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100100_政策企画課$\03_統計分析係専用\調査_国勢調査\2025_R7\22_公表関係\01_速報値公表関係\01_広報関係\"/>
    </mc:Choice>
  </mc:AlternateContent>
  <xr:revisionPtr revIDLastSave="0" documentId="13_ncr:1_{E0954CCA-6DD2-4894-907F-6B74D3CD4E96}" xr6:coauthVersionLast="47" xr6:coauthVersionMax="47" xr10:uidLastSave="{00000000-0000-0000-0000-000000000000}"/>
  <bookViews>
    <workbookView xWindow="-28920" yWindow="1800" windowWidth="29040" windowHeight="15720" xr2:uid="{00000000-000D-0000-FFFF-FFFF00000000}"/>
  </bookViews>
  <sheets>
    <sheet name="いわき市速報値（差）" sheetId="1" r:id="rId1"/>
  </sheets>
  <definedNames>
    <definedName name="_xlnm.Print_Area" localSheetId="0">'いわき市速報値（差）'!$A$1:$M$21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I20" i="1"/>
  <c r="H20" i="1"/>
  <c r="F20" i="1"/>
  <c r="E20" i="1"/>
  <c r="B20" i="1"/>
  <c r="M19" i="1"/>
  <c r="L19" i="1"/>
  <c r="J19" i="1"/>
  <c r="G19" i="1"/>
  <c r="C19" i="1"/>
  <c r="M18" i="1"/>
  <c r="L18" i="1"/>
  <c r="K18" i="1" s="1"/>
  <c r="J18" i="1"/>
  <c r="G18" i="1"/>
  <c r="C18" i="1"/>
  <c r="M17" i="1"/>
  <c r="L17" i="1"/>
  <c r="J17" i="1"/>
  <c r="G17" i="1"/>
  <c r="C17" i="1"/>
  <c r="M16" i="1"/>
  <c r="L16" i="1"/>
  <c r="J16" i="1"/>
  <c r="G16" i="1"/>
  <c r="C16" i="1"/>
  <c r="M15" i="1"/>
  <c r="L15" i="1"/>
  <c r="J15" i="1"/>
  <c r="G15" i="1"/>
  <c r="C15" i="1"/>
  <c r="M14" i="1"/>
  <c r="L14" i="1"/>
  <c r="J14" i="1"/>
  <c r="G14" i="1"/>
  <c r="C14" i="1"/>
  <c r="M13" i="1"/>
  <c r="L13" i="1"/>
  <c r="J13" i="1"/>
  <c r="G13" i="1"/>
  <c r="C13" i="1"/>
  <c r="M12" i="1"/>
  <c r="L12" i="1"/>
  <c r="J12" i="1"/>
  <c r="G12" i="1"/>
  <c r="C12" i="1"/>
  <c r="M11" i="1"/>
  <c r="L11" i="1"/>
  <c r="J11" i="1"/>
  <c r="G11" i="1"/>
  <c r="C11" i="1"/>
  <c r="M10" i="1"/>
  <c r="L10" i="1"/>
  <c r="J10" i="1"/>
  <c r="G10" i="1"/>
  <c r="C10" i="1"/>
  <c r="M9" i="1"/>
  <c r="L9" i="1"/>
  <c r="J9" i="1"/>
  <c r="G9" i="1"/>
  <c r="C9" i="1"/>
  <c r="M8" i="1"/>
  <c r="L8" i="1"/>
  <c r="J8" i="1"/>
  <c r="G8" i="1"/>
  <c r="C8" i="1"/>
  <c r="M7" i="1"/>
  <c r="L7" i="1"/>
  <c r="J7" i="1"/>
  <c r="G7" i="1"/>
  <c r="C7" i="1"/>
  <c r="K15" i="1" l="1"/>
  <c r="K12" i="1"/>
  <c r="K16" i="1"/>
  <c r="K19" i="1"/>
  <c r="K14" i="1"/>
  <c r="K11" i="1"/>
  <c r="K8" i="1"/>
  <c r="K17" i="1"/>
  <c r="K10" i="1"/>
  <c r="K9" i="1"/>
  <c r="G20" i="1"/>
  <c r="J20" i="1"/>
  <c r="L20" i="1"/>
  <c r="C20" i="1"/>
  <c r="M20" i="1"/>
  <c r="K13" i="1"/>
  <c r="K7" i="1"/>
  <c r="K20" i="1" l="1"/>
</calcChain>
</file>

<file path=xl/sharedStrings.xml><?xml version="1.0" encoding="utf-8"?>
<sst xmlns="http://schemas.openxmlformats.org/spreadsheetml/2006/main" count="42" uniqueCount="32">
  <si>
    <t>増減数</t>
    <rPh sb="0" eb="2">
      <t>ゾウゲン</t>
    </rPh>
    <rPh sb="2" eb="3">
      <t>スウ</t>
    </rPh>
    <phoneticPr fontId="3"/>
  </si>
  <si>
    <t>世帯数</t>
    <rPh sb="0" eb="3">
      <t>セタイスウ</t>
    </rPh>
    <phoneticPr fontId="3"/>
  </si>
  <si>
    <t>Ａ</t>
    <phoneticPr fontId="3"/>
  </si>
  <si>
    <t>Ｂ</t>
    <phoneticPr fontId="3"/>
  </si>
  <si>
    <t>Ｃ</t>
    <phoneticPr fontId="3"/>
  </si>
  <si>
    <t>Ｄ</t>
    <phoneticPr fontId="3"/>
  </si>
  <si>
    <t>Ａ－Ｃ</t>
    <phoneticPr fontId="3"/>
  </si>
  <si>
    <t>Ｂ－Ｄ</t>
    <phoneticPr fontId="3"/>
  </si>
  <si>
    <t>総数</t>
    <rPh sb="0" eb="2">
      <t>ソウスウ</t>
    </rPh>
    <phoneticPr fontId="3"/>
  </si>
  <si>
    <t>男</t>
    <rPh sb="0" eb="1">
      <t>オトコ</t>
    </rPh>
    <phoneticPr fontId="3"/>
  </si>
  <si>
    <t>女</t>
    <rPh sb="0" eb="1">
      <t>オンナ</t>
    </rPh>
    <phoneticPr fontId="3"/>
  </si>
  <si>
    <t>平</t>
    <rPh sb="0" eb="1">
      <t>タイラ</t>
    </rPh>
    <phoneticPr fontId="3"/>
  </si>
  <si>
    <t>小名浜</t>
    <rPh sb="0" eb="2">
      <t>オナ</t>
    </rPh>
    <rPh sb="2" eb="3">
      <t>ハマ</t>
    </rPh>
    <phoneticPr fontId="3"/>
  </si>
  <si>
    <t>勿　来</t>
    <rPh sb="0" eb="1">
      <t>モチ</t>
    </rPh>
    <rPh sb="2" eb="3">
      <t>ライ</t>
    </rPh>
    <phoneticPr fontId="3"/>
  </si>
  <si>
    <t>常　磐</t>
    <rPh sb="0" eb="1">
      <t>ツネ</t>
    </rPh>
    <rPh sb="2" eb="3">
      <t>イワ</t>
    </rPh>
    <phoneticPr fontId="3"/>
  </si>
  <si>
    <t>内　郷</t>
    <rPh sb="0" eb="1">
      <t>ウチ</t>
    </rPh>
    <rPh sb="2" eb="3">
      <t>ゴウ</t>
    </rPh>
    <phoneticPr fontId="3"/>
  </si>
  <si>
    <t>四　倉</t>
    <rPh sb="0" eb="1">
      <t>ヨン</t>
    </rPh>
    <rPh sb="2" eb="3">
      <t>クラ</t>
    </rPh>
    <phoneticPr fontId="3"/>
  </si>
  <si>
    <t>遠　野</t>
    <rPh sb="0" eb="1">
      <t>エン</t>
    </rPh>
    <rPh sb="2" eb="3">
      <t>ノ</t>
    </rPh>
    <phoneticPr fontId="3"/>
  </si>
  <si>
    <t>小　川</t>
    <rPh sb="0" eb="1">
      <t>ショウ</t>
    </rPh>
    <rPh sb="2" eb="3">
      <t>カワ</t>
    </rPh>
    <phoneticPr fontId="3"/>
  </si>
  <si>
    <t>好　間</t>
    <rPh sb="0" eb="1">
      <t>ヨシ</t>
    </rPh>
    <rPh sb="2" eb="3">
      <t>マ</t>
    </rPh>
    <phoneticPr fontId="3"/>
  </si>
  <si>
    <t>三　和</t>
    <rPh sb="0" eb="1">
      <t>サン</t>
    </rPh>
    <rPh sb="2" eb="3">
      <t>ワ</t>
    </rPh>
    <phoneticPr fontId="3"/>
  </si>
  <si>
    <t>田　人</t>
    <rPh sb="0" eb="1">
      <t>タ</t>
    </rPh>
    <rPh sb="2" eb="3">
      <t>ヒト</t>
    </rPh>
    <phoneticPr fontId="3"/>
  </si>
  <si>
    <t>川　前</t>
    <rPh sb="0" eb="1">
      <t>カワ</t>
    </rPh>
    <rPh sb="2" eb="3">
      <t>マエ</t>
    </rPh>
    <phoneticPr fontId="3"/>
  </si>
  <si>
    <t>久之浜･大久</t>
    <rPh sb="0" eb="1">
      <t>ヒサ</t>
    </rPh>
    <rPh sb="1" eb="2">
      <t>ノ</t>
    </rPh>
    <rPh sb="2" eb="3">
      <t>ハマ</t>
    </rPh>
    <rPh sb="4" eb="5">
      <t>オオ</t>
    </rPh>
    <rPh sb="5" eb="6">
      <t>ヒサ</t>
    </rPh>
    <phoneticPr fontId="3"/>
  </si>
  <si>
    <t>合　計</t>
    <rPh sb="0" eb="1">
      <t>ゴウ</t>
    </rPh>
    <rPh sb="2" eb="3">
      <t>ケイ</t>
    </rPh>
    <phoneticPr fontId="3"/>
  </si>
  <si>
    <t>令和７年国勢調査
(令和７年10月1日現在・速報値)</t>
    <rPh sb="0" eb="2">
      <t>レイワ</t>
    </rPh>
    <rPh sb="3" eb="4">
      <t>ネン</t>
    </rPh>
    <rPh sb="4" eb="6">
      <t>コクセイ</t>
    </rPh>
    <rPh sb="6" eb="8">
      <t>チョウサ</t>
    </rPh>
    <rPh sb="10" eb="12">
      <t>レイワ</t>
    </rPh>
    <rPh sb="13" eb="14">
      <t>ネン</t>
    </rPh>
    <rPh sb="16" eb="17">
      <t>ツキ</t>
    </rPh>
    <rPh sb="18" eb="19">
      <t>ニチ</t>
    </rPh>
    <rPh sb="19" eb="21">
      <t>ゲンザイ</t>
    </rPh>
    <rPh sb="22" eb="24">
      <t>ソクホウ</t>
    </rPh>
    <rPh sb="24" eb="25">
      <t>チ</t>
    </rPh>
    <phoneticPr fontId="3"/>
  </si>
  <si>
    <t>令和２年国勢調査
（令和２年10月1日現在・確定値)</t>
    <rPh sb="0" eb="2">
      <t>レイワ</t>
    </rPh>
    <rPh sb="3" eb="4">
      <t>ネン</t>
    </rPh>
    <rPh sb="4" eb="6">
      <t>コクセイ</t>
    </rPh>
    <rPh sb="6" eb="8">
      <t>チョウサ</t>
    </rPh>
    <rPh sb="10" eb="12">
      <t>レイワ</t>
    </rPh>
    <rPh sb="13" eb="14">
      <t>ネン</t>
    </rPh>
    <rPh sb="14" eb="15">
      <t>ヘイネン</t>
    </rPh>
    <rPh sb="16" eb="17">
      <t>ツキ</t>
    </rPh>
    <rPh sb="18" eb="19">
      <t>ニチ</t>
    </rPh>
    <rPh sb="19" eb="21">
      <t>ゲンザイ</t>
    </rPh>
    <rPh sb="22" eb="25">
      <t>カクテイチ</t>
    </rPh>
    <phoneticPr fontId="3"/>
  </si>
  <si>
    <t>人口（単位：人）</t>
    <rPh sb="0" eb="2">
      <t>ジンコウ</t>
    </rPh>
    <rPh sb="3" eb="5">
      <t>タンイ</t>
    </rPh>
    <rPh sb="6" eb="7">
      <t>ヒト</t>
    </rPh>
    <phoneticPr fontId="3"/>
  </si>
  <si>
    <t>いわき市  総合政策部政策企画課　</t>
    <rPh sb="3" eb="4">
      <t>シ</t>
    </rPh>
    <rPh sb="6" eb="8">
      <t>ソウゴウ</t>
    </rPh>
    <rPh sb="8" eb="10">
      <t>セイサク</t>
    </rPh>
    <rPh sb="10" eb="11">
      <t>ブ</t>
    </rPh>
    <rPh sb="11" eb="13">
      <t>セイサク</t>
    </rPh>
    <rPh sb="13" eb="15">
      <t>キカク</t>
    </rPh>
    <rPh sb="15" eb="16">
      <t>カ</t>
    </rPh>
    <phoneticPr fontId="3"/>
  </si>
  <si>
    <t>※この速報値は調査員が調査時に作成した調査世帯一覧を基に作成しており、後日総務省統計局で公表する確定値と異なる場合があります。</t>
    <rPh sb="3" eb="5">
      <t>ソクホウ</t>
    </rPh>
    <rPh sb="5" eb="6">
      <t>アタイ</t>
    </rPh>
    <rPh sb="7" eb="10">
      <t>チョウサイン</t>
    </rPh>
    <rPh sb="11" eb="13">
      <t>チョウサ</t>
    </rPh>
    <rPh sb="13" eb="14">
      <t>ジ</t>
    </rPh>
    <rPh sb="15" eb="17">
      <t>サクセイ</t>
    </rPh>
    <rPh sb="19" eb="21">
      <t>チョウサ</t>
    </rPh>
    <rPh sb="21" eb="23">
      <t>セタイ</t>
    </rPh>
    <rPh sb="23" eb="25">
      <t>イチラン</t>
    </rPh>
    <rPh sb="26" eb="27">
      <t>モト</t>
    </rPh>
    <rPh sb="28" eb="30">
      <t>サクセイ</t>
    </rPh>
    <rPh sb="35" eb="37">
      <t>ゴジツ</t>
    </rPh>
    <rPh sb="37" eb="43">
      <t>ソウムショウトウケイキョク</t>
    </rPh>
    <rPh sb="44" eb="46">
      <t>コウヒョウ</t>
    </rPh>
    <rPh sb="48" eb="50">
      <t>カクテイ</t>
    </rPh>
    <rPh sb="50" eb="51">
      <t>チ</t>
    </rPh>
    <rPh sb="52" eb="53">
      <t>コト</t>
    </rPh>
    <rPh sb="55" eb="57">
      <t>バアイ</t>
    </rPh>
    <phoneticPr fontId="3"/>
  </si>
  <si>
    <t>地区名</t>
    <rPh sb="0" eb="3">
      <t>チクメイ</t>
    </rPh>
    <phoneticPr fontId="3"/>
  </si>
  <si>
    <t>令和７年国勢調査いわき市速報値（地区別及び前回調査との比較）</t>
    <rPh sb="0" eb="2">
      <t>レイワ</t>
    </rPh>
    <rPh sb="3" eb="4">
      <t>ネン</t>
    </rPh>
    <rPh sb="4" eb="6">
      <t>コクセイ</t>
    </rPh>
    <rPh sb="6" eb="8">
      <t>チョウサ</t>
    </rPh>
    <rPh sb="11" eb="12">
      <t>シ</t>
    </rPh>
    <rPh sb="12" eb="15">
      <t>ソクホウチ</t>
    </rPh>
    <rPh sb="16" eb="19">
      <t>チクベツ</t>
    </rPh>
    <rPh sb="19" eb="20">
      <t>オヨ</t>
    </rPh>
    <rPh sb="21" eb="23">
      <t>ゼンカイ</t>
    </rPh>
    <rPh sb="23" eb="25">
      <t>チョウサ</t>
    </rPh>
    <rPh sb="27" eb="29">
      <t>ヒカク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</si>
</sst>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2"/>
      <color theme="1"/>
      <name val="ＭＳ 明朝"/>
      <family val="1"/>
      <charset val="128"/>
    </font>
    <font>
      <sz val="16"/>
      <name val="ＭＳ 明朝"/>
      <family val="1"/>
      <charset val="128"/>
    </font>
  </fonts>
  <fills count="2">
    <fill>
      <patternFill patternType="none"/>
    </fill>
    <fill>
      <patternFill patternType="gray125"/>
    </fill>
  </fills>
  <borders count="4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cellStyleXfs>
  <cellXfs count="66">
    <xf numFmtId="0" fontId="0" fillId="0" borderId="0" xfId="0"/>
    <xf numFmtId="176" fontId="2" fillId="0" borderId="0" xfId="0" applyNumberFormat="1" applyFont="1" applyAlignment="1">
      <alignment horizontal="center" vertical="center"/>
    </xf>
    <xf numFmtId="176" fontId="2" fillId="0" borderId="0" xfId="0" applyNumberFormat="1" applyFont="1" applyAlignment="1">
      <alignment vertical="center"/>
    </xf>
    <xf numFmtId="176" fontId="2" fillId="0" borderId="0" xfId="0" applyNumberFormat="1" applyFont="1" applyAlignment="1">
      <alignment horizontal="left" vertical="center"/>
    </xf>
    <xf numFmtId="176" fontId="4" fillId="0" borderId="6"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9"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21" xfId="1" applyNumberFormat="1" applyFont="1" applyBorder="1" applyAlignment="1">
      <alignment horizontal="right" vertical="center" indent="1"/>
    </xf>
    <xf numFmtId="176" fontId="4" fillId="0" borderId="22" xfId="1" applyNumberFormat="1" applyFont="1" applyBorder="1" applyAlignment="1">
      <alignment horizontal="right" vertical="center" indent="1"/>
    </xf>
    <xf numFmtId="176" fontId="4" fillId="0" borderId="23" xfId="1" applyNumberFormat="1" applyFont="1" applyBorder="1" applyAlignment="1">
      <alignment horizontal="right" vertical="center" indent="1"/>
    </xf>
    <xf numFmtId="176" fontId="4" fillId="0" borderId="24" xfId="1" applyNumberFormat="1" applyFont="1" applyBorder="1" applyAlignment="1">
      <alignment horizontal="right" vertical="center" indent="1"/>
    </xf>
    <xf numFmtId="176" fontId="4" fillId="0" borderId="13" xfId="1" applyNumberFormat="1" applyFont="1" applyBorder="1" applyAlignment="1">
      <alignment horizontal="right" vertical="center" indent="1"/>
    </xf>
    <xf numFmtId="176" fontId="5" fillId="0" borderId="21" xfId="1" applyNumberFormat="1" applyFont="1" applyFill="1" applyBorder="1" applyAlignment="1">
      <alignment horizontal="right" vertical="center" indent="1"/>
    </xf>
    <xf numFmtId="176" fontId="5" fillId="0" borderId="22" xfId="1" applyNumberFormat="1" applyFont="1" applyFill="1" applyBorder="1" applyAlignment="1">
      <alignment horizontal="right" vertical="center" indent="1"/>
    </xf>
    <xf numFmtId="176" fontId="5" fillId="0" borderId="23" xfId="1" applyNumberFormat="1" applyFont="1" applyFill="1" applyBorder="1" applyAlignment="1">
      <alignment horizontal="right" vertical="center" indent="1"/>
    </xf>
    <xf numFmtId="176" fontId="5" fillId="0" borderId="13" xfId="1" applyNumberFormat="1" applyFont="1" applyFill="1" applyBorder="1" applyAlignment="1">
      <alignment horizontal="right" vertical="center" indent="1"/>
    </xf>
    <xf numFmtId="176" fontId="4" fillId="0" borderId="25" xfId="0" applyNumberFormat="1" applyFont="1" applyBorder="1" applyAlignment="1">
      <alignment horizontal="center" vertical="center"/>
    </xf>
    <xf numFmtId="176" fontId="4" fillId="0" borderId="26" xfId="1" applyNumberFormat="1" applyFont="1" applyBorder="1" applyAlignment="1">
      <alignment horizontal="right" vertical="center" indent="1"/>
    </xf>
    <xf numFmtId="176" fontId="4" fillId="0" borderId="27" xfId="1" applyNumberFormat="1" applyFont="1" applyBorder="1" applyAlignment="1">
      <alignment horizontal="right" vertical="center" indent="1"/>
    </xf>
    <xf numFmtId="176" fontId="4" fillId="0" borderId="28" xfId="1" applyNumberFormat="1" applyFont="1" applyBorder="1" applyAlignment="1">
      <alignment horizontal="right" vertical="center" indent="1"/>
    </xf>
    <xf numFmtId="176" fontId="4" fillId="0" borderId="29" xfId="1" applyNumberFormat="1" applyFont="1" applyBorder="1" applyAlignment="1">
      <alignment horizontal="right" vertical="center" indent="1"/>
    </xf>
    <xf numFmtId="176" fontId="4" fillId="0" borderId="30" xfId="1" applyNumberFormat="1" applyFont="1" applyBorder="1" applyAlignment="1">
      <alignment horizontal="right" vertical="center" indent="1"/>
    </xf>
    <xf numFmtId="176" fontId="5" fillId="0" borderId="26" xfId="1" applyNumberFormat="1" applyFont="1" applyFill="1" applyBorder="1" applyAlignment="1">
      <alignment horizontal="right" vertical="center" indent="1"/>
    </xf>
    <xf numFmtId="176" fontId="5" fillId="0" borderId="27" xfId="1" applyNumberFormat="1" applyFont="1" applyFill="1" applyBorder="1" applyAlignment="1">
      <alignment horizontal="right" vertical="center" indent="1"/>
    </xf>
    <xf numFmtId="176" fontId="5" fillId="0" borderId="28" xfId="1" applyNumberFormat="1" applyFont="1" applyFill="1" applyBorder="1" applyAlignment="1">
      <alignment horizontal="right" vertical="center" indent="1"/>
    </xf>
    <xf numFmtId="176" fontId="5" fillId="0" borderId="30" xfId="1" applyNumberFormat="1" applyFont="1" applyFill="1" applyBorder="1" applyAlignment="1">
      <alignment horizontal="right" vertical="center" indent="1"/>
    </xf>
    <xf numFmtId="176" fontId="4" fillId="0" borderId="31" xfId="0" applyNumberFormat="1" applyFont="1" applyBorder="1" applyAlignment="1">
      <alignment horizontal="center" vertical="center"/>
    </xf>
    <xf numFmtId="176" fontId="4" fillId="0" borderId="6" xfId="1" applyNumberFormat="1" applyFont="1" applyBorder="1" applyAlignment="1">
      <alignment horizontal="right" vertical="center" indent="1"/>
    </xf>
    <xf numFmtId="176" fontId="4" fillId="0" borderId="32" xfId="1" applyNumberFormat="1" applyFont="1" applyBorder="1" applyAlignment="1">
      <alignment horizontal="right" vertical="center" indent="1"/>
    </xf>
    <xf numFmtId="176" fontId="4" fillId="0" borderId="33" xfId="1" applyNumberFormat="1" applyFont="1" applyBorder="1" applyAlignment="1">
      <alignment horizontal="right" vertical="center" indent="1"/>
    </xf>
    <xf numFmtId="176" fontId="4" fillId="0" borderId="34" xfId="1" applyNumberFormat="1" applyFont="1" applyBorder="1" applyAlignment="1">
      <alignment horizontal="right" vertical="center" indent="1"/>
    </xf>
    <xf numFmtId="176" fontId="4" fillId="0" borderId="9" xfId="1" applyNumberFormat="1" applyFont="1" applyBorder="1" applyAlignment="1">
      <alignment horizontal="right" vertical="center" indent="1"/>
    </xf>
    <xf numFmtId="176" fontId="5" fillId="0" borderId="6" xfId="1" applyNumberFormat="1" applyFont="1" applyFill="1" applyBorder="1" applyAlignment="1">
      <alignment horizontal="right" vertical="center" indent="1"/>
    </xf>
    <xf numFmtId="176" fontId="5" fillId="0" borderId="32" xfId="1" applyNumberFormat="1" applyFont="1" applyFill="1" applyBorder="1" applyAlignment="1">
      <alignment horizontal="right" vertical="center" indent="1"/>
    </xf>
    <xf numFmtId="176" fontId="5" fillId="0" borderId="33" xfId="1" applyNumberFormat="1" applyFont="1" applyFill="1" applyBorder="1" applyAlignment="1">
      <alignment horizontal="right" vertical="center" indent="1"/>
    </xf>
    <xf numFmtId="176" fontId="5" fillId="0" borderId="9" xfId="1" applyNumberFormat="1" applyFont="1" applyFill="1" applyBorder="1" applyAlignment="1">
      <alignment horizontal="right" vertical="center" indent="1"/>
    </xf>
    <xf numFmtId="176" fontId="4" fillId="0" borderId="35" xfId="0" applyNumberFormat="1" applyFont="1" applyBorder="1" applyAlignment="1">
      <alignment horizontal="center" vertical="center"/>
    </xf>
    <xf numFmtId="176" fontId="4" fillId="0" borderId="36" xfId="1" applyNumberFormat="1" applyFont="1" applyBorder="1" applyAlignment="1">
      <alignment horizontal="right" vertical="center" indent="1"/>
    </xf>
    <xf numFmtId="176" fontId="4" fillId="0" borderId="37" xfId="1" applyNumberFormat="1" applyFont="1" applyBorder="1" applyAlignment="1">
      <alignment horizontal="right" vertical="center" indent="1"/>
    </xf>
    <xf numFmtId="176" fontId="4" fillId="0" borderId="38" xfId="1" applyNumberFormat="1" applyFont="1" applyBorder="1" applyAlignment="1">
      <alignment horizontal="right" vertical="center" indent="1"/>
    </xf>
    <xf numFmtId="176" fontId="4" fillId="0" borderId="39" xfId="1" applyNumberFormat="1" applyFont="1" applyBorder="1" applyAlignment="1">
      <alignment horizontal="right" vertical="center" indent="1"/>
    </xf>
    <xf numFmtId="176" fontId="4" fillId="0" borderId="40" xfId="1" applyNumberFormat="1" applyFont="1" applyBorder="1" applyAlignment="1">
      <alignment horizontal="right" vertical="center" indent="1"/>
    </xf>
    <xf numFmtId="176" fontId="5" fillId="0" borderId="36" xfId="1" applyNumberFormat="1" applyFont="1" applyFill="1" applyBorder="1" applyAlignment="1">
      <alignment horizontal="right" vertical="center" indent="1"/>
    </xf>
    <xf numFmtId="176" fontId="5" fillId="0" borderId="37" xfId="1" applyNumberFormat="1" applyFont="1" applyFill="1" applyBorder="1" applyAlignment="1">
      <alignment horizontal="right" vertical="center" indent="1"/>
    </xf>
    <xf numFmtId="176" fontId="5" fillId="0" borderId="38" xfId="1" applyNumberFormat="1" applyFont="1" applyFill="1" applyBorder="1" applyAlignment="1">
      <alignment horizontal="right" vertical="center" indent="1"/>
    </xf>
    <xf numFmtId="176" fontId="5" fillId="0" borderId="40" xfId="1" applyNumberFormat="1" applyFont="1" applyFill="1" applyBorder="1" applyAlignment="1">
      <alignment horizontal="right" vertical="center" indent="1"/>
    </xf>
    <xf numFmtId="176" fontId="6" fillId="0" borderId="0" xfId="0" applyNumberFormat="1" applyFont="1" applyAlignment="1">
      <alignment horizontal="left" vertical="center"/>
    </xf>
    <xf numFmtId="176" fontId="2" fillId="0" borderId="41" xfId="0" applyNumberFormat="1" applyFont="1" applyBorder="1" applyAlignment="1">
      <alignment horizontal="right" vertical="center"/>
    </xf>
    <xf numFmtId="176" fontId="4" fillId="0" borderId="42" xfId="0" applyNumberFormat="1" applyFont="1" applyBorder="1" applyAlignment="1">
      <alignment horizontal="left" vertical="center"/>
    </xf>
    <xf numFmtId="176" fontId="4" fillId="0" borderId="1"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4"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
  <sheetViews>
    <sheetView showZeros="0" tabSelected="1" view="pageBreakPreview" topLeftCell="A8" zoomScale="115" zoomScaleNormal="100" zoomScaleSheetLayoutView="115" workbookViewId="0">
      <selection activeCell="E20" sqref="E20"/>
    </sheetView>
  </sheetViews>
  <sheetFormatPr defaultColWidth="9" defaultRowHeight="13" x14ac:dyDescent="0.2"/>
  <cols>
    <col min="1" max="1" width="13.6328125" style="1" customWidth="1"/>
    <col min="2" max="13" width="13.1796875" style="2" customWidth="1"/>
    <col min="14" max="16384" width="9" style="2"/>
  </cols>
  <sheetData>
    <row r="1" spans="1:15" ht="30.5" customHeight="1" x14ac:dyDescent="0.2">
      <c r="A1" s="51" t="s">
        <v>31</v>
      </c>
      <c r="B1" s="51"/>
      <c r="C1" s="51"/>
      <c r="D1" s="51"/>
      <c r="E1" s="51"/>
      <c r="F1" s="51"/>
      <c r="G1" s="51"/>
      <c r="H1" s="51"/>
      <c r="I1" s="51"/>
      <c r="J1" s="51"/>
      <c r="K1" s="51"/>
      <c r="L1" s="51"/>
      <c r="M1" s="51"/>
    </row>
    <row r="2" spans="1:15" ht="17.5" customHeight="1" thickBot="1" x14ac:dyDescent="0.25">
      <c r="K2" s="52" t="s">
        <v>28</v>
      </c>
      <c r="L2" s="52"/>
      <c r="M2" s="52"/>
    </row>
    <row r="3" spans="1:15" ht="33" customHeight="1" x14ac:dyDescent="0.2">
      <c r="A3" s="54" t="s">
        <v>30</v>
      </c>
      <c r="B3" s="57" t="s">
        <v>25</v>
      </c>
      <c r="C3" s="58"/>
      <c r="D3" s="58"/>
      <c r="E3" s="59"/>
      <c r="F3" s="57" t="s">
        <v>26</v>
      </c>
      <c r="G3" s="58"/>
      <c r="H3" s="58"/>
      <c r="I3" s="59"/>
      <c r="J3" s="57" t="s">
        <v>0</v>
      </c>
      <c r="K3" s="58"/>
      <c r="L3" s="58"/>
      <c r="M3" s="59"/>
    </row>
    <row r="4" spans="1:15" s="1" customFormat="1" ht="21" customHeight="1" x14ac:dyDescent="0.2">
      <c r="A4" s="55"/>
      <c r="B4" s="4" t="s">
        <v>1</v>
      </c>
      <c r="C4" s="60" t="s">
        <v>27</v>
      </c>
      <c r="D4" s="61"/>
      <c r="E4" s="62"/>
      <c r="F4" s="4" t="s">
        <v>1</v>
      </c>
      <c r="G4" s="60" t="s">
        <v>27</v>
      </c>
      <c r="H4" s="61"/>
      <c r="I4" s="62"/>
      <c r="J4" s="4" t="s">
        <v>1</v>
      </c>
      <c r="K4" s="60" t="s">
        <v>27</v>
      </c>
      <c r="L4" s="61"/>
      <c r="M4" s="62"/>
    </row>
    <row r="5" spans="1:15" s="1" customFormat="1" ht="21" customHeight="1" x14ac:dyDescent="0.2">
      <c r="A5" s="55"/>
      <c r="B5" s="5" t="s">
        <v>2</v>
      </c>
      <c r="C5" s="63" t="s">
        <v>3</v>
      </c>
      <c r="D5" s="64"/>
      <c r="E5" s="65"/>
      <c r="F5" s="5" t="s">
        <v>4</v>
      </c>
      <c r="G5" s="63" t="s">
        <v>5</v>
      </c>
      <c r="H5" s="64"/>
      <c r="I5" s="65"/>
      <c r="J5" s="5" t="s">
        <v>6</v>
      </c>
      <c r="K5" s="63" t="s">
        <v>7</v>
      </c>
      <c r="L5" s="64"/>
      <c r="M5" s="65"/>
      <c r="O5" s="3"/>
    </row>
    <row r="6" spans="1:15" s="1" customFormat="1" ht="21" customHeight="1" thickBot="1" x14ac:dyDescent="0.25">
      <c r="A6" s="56"/>
      <c r="B6" s="6"/>
      <c r="C6" s="7" t="s">
        <v>8</v>
      </c>
      <c r="D6" s="8" t="s">
        <v>9</v>
      </c>
      <c r="E6" s="9" t="s">
        <v>10</v>
      </c>
      <c r="F6" s="6"/>
      <c r="G6" s="7" t="s">
        <v>8</v>
      </c>
      <c r="H6" s="8" t="s">
        <v>9</v>
      </c>
      <c r="I6" s="10" t="s">
        <v>10</v>
      </c>
      <c r="J6" s="6"/>
      <c r="K6" s="7" t="s">
        <v>8</v>
      </c>
      <c r="L6" s="8" t="s">
        <v>9</v>
      </c>
      <c r="M6" s="10" t="s">
        <v>10</v>
      </c>
    </row>
    <row r="7" spans="1:15" ht="32.5" customHeight="1" x14ac:dyDescent="0.2">
      <c r="A7" s="11" t="s">
        <v>11</v>
      </c>
      <c r="B7" s="12">
        <v>40265</v>
      </c>
      <c r="C7" s="13">
        <f>D7+E7</f>
        <v>87694</v>
      </c>
      <c r="D7" s="14">
        <v>43103</v>
      </c>
      <c r="E7" s="15">
        <v>44591</v>
      </c>
      <c r="F7" s="12">
        <v>41816</v>
      </c>
      <c r="G7" s="13">
        <f>H7+I7</f>
        <v>94008</v>
      </c>
      <c r="H7" s="14">
        <v>46546</v>
      </c>
      <c r="I7" s="16">
        <v>47462</v>
      </c>
      <c r="J7" s="17">
        <f>B7-F7</f>
        <v>-1551</v>
      </c>
      <c r="K7" s="18">
        <f>L7+M7</f>
        <v>-6314</v>
      </c>
      <c r="L7" s="19">
        <f>D7-H7</f>
        <v>-3443</v>
      </c>
      <c r="M7" s="20">
        <f>E7-I7</f>
        <v>-2871</v>
      </c>
    </row>
    <row r="8" spans="1:15" ht="32.5" customHeight="1" x14ac:dyDescent="0.2">
      <c r="A8" s="21" t="s">
        <v>12</v>
      </c>
      <c r="B8" s="22">
        <v>33558</v>
      </c>
      <c r="C8" s="23">
        <f t="shared" ref="C8:C19" si="0">D8+E8</f>
        <v>76478</v>
      </c>
      <c r="D8" s="24">
        <v>37261</v>
      </c>
      <c r="E8" s="25">
        <v>39217</v>
      </c>
      <c r="F8" s="22">
        <v>34438</v>
      </c>
      <c r="G8" s="23">
        <f t="shared" ref="G8:G19" si="1">H8+I8</f>
        <v>83176</v>
      </c>
      <c r="H8" s="24">
        <v>40665</v>
      </c>
      <c r="I8" s="26">
        <v>42511</v>
      </c>
      <c r="J8" s="27">
        <f t="shared" ref="J8:J19" si="2">B8-F8</f>
        <v>-880</v>
      </c>
      <c r="K8" s="28">
        <f t="shared" ref="K8:K19" si="3">L8+M8</f>
        <v>-6698</v>
      </c>
      <c r="L8" s="29">
        <f t="shared" ref="L8:M19" si="4">D8-H8</f>
        <v>-3404</v>
      </c>
      <c r="M8" s="30">
        <f t="shared" si="4"/>
        <v>-3294</v>
      </c>
    </row>
    <row r="9" spans="1:15" ht="32.5" customHeight="1" x14ac:dyDescent="0.2">
      <c r="A9" s="21" t="s">
        <v>13</v>
      </c>
      <c r="B9" s="22">
        <v>19515</v>
      </c>
      <c r="C9" s="23">
        <f t="shared" si="0"/>
        <v>45452</v>
      </c>
      <c r="D9" s="24">
        <v>22187</v>
      </c>
      <c r="E9" s="25">
        <v>23265</v>
      </c>
      <c r="F9" s="22">
        <v>19751</v>
      </c>
      <c r="G9" s="23">
        <f t="shared" si="1"/>
        <v>48027</v>
      </c>
      <c r="H9" s="24">
        <v>23655</v>
      </c>
      <c r="I9" s="26">
        <v>24372</v>
      </c>
      <c r="J9" s="27">
        <f t="shared" si="2"/>
        <v>-236</v>
      </c>
      <c r="K9" s="28">
        <f t="shared" si="3"/>
        <v>-2575</v>
      </c>
      <c r="L9" s="29">
        <f t="shared" si="4"/>
        <v>-1468</v>
      </c>
      <c r="M9" s="30">
        <f t="shared" si="4"/>
        <v>-1107</v>
      </c>
    </row>
    <row r="10" spans="1:15" ht="32.5" customHeight="1" x14ac:dyDescent="0.2">
      <c r="A10" s="21" t="s">
        <v>14</v>
      </c>
      <c r="B10" s="22">
        <v>13578</v>
      </c>
      <c r="C10" s="23">
        <f t="shared" si="0"/>
        <v>30278</v>
      </c>
      <c r="D10" s="24">
        <v>14484</v>
      </c>
      <c r="E10" s="25">
        <v>15794</v>
      </c>
      <c r="F10" s="22">
        <v>14138</v>
      </c>
      <c r="G10" s="23">
        <f t="shared" si="1"/>
        <v>33507</v>
      </c>
      <c r="H10" s="24">
        <v>15994</v>
      </c>
      <c r="I10" s="26">
        <v>17513</v>
      </c>
      <c r="J10" s="27">
        <f t="shared" si="2"/>
        <v>-560</v>
      </c>
      <c r="K10" s="28">
        <f t="shared" si="3"/>
        <v>-3229</v>
      </c>
      <c r="L10" s="29">
        <f t="shared" si="4"/>
        <v>-1510</v>
      </c>
      <c r="M10" s="30">
        <f t="shared" si="4"/>
        <v>-1719</v>
      </c>
    </row>
    <row r="11" spans="1:15" ht="32.5" customHeight="1" x14ac:dyDescent="0.2">
      <c r="A11" s="21" t="s">
        <v>15</v>
      </c>
      <c r="B11" s="22">
        <v>10605</v>
      </c>
      <c r="C11" s="23">
        <f t="shared" si="0"/>
        <v>22433</v>
      </c>
      <c r="D11" s="24">
        <v>10903</v>
      </c>
      <c r="E11" s="25">
        <v>11530</v>
      </c>
      <c r="F11" s="22">
        <v>11448</v>
      </c>
      <c r="G11" s="23">
        <f t="shared" si="1"/>
        <v>25495</v>
      </c>
      <c r="H11" s="24">
        <v>12503</v>
      </c>
      <c r="I11" s="26">
        <v>12992</v>
      </c>
      <c r="J11" s="27">
        <f t="shared" si="2"/>
        <v>-843</v>
      </c>
      <c r="K11" s="28">
        <f t="shared" si="3"/>
        <v>-3062</v>
      </c>
      <c r="L11" s="29">
        <f t="shared" si="4"/>
        <v>-1600</v>
      </c>
      <c r="M11" s="30">
        <f t="shared" si="4"/>
        <v>-1462</v>
      </c>
    </row>
    <row r="12" spans="1:15" ht="32.5" customHeight="1" x14ac:dyDescent="0.2">
      <c r="A12" s="21" t="s">
        <v>16</v>
      </c>
      <c r="B12" s="22">
        <v>5746</v>
      </c>
      <c r="C12" s="23">
        <f t="shared" si="0"/>
        <v>13619</v>
      </c>
      <c r="D12" s="24">
        <v>6552</v>
      </c>
      <c r="E12" s="25">
        <v>7067</v>
      </c>
      <c r="F12" s="22">
        <v>5850</v>
      </c>
      <c r="G12" s="23">
        <f t="shared" si="1"/>
        <v>14530</v>
      </c>
      <c r="H12" s="24">
        <v>7087</v>
      </c>
      <c r="I12" s="26">
        <v>7443</v>
      </c>
      <c r="J12" s="27">
        <f t="shared" si="2"/>
        <v>-104</v>
      </c>
      <c r="K12" s="28">
        <f t="shared" si="3"/>
        <v>-911</v>
      </c>
      <c r="L12" s="29">
        <f t="shared" si="4"/>
        <v>-535</v>
      </c>
      <c r="M12" s="30">
        <f t="shared" si="4"/>
        <v>-376</v>
      </c>
    </row>
    <row r="13" spans="1:15" ht="32.5" customHeight="1" x14ac:dyDescent="0.2">
      <c r="A13" s="21" t="s">
        <v>17</v>
      </c>
      <c r="B13" s="22">
        <v>1706</v>
      </c>
      <c r="C13" s="23">
        <f t="shared" si="0"/>
        <v>4434</v>
      </c>
      <c r="D13" s="24">
        <v>2234</v>
      </c>
      <c r="E13" s="25">
        <v>2200</v>
      </c>
      <c r="F13" s="22">
        <v>1796</v>
      </c>
      <c r="G13" s="23">
        <f t="shared" si="1"/>
        <v>5097</v>
      </c>
      <c r="H13" s="24">
        <v>2543</v>
      </c>
      <c r="I13" s="26">
        <v>2554</v>
      </c>
      <c r="J13" s="27">
        <f t="shared" si="2"/>
        <v>-90</v>
      </c>
      <c r="K13" s="28">
        <f t="shared" si="3"/>
        <v>-663</v>
      </c>
      <c r="L13" s="29">
        <f t="shared" si="4"/>
        <v>-309</v>
      </c>
      <c r="M13" s="30">
        <f t="shared" si="4"/>
        <v>-354</v>
      </c>
    </row>
    <row r="14" spans="1:15" ht="32.5" customHeight="1" x14ac:dyDescent="0.2">
      <c r="A14" s="21" t="s">
        <v>18</v>
      </c>
      <c r="B14" s="22">
        <v>2364</v>
      </c>
      <c r="C14" s="23">
        <f t="shared" si="0"/>
        <v>5973</v>
      </c>
      <c r="D14" s="24">
        <v>2888</v>
      </c>
      <c r="E14" s="25">
        <v>3085</v>
      </c>
      <c r="F14" s="22">
        <v>2450</v>
      </c>
      <c r="G14" s="23">
        <f t="shared" si="1"/>
        <v>6723</v>
      </c>
      <c r="H14" s="24">
        <v>3260</v>
      </c>
      <c r="I14" s="26">
        <v>3463</v>
      </c>
      <c r="J14" s="27">
        <f t="shared" si="2"/>
        <v>-86</v>
      </c>
      <c r="K14" s="28">
        <f t="shared" si="3"/>
        <v>-750</v>
      </c>
      <c r="L14" s="29">
        <f t="shared" si="4"/>
        <v>-372</v>
      </c>
      <c r="M14" s="30">
        <f t="shared" si="4"/>
        <v>-378</v>
      </c>
    </row>
    <row r="15" spans="1:15" ht="32.5" customHeight="1" x14ac:dyDescent="0.2">
      <c r="A15" s="21" t="s">
        <v>19</v>
      </c>
      <c r="B15" s="22">
        <v>5514</v>
      </c>
      <c r="C15" s="23">
        <f t="shared" si="0"/>
        <v>11765</v>
      </c>
      <c r="D15" s="24">
        <v>5703</v>
      </c>
      <c r="E15" s="25">
        <v>6062</v>
      </c>
      <c r="F15" s="22">
        <v>5676</v>
      </c>
      <c r="G15" s="23">
        <f t="shared" si="1"/>
        <v>12689</v>
      </c>
      <c r="H15" s="24">
        <v>6264</v>
      </c>
      <c r="I15" s="26">
        <v>6425</v>
      </c>
      <c r="J15" s="27">
        <f t="shared" si="2"/>
        <v>-162</v>
      </c>
      <c r="K15" s="28">
        <f t="shared" si="3"/>
        <v>-924</v>
      </c>
      <c r="L15" s="29">
        <f t="shared" si="4"/>
        <v>-561</v>
      </c>
      <c r="M15" s="30">
        <f t="shared" si="4"/>
        <v>-363</v>
      </c>
    </row>
    <row r="16" spans="1:15" ht="32.5" customHeight="1" x14ac:dyDescent="0.2">
      <c r="A16" s="21" t="s">
        <v>20</v>
      </c>
      <c r="B16" s="22">
        <v>905</v>
      </c>
      <c r="C16" s="23">
        <f t="shared" si="0"/>
        <v>2252</v>
      </c>
      <c r="D16" s="24">
        <v>1104</v>
      </c>
      <c r="E16" s="25">
        <v>1148</v>
      </c>
      <c r="F16" s="22">
        <v>972</v>
      </c>
      <c r="G16" s="23">
        <f t="shared" si="1"/>
        <v>2656</v>
      </c>
      <c r="H16" s="24">
        <v>1309</v>
      </c>
      <c r="I16" s="26">
        <v>1347</v>
      </c>
      <c r="J16" s="27">
        <f t="shared" si="2"/>
        <v>-67</v>
      </c>
      <c r="K16" s="28">
        <f t="shared" si="3"/>
        <v>-404</v>
      </c>
      <c r="L16" s="29">
        <f t="shared" si="4"/>
        <v>-205</v>
      </c>
      <c r="M16" s="30">
        <f t="shared" si="4"/>
        <v>-199</v>
      </c>
    </row>
    <row r="17" spans="1:13" ht="32.5" customHeight="1" x14ac:dyDescent="0.2">
      <c r="A17" s="21" t="s">
        <v>21</v>
      </c>
      <c r="B17" s="22">
        <v>527</v>
      </c>
      <c r="C17" s="23">
        <f t="shared" si="0"/>
        <v>1172</v>
      </c>
      <c r="D17" s="24">
        <v>584</v>
      </c>
      <c r="E17" s="25">
        <v>588</v>
      </c>
      <c r="F17" s="22">
        <v>577</v>
      </c>
      <c r="G17" s="23">
        <f t="shared" si="1"/>
        <v>1402</v>
      </c>
      <c r="H17" s="24">
        <v>706</v>
      </c>
      <c r="I17" s="26">
        <v>696</v>
      </c>
      <c r="J17" s="27">
        <f t="shared" si="2"/>
        <v>-50</v>
      </c>
      <c r="K17" s="28">
        <f t="shared" si="3"/>
        <v>-230</v>
      </c>
      <c r="L17" s="29">
        <f t="shared" si="4"/>
        <v>-122</v>
      </c>
      <c r="M17" s="30">
        <f t="shared" si="4"/>
        <v>-108</v>
      </c>
    </row>
    <row r="18" spans="1:13" ht="32.5" customHeight="1" x14ac:dyDescent="0.2">
      <c r="A18" s="21" t="s">
        <v>22</v>
      </c>
      <c r="B18" s="22">
        <v>346</v>
      </c>
      <c r="C18" s="23">
        <f t="shared" si="0"/>
        <v>739</v>
      </c>
      <c r="D18" s="24">
        <v>372</v>
      </c>
      <c r="E18" s="25">
        <v>367</v>
      </c>
      <c r="F18" s="22">
        <v>408</v>
      </c>
      <c r="G18" s="23">
        <f t="shared" si="1"/>
        <v>944</v>
      </c>
      <c r="H18" s="24">
        <v>475</v>
      </c>
      <c r="I18" s="26">
        <v>469</v>
      </c>
      <c r="J18" s="27">
        <f t="shared" si="2"/>
        <v>-62</v>
      </c>
      <c r="K18" s="28">
        <f t="shared" si="3"/>
        <v>-205</v>
      </c>
      <c r="L18" s="29">
        <f t="shared" si="4"/>
        <v>-103</v>
      </c>
      <c r="M18" s="30">
        <f t="shared" si="4"/>
        <v>-102</v>
      </c>
    </row>
    <row r="19" spans="1:13" ht="32.5" customHeight="1" thickBot="1" x14ac:dyDescent="0.25">
      <c r="A19" s="31" t="s">
        <v>23</v>
      </c>
      <c r="B19" s="32">
        <v>1860</v>
      </c>
      <c r="C19" s="33">
        <f t="shared" si="0"/>
        <v>4206</v>
      </c>
      <c r="D19" s="34">
        <v>2135</v>
      </c>
      <c r="E19" s="35">
        <v>2071</v>
      </c>
      <c r="F19" s="32">
        <v>2091</v>
      </c>
      <c r="G19" s="33">
        <f t="shared" si="1"/>
        <v>4677</v>
      </c>
      <c r="H19" s="34">
        <v>2518</v>
      </c>
      <c r="I19" s="36">
        <v>2159</v>
      </c>
      <c r="J19" s="37">
        <f t="shared" si="2"/>
        <v>-231</v>
      </c>
      <c r="K19" s="38">
        <f t="shared" si="3"/>
        <v>-471</v>
      </c>
      <c r="L19" s="39">
        <f t="shared" si="4"/>
        <v>-383</v>
      </c>
      <c r="M19" s="40">
        <f t="shared" si="4"/>
        <v>-88</v>
      </c>
    </row>
    <row r="20" spans="1:13" ht="32.5" customHeight="1" thickTop="1" thickBot="1" x14ac:dyDescent="0.25">
      <c r="A20" s="41" t="s">
        <v>24</v>
      </c>
      <c r="B20" s="42">
        <f t="shared" ref="B20:M20" si="5">SUM(B7:B19)</f>
        <v>136489</v>
      </c>
      <c r="C20" s="43">
        <f t="shared" si="5"/>
        <v>306495</v>
      </c>
      <c r="D20" s="44">
        <f>SUM(D7:D19)</f>
        <v>149510</v>
      </c>
      <c r="E20" s="45">
        <f t="shared" si="5"/>
        <v>156985</v>
      </c>
      <c r="F20" s="42">
        <f t="shared" si="5"/>
        <v>141411</v>
      </c>
      <c r="G20" s="43">
        <f t="shared" si="5"/>
        <v>332931</v>
      </c>
      <c r="H20" s="44">
        <f t="shared" si="5"/>
        <v>163525</v>
      </c>
      <c r="I20" s="46">
        <f t="shared" si="5"/>
        <v>169406</v>
      </c>
      <c r="J20" s="47">
        <f t="shared" si="5"/>
        <v>-4922</v>
      </c>
      <c r="K20" s="48">
        <f t="shared" si="5"/>
        <v>-26436</v>
      </c>
      <c r="L20" s="49">
        <f t="shared" si="5"/>
        <v>-14015</v>
      </c>
      <c r="M20" s="50">
        <f t="shared" si="5"/>
        <v>-12421</v>
      </c>
    </row>
    <row r="21" spans="1:13" ht="25" customHeight="1" x14ac:dyDescent="0.2">
      <c r="A21" s="53" t="s">
        <v>29</v>
      </c>
      <c r="B21" s="53"/>
      <c r="C21" s="53"/>
      <c r="D21" s="53"/>
      <c r="E21" s="53"/>
      <c r="F21" s="53"/>
      <c r="G21" s="53"/>
      <c r="H21" s="53"/>
      <c r="I21" s="53"/>
      <c r="J21" s="53"/>
      <c r="K21" s="53"/>
      <c r="L21" s="53"/>
      <c r="M21" s="53"/>
    </row>
    <row r="22" spans="1:13" x14ac:dyDescent="0.2">
      <c r="A22" s="3"/>
    </row>
  </sheetData>
  <mergeCells count="13">
    <mergeCell ref="A1:M1"/>
    <mergeCell ref="K2:M2"/>
    <mergeCell ref="A21:M21"/>
    <mergeCell ref="A3:A6"/>
    <mergeCell ref="B3:E3"/>
    <mergeCell ref="F3:I3"/>
    <mergeCell ref="J3:M3"/>
    <mergeCell ref="C4:E4"/>
    <mergeCell ref="G4:I4"/>
    <mergeCell ref="K4:M4"/>
    <mergeCell ref="C5:E5"/>
    <mergeCell ref="G5:I5"/>
    <mergeCell ref="K5:M5"/>
  </mergeCells>
  <phoneticPr fontId="3"/>
  <pageMargins left="0.74803149606299213" right="0.35433070866141736" top="0.78740157480314965" bottom="0.39370078740157483" header="0.51181102362204722" footer="0.51181102362204722"/>
  <pageSetup paperSize="9" scale="8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いわき市速報値（差）</vt:lpstr>
      <vt:lpstr>'いわき市速報値（差）'!Print_Area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真章</dc:creator>
  <cp:lastModifiedBy>瀬谷　伸也</cp:lastModifiedBy>
  <cp:lastPrinted>2026-05-22T02:13:46Z</cp:lastPrinted>
  <dcterms:created xsi:type="dcterms:W3CDTF">2021-06-17T03:09:56Z</dcterms:created>
  <dcterms:modified xsi:type="dcterms:W3CDTF">2026-05-28T05:18:34Z</dcterms:modified>
</cp:coreProperties>
</file>