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comments3.xml" ContentType="application/vnd.openxmlformats-officedocument.spreadsheetml.comments+xml"/>
  <Override PartName="/xl/drawings/drawing50.xml" ContentType="application/vnd.openxmlformats-officedocument.drawing+xml"/>
  <Override PartName="/xl/comments4.xml" ContentType="application/vnd.openxmlformats-officedocument.spreadsheetml.comment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0" documentId="13_ncr:1_{0F64EA56-D0F5-48C6-8B0E-7F53D8B07D5B}" xr6:coauthVersionLast="47" xr6:coauthVersionMax="47" xr10:uidLastSave="{00000000-0000-0000-0000-000000000000}"/>
  <bookViews>
    <workbookView xWindow="1080" yWindow="3040" windowWidth="19200" windowHeight="11170" tabRatio="602" xr2:uid="{00000000-000D-0000-FFFF-FFFF00000000}"/>
  </bookViews>
  <sheets>
    <sheet name="目次" sheetId="134" r:id="rId1"/>
    <sheet name="別紙２-１" sheetId="129" r:id="rId2"/>
    <sheet name="別紙２-２" sheetId="130" r:id="rId3"/>
    <sheet name="別紙２-３" sheetId="131" r:id="rId4"/>
    <sheet name="別紙２-４" sheetId="132" r:id="rId5"/>
    <sheet name="別紙３-１" sheetId="12" r:id="rId6"/>
    <sheet name="別紙３-２" sheetId="13" r:id="rId7"/>
    <sheet name="別紙４" sheetId="14" r:id="rId8"/>
    <sheet name="別紙４-１" sheetId="179" r:id="rId9"/>
    <sheet name="別紙４-２" sheetId="160" r:id="rId10"/>
    <sheet name="別紙５" sheetId="15" r:id="rId11"/>
    <sheet name="別紙６-１" sheetId="16" r:id="rId12"/>
    <sheet name="別紙６-２" sheetId="17" r:id="rId13"/>
    <sheet name="別紙７" sheetId="18" r:id="rId14"/>
    <sheet name="別紙８-１" sheetId="19" r:id="rId15"/>
    <sheet name="別紙８-２" sheetId="20" r:id="rId16"/>
    <sheet name="別紙８-３" sheetId="21" r:id="rId17"/>
    <sheet name="別紙９-１" sheetId="22" r:id="rId18"/>
    <sheet name="別紙９-２" sheetId="23" r:id="rId19"/>
    <sheet name="別紙10" sheetId="24" r:id="rId20"/>
    <sheet name="別紙11" sheetId="25" r:id="rId21"/>
    <sheet name="別紙12" sheetId="26" r:id="rId22"/>
    <sheet name="別紙13" sheetId="27" r:id="rId23"/>
    <sheet name="別紙14" sheetId="28" r:id="rId24"/>
    <sheet name="別紙15" sheetId="29" r:id="rId25"/>
    <sheet name="別紙16" sheetId="30" r:id="rId26"/>
    <sheet name="別紙17" sheetId="31" r:id="rId27"/>
    <sheet name="別紙18" sheetId="32" r:id="rId28"/>
    <sheet name="別紙19" sheetId="33" r:id="rId29"/>
    <sheet name="別紙20" sheetId="34" r:id="rId30"/>
    <sheet name="別紙21" sheetId="35" r:id="rId31"/>
    <sheet name="別紙22" sheetId="36" r:id="rId32"/>
    <sheet name="別紙23-１" sheetId="37" r:id="rId33"/>
    <sheet name="別紙23-２" sheetId="38" r:id="rId34"/>
    <sheet name="別紙24" sheetId="39" r:id="rId35"/>
    <sheet name="別紙25" sheetId="40" r:id="rId36"/>
    <sheet name="別紙26" sheetId="41" r:id="rId37"/>
    <sheet name="別紙27" sheetId="42" r:id="rId38"/>
    <sheet name="別紙28" sheetId="43" r:id="rId39"/>
    <sheet name="別紙29-１" sheetId="44" r:id="rId40"/>
    <sheet name="別紙29-２" sheetId="45" r:id="rId41"/>
    <sheet name="別紙29-2（記載例）" sheetId="138" r:id="rId42"/>
    <sheet name="別紙30" sheetId="46" r:id="rId43"/>
    <sheet name="別紙31" sheetId="47" r:id="rId44"/>
    <sheet name="別紙32" sheetId="48" r:id="rId45"/>
    <sheet name="別紙33" sheetId="49" r:id="rId46"/>
    <sheet name="別紙34" sheetId="50" r:id="rId47"/>
    <sheet name="別紙35" sheetId="51" r:id="rId48"/>
    <sheet name="別紙36" sheetId="52" r:id="rId49"/>
    <sheet name="別紙37" sheetId="181" r:id="rId50"/>
    <sheet name="別紙37（記載例）" sheetId="133" r:id="rId51"/>
    <sheet name="別紙38" sheetId="57" r:id="rId52"/>
    <sheet name="別紙39" sheetId="58" r:id="rId53"/>
    <sheet name="別紙40" sheetId="59" r:id="rId54"/>
    <sheet name="別紙41" sheetId="62" r:id="rId55"/>
    <sheet name="別紙42" sheetId="63" r:id="rId56"/>
    <sheet name="別紙43" sheetId="64" r:id="rId57"/>
    <sheet name="別紙44" sheetId="65" r:id="rId58"/>
    <sheet name="別紙45" sheetId="66" r:id="rId59"/>
    <sheet name="別紙46-１" sheetId="67" r:id="rId60"/>
    <sheet name="別紙46-２" sheetId="68" r:id="rId61"/>
    <sheet name="別紙47" sheetId="69" r:id="rId62"/>
    <sheet name="別紙48" sheetId="70" r:id="rId63"/>
    <sheet name="別紙49" sheetId="71" r:id="rId64"/>
    <sheet name="別紙50" sheetId="72" r:id="rId65"/>
    <sheet name="別紙51-１" sheetId="73" r:id="rId66"/>
    <sheet name="別紙51-２" sheetId="74" r:id="rId67"/>
    <sheet name="別紙51-３" sheetId="75" r:id="rId68"/>
    <sheet name="別紙52" sheetId="76" r:id="rId69"/>
    <sheet name="別紙53" sheetId="77" r:id="rId70"/>
    <sheet name="別紙54" sheetId="78" r:id="rId71"/>
    <sheet name="別紙55" sheetId="79" r:id="rId72"/>
    <sheet name="別紙56" sheetId="80" r:id="rId73"/>
    <sheet name="別紙57" sheetId="88" r:id="rId74"/>
    <sheet name="就労B　ピアサポーター等の配置に関する届出書" sheetId="163" r:id="rId75"/>
    <sheet name="平均利用者数算定シート" sheetId="161" r:id="rId76"/>
    <sheet name="【記入例】平均利用者数算定シート " sheetId="162" r:id="rId77"/>
    <sheet name="別添　1-1" sheetId="180" r:id="rId78"/>
    <sheet name="別添　1-2" sheetId="168" r:id="rId79"/>
    <sheet name="別添　2-1" sheetId="169" r:id="rId80"/>
    <sheet name="別添　2-2" sheetId="170" r:id="rId81"/>
    <sheet name="別添　2-3" sheetId="171" r:id="rId82"/>
    <sheet name="別添　2-4" sheetId="172" r:id="rId83"/>
    <sheet name="別添　2-5" sheetId="173" r:id="rId84"/>
    <sheet name="別添　3" sheetId="174" r:id="rId85"/>
    <sheet name="別添　4-1" sheetId="175" r:id="rId86"/>
    <sheet name="別添　4-2" sheetId="176" r:id="rId87"/>
    <sheet name="別添　4-3" sheetId="177" r:id="rId88"/>
    <sheet name="別添　5" sheetId="178" r:id="rId89"/>
    <sheet name="障害児通所・入所給付費　体制等状況一覧_旧" sheetId="3" state="hidden" r:id="rId90"/>
  </sheets>
  <externalReferences>
    <externalReference r:id="rId91"/>
    <externalReference r:id="rId92"/>
    <externalReference r:id="rId93"/>
    <externalReference r:id="rId94"/>
    <externalReference r:id="rId95"/>
    <externalReference r:id="rId96"/>
    <externalReference r:id="rId97"/>
    <externalReference r:id="rId98"/>
  </externalReferences>
  <definedNames>
    <definedName name="_____________________________________________________________________kk29" localSheetId="77">#REF!</definedName>
    <definedName name="_____________________________________________________________________kk29" localSheetId="78">#REF!</definedName>
    <definedName name="_____________________________________________________________________kk29" localSheetId="79">#REF!</definedName>
    <definedName name="_____________________________________________________________________kk29" localSheetId="80">#REF!</definedName>
    <definedName name="_____________________________________________________________________kk29" localSheetId="81">#REF!</definedName>
    <definedName name="_____________________________________________________________________kk29" localSheetId="82">#REF!</definedName>
    <definedName name="_____________________________________________________________________kk29" localSheetId="83">#REF!</definedName>
    <definedName name="_____________________________________________________________________kk29" localSheetId="84">#REF!</definedName>
    <definedName name="_____________________________________________________________________kk29" localSheetId="85">#REF!</definedName>
    <definedName name="_____________________________________________________________________kk29" localSheetId="86">#REF!</definedName>
    <definedName name="_____________________________________________________________________kk29" localSheetId="87">#REF!</definedName>
    <definedName name="_____________________________________________________________________kk29" localSheetId="88">#REF!</definedName>
    <definedName name="_____________________________________________________________________kk29">#REF!</definedName>
    <definedName name="____________________________________________________________________kk29" localSheetId="65">#REF!</definedName>
    <definedName name="____________________________________________________________________kk29" localSheetId="66">#REF!</definedName>
    <definedName name="____________________________________________________________________kk29" localSheetId="67">#REF!</definedName>
    <definedName name="____________________________________________________________________kk29" localSheetId="77">#REF!</definedName>
    <definedName name="____________________________________________________________________kk29" localSheetId="78">#REF!</definedName>
    <definedName name="____________________________________________________________________kk29" localSheetId="79">#REF!</definedName>
    <definedName name="____________________________________________________________________kk29" localSheetId="80">#REF!</definedName>
    <definedName name="____________________________________________________________________kk29" localSheetId="81">#REF!</definedName>
    <definedName name="____________________________________________________________________kk29" localSheetId="82">#REF!</definedName>
    <definedName name="____________________________________________________________________kk29" localSheetId="83">#REF!</definedName>
    <definedName name="____________________________________________________________________kk29" localSheetId="84">#REF!</definedName>
    <definedName name="____________________________________________________________________kk29" localSheetId="85">#REF!</definedName>
    <definedName name="____________________________________________________________________kk29" localSheetId="86">#REF!</definedName>
    <definedName name="____________________________________________________________________kk29" localSheetId="87">#REF!</definedName>
    <definedName name="____________________________________________________________________kk29" localSheetId="88">#REF!</definedName>
    <definedName name="____________________________________________________________________kk29">#REF!</definedName>
    <definedName name="___________________________________________________________________kk29" localSheetId="65">#REF!</definedName>
    <definedName name="___________________________________________________________________kk29" localSheetId="66">#REF!</definedName>
    <definedName name="___________________________________________________________________kk29" localSheetId="67">#REF!</definedName>
    <definedName name="___________________________________________________________________kk29" localSheetId="86">#REF!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65">#REF!</definedName>
    <definedName name="__________________________________________________________________kk29" localSheetId="66">#REF!</definedName>
    <definedName name="__________________________________________________________________kk29" localSheetId="67">#REF!</definedName>
    <definedName name="__________________________________________________________________kk29" localSheetId="86">#REF!</definedName>
    <definedName name="__________________________________________________________________kk29">#REF!</definedName>
    <definedName name="_________________________________________________________________kk06" localSheetId="65">#REF!</definedName>
    <definedName name="_________________________________________________________________kk06" localSheetId="66">#REF!</definedName>
    <definedName name="_________________________________________________________________kk06" localSheetId="67">#REF!</definedName>
    <definedName name="_________________________________________________________________kk06" localSheetId="86">#REF!</definedName>
    <definedName name="_________________________________________________________________kk06">#REF!</definedName>
    <definedName name="_________________________________________________________________kk29" localSheetId="65">#REF!</definedName>
    <definedName name="_________________________________________________________________kk29" localSheetId="66">#REF!</definedName>
    <definedName name="_________________________________________________________________kk29" localSheetId="67">#REF!</definedName>
    <definedName name="_________________________________________________________________kk29" localSheetId="86">#REF!</definedName>
    <definedName name="_________________________________________________________________kk29">#REF!</definedName>
    <definedName name="________________________________________________________________kk06" localSheetId="65">#REF!</definedName>
    <definedName name="________________________________________________________________kk06" localSheetId="66">#REF!</definedName>
    <definedName name="________________________________________________________________kk06" localSheetId="67">#REF!</definedName>
    <definedName name="________________________________________________________________kk06" localSheetId="86">#REF!</definedName>
    <definedName name="________________________________________________________________kk06">#REF!</definedName>
    <definedName name="________________________________________________________________kk29" localSheetId="65">#REF!</definedName>
    <definedName name="________________________________________________________________kk29" localSheetId="66">#REF!</definedName>
    <definedName name="________________________________________________________________kk29" localSheetId="67">#REF!</definedName>
    <definedName name="________________________________________________________________kk29" localSheetId="86">#REF!</definedName>
    <definedName name="________________________________________________________________kk29">#REF!</definedName>
    <definedName name="_______________________________________________________________kk06" localSheetId="65">#REF!</definedName>
    <definedName name="_______________________________________________________________kk06" localSheetId="66">#REF!</definedName>
    <definedName name="_______________________________________________________________kk06" localSheetId="67">#REF!</definedName>
    <definedName name="_______________________________________________________________kk06" localSheetId="86">#REF!</definedName>
    <definedName name="_______________________________________________________________kk06">#REF!</definedName>
    <definedName name="_______________________________________________________________kk29" localSheetId="65">#REF!</definedName>
    <definedName name="_______________________________________________________________kk29" localSheetId="66">#REF!</definedName>
    <definedName name="_______________________________________________________________kk29" localSheetId="67">#REF!</definedName>
    <definedName name="_______________________________________________________________kk29" localSheetId="86">#REF!</definedName>
    <definedName name="_______________________________________________________________kk29">#REF!</definedName>
    <definedName name="______________________________________________________________kk06" localSheetId="65">#REF!</definedName>
    <definedName name="______________________________________________________________kk06" localSheetId="66">#REF!</definedName>
    <definedName name="______________________________________________________________kk06" localSheetId="67">#REF!</definedName>
    <definedName name="______________________________________________________________kk06" localSheetId="86">#REF!</definedName>
    <definedName name="______________________________________________________________kk06">#REF!</definedName>
    <definedName name="______________________________________________________________kk29" localSheetId="65">#REF!</definedName>
    <definedName name="______________________________________________________________kk29" localSheetId="66">#REF!</definedName>
    <definedName name="______________________________________________________________kk29" localSheetId="67">#REF!</definedName>
    <definedName name="______________________________________________________________kk29" localSheetId="86">#REF!</definedName>
    <definedName name="______________________________________________________________kk29">#REF!</definedName>
    <definedName name="_____________________________________________________________kk06" localSheetId="65">#REF!</definedName>
    <definedName name="_____________________________________________________________kk06" localSheetId="66">#REF!</definedName>
    <definedName name="_____________________________________________________________kk06" localSheetId="67">#REF!</definedName>
    <definedName name="_____________________________________________________________kk06" localSheetId="86">#REF!</definedName>
    <definedName name="_____________________________________________________________kk06">#REF!</definedName>
    <definedName name="_____________________________________________________________kk29" localSheetId="65">#REF!</definedName>
    <definedName name="_____________________________________________________________kk29" localSheetId="66">#REF!</definedName>
    <definedName name="_____________________________________________________________kk29" localSheetId="67">#REF!</definedName>
    <definedName name="_____________________________________________________________kk29" localSheetId="86">#REF!</definedName>
    <definedName name="_____________________________________________________________kk29">#REF!</definedName>
    <definedName name="____________________________________________________________kk06" localSheetId="65">#REF!</definedName>
    <definedName name="____________________________________________________________kk06" localSheetId="66">#REF!</definedName>
    <definedName name="____________________________________________________________kk06" localSheetId="67">#REF!</definedName>
    <definedName name="____________________________________________________________kk06" localSheetId="86">#REF!</definedName>
    <definedName name="____________________________________________________________kk06">#REF!</definedName>
    <definedName name="____________________________________________________________kk29" localSheetId="65">#REF!</definedName>
    <definedName name="____________________________________________________________kk29" localSheetId="66">#REF!</definedName>
    <definedName name="____________________________________________________________kk29" localSheetId="67">#REF!</definedName>
    <definedName name="____________________________________________________________kk29" localSheetId="86">#REF!</definedName>
    <definedName name="____________________________________________________________kk29">#REF!</definedName>
    <definedName name="___________________________________________________________kk06" localSheetId="65">#REF!</definedName>
    <definedName name="___________________________________________________________kk06" localSheetId="66">#REF!</definedName>
    <definedName name="___________________________________________________________kk06" localSheetId="67">#REF!</definedName>
    <definedName name="___________________________________________________________kk06" localSheetId="86">#REF!</definedName>
    <definedName name="___________________________________________________________kk06">#REF!</definedName>
    <definedName name="___________________________________________________________kk29" localSheetId="65">#REF!</definedName>
    <definedName name="___________________________________________________________kk29" localSheetId="66">#REF!</definedName>
    <definedName name="___________________________________________________________kk29" localSheetId="67">#REF!</definedName>
    <definedName name="___________________________________________________________kk29" localSheetId="86">#REF!</definedName>
    <definedName name="___________________________________________________________kk29">#REF!</definedName>
    <definedName name="__________________________________________________________kk06" localSheetId="65">#REF!</definedName>
    <definedName name="__________________________________________________________kk06" localSheetId="66">#REF!</definedName>
    <definedName name="__________________________________________________________kk06" localSheetId="67">#REF!</definedName>
    <definedName name="__________________________________________________________kk06" localSheetId="86">#REF!</definedName>
    <definedName name="__________________________________________________________kk06">#REF!</definedName>
    <definedName name="__________________________________________________________kk29" localSheetId="65">#REF!</definedName>
    <definedName name="__________________________________________________________kk29" localSheetId="66">#REF!</definedName>
    <definedName name="__________________________________________________________kk29" localSheetId="67">#REF!</definedName>
    <definedName name="__________________________________________________________kk29" localSheetId="86">#REF!</definedName>
    <definedName name="__________________________________________________________kk29">#REF!</definedName>
    <definedName name="_________________________________________________________kk06" localSheetId="65">#REF!</definedName>
    <definedName name="_________________________________________________________kk06" localSheetId="66">#REF!</definedName>
    <definedName name="_________________________________________________________kk06" localSheetId="67">#REF!</definedName>
    <definedName name="_________________________________________________________kk06" localSheetId="86">#REF!</definedName>
    <definedName name="_________________________________________________________kk06">#REF!</definedName>
    <definedName name="_________________________________________________________kk29" localSheetId="65">#REF!</definedName>
    <definedName name="_________________________________________________________kk29" localSheetId="66">#REF!</definedName>
    <definedName name="_________________________________________________________kk29" localSheetId="67">#REF!</definedName>
    <definedName name="_________________________________________________________kk29" localSheetId="86">#REF!</definedName>
    <definedName name="_________________________________________________________kk29">#REF!</definedName>
    <definedName name="________________________________________________________kk06" localSheetId="65">#REF!</definedName>
    <definedName name="________________________________________________________kk06" localSheetId="66">#REF!</definedName>
    <definedName name="________________________________________________________kk06" localSheetId="67">#REF!</definedName>
    <definedName name="________________________________________________________kk06" localSheetId="86">#REF!</definedName>
    <definedName name="________________________________________________________kk06">#REF!</definedName>
    <definedName name="________________________________________________________kk29" localSheetId="65">#REF!</definedName>
    <definedName name="________________________________________________________kk29" localSheetId="66">#REF!</definedName>
    <definedName name="________________________________________________________kk29" localSheetId="67">#REF!</definedName>
    <definedName name="________________________________________________________kk29" localSheetId="86">#REF!</definedName>
    <definedName name="________________________________________________________kk29">#REF!</definedName>
    <definedName name="_______________________________________________________kk06" localSheetId="65">#REF!</definedName>
    <definedName name="_______________________________________________________kk06" localSheetId="66">#REF!</definedName>
    <definedName name="_______________________________________________________kk06" localSheetId="67">#REF!</definedName>
    <definedName name="_______________________________________________________kk06" localSheetId="86">#REF!</definedName>
    <definedName name="_______________________________________________________kk06">#REF!</definedName>
    <definedName name="_______________________________________________________kk29" localSheetId="65">#REF!</definedName>
    <definedName name="_______________________________________________________kk29" localSheetId="66">#REF!</definedName>
    <definedName name="_______________________________________________________kk29" localSheetId="67">#REF!</definedName>
    <definedName name="_______________________________________________________kk29" localSheetId="86">#REF!</definedName>
    <definedName name="_______________________________________________________kk29">#REF!</definedName>
    <definedName name="______________________________________________________kk06" localSheetId="65">#REF!</definedName>
    <definedName name="______________________________________________________kk06" localSheetId="66">#REF!</definedName>
    <definedName name="______________________________________________________kk06" localSheetId="67">#REF!</definedName>
    <definedName name="______________________________________________________kk06" localSheetId="86">#REF!</definedName>
    <definedName name="______________________________________________________kk06">#REF!</definedName>
    <definedName name="______________________________________________________kk29" localSheetId="65">#REF!</definedName>
    <definedName name="______________________________________________________kk29" localSheetId="66">#REF!</definedName>
    <definedName name="______________________________________________________kk29" localSheetId="67">#REF!</definedName>
    <definedName name="______________________________________________________kk29" localSheetId="86">#REF!</definedName>
    <definedName name="______________________________________________________kk29">#REF!</definedName>
    <definedName name="_____________________________________________________kk06" localSheetId="65">#REF!</definedName>
    <definedName name="_____________________________________________________kk06" localSheetId="66">#REF!</definedName>
    <definedName name="_____________________________________________________kk06" localSheetId="67">#REF!</definedName>
    <definedName name="_____________________________________________________kk06" localSheetId="86">#REF!</definedName>
    <definedName name="_____________________________________________________kk06">#REF!</definedName>
    <definedName name="_____________________________________________________kk29" localSheetId="65">#REF!</definedName>
    <definedName name="_____________________________________________________kk29" localSheetId="66">#REF!</definedName>
    <definedName name="_____________________________________________________kk29" localSheetId="67">#REF!</definedName>
    <definedName name="_____________________________________________________kk29" localSheetId="86">#REF!</definedName>
    <definedName name="_____________________________________________________kk29">#REF!</definedName>
    <definedName name="____________________________________________________kk06" localSheetId="65">#REF!</definedName>
    <definedName name="____________________________________________________kk06" localSheetId="66">#REF!</definedName>
    <definedName name="____________________________________________________kk06" localSheetId="67">#REF!</definedName>
    <definedName name="____________________________________________________kk06" localSheetId="86">#REF!</definedName>
    <definedName name="____________________________________________________kk06">#REF!</definedName>
    <definedName name="____________________________________________________kk29" localSheetId="65">#REF!</definedName>
    <definedName name="____________________________________________________kk29" localSheetId="66">#REF!</definedName>
    <definedName name="____________________________________________________kk29" localSheetId="67">#REF!</definedName>
    <definedName name="____________________________________________________kk29" localSheetId="86">#REF!</definedName>
    <definedName name="____________________________________________________kk29">#REF!</definedName>
    <definedName name="___________________________________________________kk06" localSheetId="65">#REF!</definedName>
    <definedName name="___________________________________________________kk06" localSheetId="66">#REF!</definedName>
    <definedName name="___________________________________________________kk06" localSheetId="67">#REF!</definedName>
    <definedName name="___________________________________________________kk06" localSheetId="86">#REF!</definedName>
    <definedName name="___________________________________________________kk06">#REF!</definedName>
    <definedName name="___________________________________________________kk29" localSheetId="65">#REF!</definedName>
    <definedName name="___________________________________________________kk29" localSheetId="66">#REF!</definedName>
    <definedName name="___________________________________________________kk29" localSheetId="67">#REF!</definedName>
    <definedName name="___________________________________________________kk29" localSheetId="86">#REF!</definedName>
    <definedName name="___________________________________________________kk29">#REF!</definedName>
    <definedName name="__________________________________________________kk06" localSheetId="65">#REF!</definedName>
    <definedName name="__________________________________________________kk06" localSheetId="66">#REF!</definedName>
    <definedName name="__________________________________________________kk06" localSheetId="67">#REF!</definedName>
    <definedName name="__________________________________________________kk06" localSheetId="86">#REF!</definedName>
    <definedName name="__________________________________________________kk06">#REF!</definedName>
    <definedName name="__________________________________________________kk29" localSheetId="65">#REF!</definedName>
    <definedName name="__________________________________________________kk29" localSheetId="66">#REF!</definedName>
    <definedName name="__________________________________________________kk29" localSheetId="67">#REF!</definedName>
    <definedName name="__________________________________________________kk29" localSheetId="86">#REF!</definedName>
    <definedName name="__________________________________________________kk29">#REF!</definedName>
    <definedName name="_________________________________________________kk06" localSheetId="65">#REF!</definedName>
    <definedName name="_________________________________________________kk06" localSheetId="66">#REF!</definedName>
    <definedName name="_________________________________________________kk06" localSheetId="67">#REF!</definedName>
    <definedName name="_________________________________________________kk06" localSheetId="86">#REF!</definedName>
    <definedName name="_________________________________________________kk06">#REF!</definedName>
    <definedName name="_________________________________________________kk29" localSheetId="65">#REF!</definedName>
    <definedName name="_________________________________________________kk29" localSheetId="66">#REF!</definedName>
    <definedName name="_________________________________________________kk29" localSheetId="67">#REF!</definedName>
    <definedName name="_________________________________________________kk29" localSheetId="86">#REF!</definedName>
    <definedName name="_________________________________________________kk29">#REF!</definedName>
    <definedName name="________________________________________________kk06" localSheetId="65">#REF!</definedName>
    <definedName name="________________________________________________kk06" localSheetId="66">#REF!</definedName>
    <definedName name="________________________________________________kk06" localSheetId="67">#REF!</definedName>
    <definedName name="________________________________________________kk06" localSheetId="86">#REF!</definedName>
    <definedName name="________________________________________________kk06">#REF!</definedName>
    <definedName name="________________________________________________kk29" localSheetId="65">#REF!</definedName>
    <definedName name="________________________________________________kk29" localSheetId="66">#REF!</definedName>
    <definedName name="________________________________________________kk29" localSheetId="67">#REF!</definedName>
    <definedName name="________________________________________________kk29" localSheetId="86">#REF!</definedName>
    <definedName name="________________________________________________kk29">#REF!</definedName>
    <definedName name="_______________________________________________kk06" localSheetId="65">#REF!</definedName>
    <definedName name="_______________________________________________kk06" localSheetId="66">#REF!</definedName>
    <definedName name="_______________________________________________kk06" localSheetId="67">#REF!</definedName>
    <definedName name="_______________________________________________kk06" localSheetId="86">#REF!</definedName>
    <definedName name="_______________________________________________kk06">#REF!</definedName>
    <definedName name="_______________________________________________kk29" localSheetId="65">#REF!</definedName>
    <definedName name="_______________________________________________kk29" localSheetId="66">#REF!</definedName>
    <definedName name="_______________________________________________kk29" localSheetId="67">#REF!</definedName>
    <definedName name="_______________________________________________kk29" localSheetId="86">#REF!</definedName>
    <definedName name="_______________________________________________kk29">#REF!</definedName>
    <definedName name="______________________________________________kk06" localSheetId="65">#REF!</definedName>
    <definedName name="______________________________________________kk06" localSheetId="66">#REF!</definedName>
    <definedName name="______________________________________________kk06" localSheetId="67">#REF!</definedName>
    <definedName name="______________________________________________kk06" localSheetId="86">#REF!</definedName>
    <definedName name="______________________________________________kk06">#REF!</definedName>
    <definedName name="______________________________________________kk29" localSheetId="65">#REF!</definedName>
    <definedName name="______________________________________________kk29" localSheetId="66">#REF!</definedName>
    <definedName name="______________________________________________kk29" localSheetId="67">#REF!</definedName>
    <definedName name="______________________________________________kk29" localSheetId="86">#REF!</definedName>
    <definedName name="______________________________________________kk29">#REF!</definedName>
    <definedName name="_____________________________________________kk06" localSheetId="65">#REF!</definedName>
    <definedName name="_____________________________________________kk06" localSheetId="66">#REF!</definedName>
    <definedName name="_____________________________________________kk06" localSheetId="67">#REF!</definedName>
    <definedName name="_____________________________________________kk06" localSheetId="86">#REF!</definedName>
    <definedName name="_____________________________________________kk06">#REF!</definedName>
    <definedName name="_____________________________________________kk29" localSheetId="65">#REF!</definedName>
    <definedName name="_____________________________________________kk29" localSheetId="66">#REF!</definedName>
    <definedName name="_____________________________________________kk29" localSheetId="67">#REF!</definedName>
    <definedName name="_____________________________________________kk29" localSheetId="86">#REF!</definedName>
    <definedName name="_____________________________________________kk29">#REF!</definedName>
    <definedName name="____________________________________________kk06" localSheetId="65">#REF!</definedName>
    <definedName name="____________________________________________kk06" localSheetId="66">#REF!</definedName>
    <definedName name="____________________________________________kk06" localSheetId="67">#REF!</definedName>
    <definedName name="____________________________________________kk06" localSheetId="86">#REF!</definedName>
    <definedName name="____________________________________________kk06">#REF!</definedName>
    <definedName name="____________________________________________kk29" localSheetId="65">#REF!</definedName>
    <definedName name="____________________________________________kk29" localSheetId="66">#REF!</definedName>
    <definedName name="____________________________________________kk29" localSheetId="67">#REF!</definedName>
    <definedName name="____________________________________________kk29" localSheetId="86">#REF!</definedName>
    <definedName name="____________________________________________kk29">#REF!</definedName>
    <definedName name="___________________________________________kk06" localSheetId="65">#REF!</definedName>
    <definedName name="___________________________________________kk06" localSheetId="66">#REF!</definedName>
    <definedName name="___________________________________________kk06" localSheetId="67">#REF!</definedName>
    <definedName name="___________________________________________kk06" localSheetId="86">#REF!</definedName>
    <definedName name="___________________________________________kk06">#REF!</definedName>
    <definedName name="___________________________________________kk29" localSheetId="65">#REF!</definedName>
    <definedName name="___________________________________________kk29" localSheetId="66">#REF!</definedName>
    <definedName name="___________________________________________kk29" localSheetId="67">#REF!</definedName>
    <definedName name="___________________________________________kk29" localSheetId="86">#REF!</definedName>
    <definedName name="___________________________________________kk29">#REF!</definedName>
    <definedName name="__________________________________________kk06" localSheetId="65">#REF!</definedName>
    <definedName name="__________________________________________kk06" localSheetId="66">#REF!</definedName>
    <definedName name="__________________________________________kk06" localSheetId="67">#REF!</definedName>
    <definedName name="__________________________________________kk06" localSheetId="86">#REF!</definedName>
    <definedName name="__________________________________________kk06">#REF!</definedName>
    <definedName name="__________________________________________kk29" localSheetId="65">#REF!</definedName>
    <definedName name="__________________________________________kk29" localSheetId="66">#REF!</definedName>
    <definedName name="__________________________________________kk29" localSheetId="67">#REF!</definedName>
    <definedName name="__________________________________________kk29" localSheetId="86">#REF!</definedName>
    <definedName name="__________________________________________kk29">#REF!</definedName>
    <definedName name="_________________________________________kk06" localSheetId="65">#REF!</definedName>
    <definedName name="_________________________________________kk06" localSheetId="66">#REF!</definedName>
    <definedName name="_________________________________________kk06" localSheetId="67">#REF!</definedName>
    <definedName name="_________________________________________kk06" localSheetId="86">#REF!</definedName>
    <definedName name="_________________________________________kk06">#REF!</definedName>
    <definedName name="_________________________________________kk29" localSheetId="65">#REF!</definedName>
    <definedName name="_________________________________________kk29" localSheetId="66">#REF!</definedName>
    <definedName name="_________________________________________kk29" localSheetId="67">#REF!</definedName>
    <definedName name="_________________________________________kk29" localSheetId="86">#REF!</definedName>
    <definedName name="_________________________________________kk29">#REF!</definedName>
    <definedName name="________________________________________kk06" localSheetId="65">#REF!</definedName>
    <definedName name="________________________________________kk06" localSheetId="66">#REF!</definedName>
    <definedName name="________________________________________kk06" localSheetId="67">#REF!</definedName>
    <definedName name="________________________________________kk06" localSheetId="86">#REF!</definedName>
    <definedName name="________________________________________kk06">#REF!</definedName>
    <definedName name="________________________________________kk29" localSheetId="65">#REF!</definedName>
    <definedName name="________________________________________kk29" localSheetId="66">#REF!</definedName>
    <definedName name="________________________________________kk29" localSheetId="67">#REF!</definedName>
    <definedName name="________________________________________kk29" localSheetId="86">#REF!</definedName>
    <definedName name="________________________________________kk29">#REF!</definedName>
    <definedName name="_______________________________________kk06" localSheetId="65">#REF!</definedName>
    <definedName name="_______________________________________kk06" localSheetId="66">#REF!</definedName>
    <definedName name="_______________________________________kk06" localSheetId="67">#REF!</definedName>
    <definedName name="_______________________________________kk06" localSheetId="86">#REF!</definedName>
    <definedName name="_______________________________________kk06">#REF!</definedName>
    <definedName name="_______________________________________kk29" localSheetId="65">#REF!</definedName>
    <definedName name="_______________________________________kk29" localSheetId="66">#REF!</definedName>
    <definedName name="_______________________________________kk29" localSheetId="67">#REF!</definedName>
    <definedName name="_______________________________________kk29" localSheetId="86">#REF!</definedName>
    <definedName name="_______________________________________kk29">#REF!</definedName>
    <definedName name="______________________________________kk06" localSheetId="65">#REF!</definedName>
    <definedName name="______________________________________kk06" localSheetId="66">#REF!</definedName>
    <definedName name="______________________________________kk06" localSheetId="67">#REF!</definedName>
    <definedName name="______________________________________kk06" localSheetId="86">#REF!</definedName>
    <definedName name="______________________________________kk06">#REF!</definedName>
    <definedName name="______________________________________kk29" localSheetId="65">#REF!</definedName>
    <definedName name="______________________________________kk29" localSheetId="66">#REF!</definedName>
    <definedName name="______________________________________kk29" localSheetId="67">#REF!</definedName>
    <definedName name="______________________________________kk29" localSheetId="86">#REF!</definedName>
    <definedName name="______________________________________kk29">#REF!</definedName>
    <definedName name="_____________________________________kk06" localSheetId="65">#REF!</definedName>
    <definedName name="_____________________________________kk06" localSheetId="66">#REF!</definedName>
    <definedName name="_____________________________________kk06" localSheetId="67">#REF!</definedName>
    <definedName name="_____________________________________kk06" localSheetId="86">#REF!</definedName>
    <definedName name="_____________________________________kk06">#REF!</definedName>
    <definedName name="_____________________________________kk29" localSheetId="65">#REF!</definedName>
    <definedName name="_____________________________________kk29" localSheetId="66">#REF!</definedName>
    <definedName name="_____________________________________kk29" localSheetId="67">#REF!</definedName>
    <definedName name="_____________________________________kk29" localSheetId="86">#REF!</definedName>
    <definedName name="_____________________________________kk29">#REF!</definedName>
    <definedName name="____________________________________kk06" localSheetId="65">#REF!</definedName>
    <definedName name="____________________________________kk06" localSheetId="66">#REF!</definedName>
    <definedName name="____________________________________kk06" localSheetId="67">#REF!</definedName>
    <definedName name="____________________________________kk06" localSheetId="86">#REF!</definedName>
    <definedName name="____________________________________kk06">#REF!</definedName>
    <definedName name="____________________________________kk29" localSheetId="65">#REF!</definedName>
    <definedName name="____________________________________kk29" localSheetId="66">#REF!</definedName>
    <definedName name="____________________________________kk29" localSheetId="67">#REF!</definedName>
    <definedName name="____________________________________kk29" localSheetId="86">#REF!</definedName>
    <definedName name="____________________________________kk29">#REF!</definedName>
    <definedName name="___________________________________kk06" localSheetId="65">#REF!</definedName>
    <definedName name="___________________________________kk06" localSheetId="66">#REF!</definedName>
    <definedName name="___________________________________kk06" localSheetId="67">#REF!</definedName>
    <definedName name="___________________________________kk06" localSheetId="86">#REF!</definedName>
    <definedName name="___________________________________kk06">#REF!</definedName>
    <definedName name="___________________________________kk29" localSheetId="65">#REF!</definedName>
    <definedName name="___________________________________kk29" localSheetId="66">#REF!</definedName>
    <definedName name="___________________________________kk29" localSheetId="67">#REF!</definedName>
    <definedName name="___________________________________kk29" localSheetId="86">#REF!</definedName>
    <definedName name="___________________________________kk29">#REF!</definedName>
    <definedName name="__________________________________kk06" localSheetId="65">#REF!</definedName>
    <definedName name="__________________________________kk06" localSheetId="66">#REF!</definedName>
    <definedName name="__________________________________kk06" localSheetId="67">#REF!</definedName>
    <definedName name="__________________________________kk06" localSheetId="86">#REF!</definedName>
    <definedName name="__________________________________kk06">#REF!</definedName>
    <definedName name="__________________________________kk29" localSheetId="65">#REF!</definedName>
    <definedName name="__________________________________kk29" localSheetId="66">#REF!</definedName>
    <definedName name="__________________________________kk29" localSheetId="67">#REF!</definedName>
    <definedName name="__________________________________kk29" localSheetId="86">#REF!</definedName>
    <definedName name="__________________________________kk29">#REF!</definedName>
    <definedName name="_________________________________kk06" localSheetId="65">#REF!</definedName>
    <definedName name="_________________________________kk06" localSheetId="66">#REF!</definedName>
    <definedName name="_________________________________kk06" localSheetId="67">#REF!</definedName>
    <definedName name="_________________________________kk06" localSheetId="86">#REF!</definedName>
    <definedName name="_________________________________kk06">#REF!</definedName>
    <definedName name="_________________________________kk29" localSheetId="65">#REF!</definedName>
    <definedName name="_________________________________kk29" localSheetId="66">#REF!</definedName>
    <definedName name="_________________________________kk29" localSheetId="67">#REF!</definedName>
    <definedName name="_________________________________kk29" localSheetId="86">#REF!</definedName>
    <definedName name="_________________________________kk29">#REF!</definedName>
    <definedName name="________________________________kk06" localSheetId="65">#REF!</definedName>
    <definedName name="________________________________kk06" localSheetId="66">#REF!</definedName>
    <definedName name="________________________________kk06" localSheetId="67">#REF!</definedName>
    <definedName name="________________________________kk06" localSheetId="86">#REF!</definedName>
    <definedName name="________________________________kk06">#REF!</definedName>
    <definedName name="________________________________kk29" localSheetId="65">#REF!</definedName>
    <definedName name="________________________________kk29" localSheetId="66">#REF!</definedName>
    <definedName name="________________________________kk29" localSheetId="67">#REF!</definedName>
    <definedName name="________________________________kk29" localSheetId="86">#REF!</definedName>
    <definedName name="________________________________kk29">#REF!</definedName>
    <definedName name="_______________________________kk06" localSheetId="65">#REF!</definedName>
    <definedName name="_______________________________kk06" localSheetId="66">#REF!</definedName>
    <definedName name="_______________________________kk06" localSheetId="67">#REF!</definedName>
    <definedName name="_______________________________kk06" localSheetId="86">#REF!</definedName>
    <definedName name="_______________________________kk06">#REF!</definedName>
    <definedName name="_______________________________kk29" localSheetId="65">#REF!</definedName>
    <definedName name="_______________________________kk29" localSheetId="66">#REF!</definedName>
    <definedName name="_______________________________kk29" localSheetId="67">#REF!</definedName>
    <definedName name="_______________________________kk29" localSheetId="86">#REF!</definedName>
    <definedName name="_______________________________kk29">#REF!</definedName>
    <definedName name="______________________________kk06" localSheetId="65">#REF!</definedName>
    <definedName name="______________________________kk06" localSheetId="66">#REF!</definedName>
    <definedName name="______________________________kk06" localSheetId="67">#REF!</definedName>
    <definedName name="______________________________kk06" localSheetId="86">#REF!</definedName>
    <definedName name="______________________________kk06">#REF!</definedName>
    <definedName name="______________________________kk29" localSheetId="65">#REF!</definedName>
    <definedName name="______________________________kk29" localSheetId="66">#REF!</definedName>
    <definedName name="______________________________kk29" localSheetId="67">#REF!</definedName>
    <definedName name="______________________________kk29" localSheetId="86">#REF!</definedName>
    <definedName name="______________________________kk29">#REF!</definedName>
    <definedName name="_____________________________kk06" localSheetId="65">#REF!</definedName>
    <definedName name="_____________________________kk06" localSheetId="66">#REF!</definedName>
    <definedName name="_____________________________kk06" localSheetId="67">#REF!</definedName>
    <definedName name="_____________________________kk06" localSheetId="86">#REF!</definedName>
    <definedName name="_____________________________kk06">#REF!</definedName>
    <definedName name="_____________________________kk29" localSheetId="65">#REF!</definedName>
    <definedName name="_____________________________kk29" localSheetId="66">#REF!</definedName>
    <definedName name="_____________________________kk29" localSheetId="67">#REF!</definedName>
    <definedName name="_____________________________kk29" localSheetId="86">#REF!</definedName>
    <definedName name="_____________________________kk29">#REF!</definedName>
    <definedName name="____________________________kk06" localSheetId="65">#REF!</definedName>
    <definedName name="____________________________kk06" localSheetId="66">#REF!</definedName>
    <definedName name="____________________________kk06" localSheetId="67">#REF!</definedName>
    <definedName name="____________________________kk06" localSheetId="86">#REF!</definedName>
    <definedName name="____________________________kk06">#REF!</definedName>
    <definedName name="____________________________kk29" localSheetId="65">#REF!</definedName>
    <definedName name="____________________________kk29" localSheetId="66">#REF!</definedName>
    <definedName name="____________________________kk29" localSheetId="67">#REF!</definedName>
    <definedName name="____________________________kk29" localSheetId="86">#REF!</definedName>
    <definedName name="____________________________kk29">#REF!</definedName>
    <definedName name="___________________________kk06" localSheetId="65">#REF!</definedName>
    <definedName name="___________________________kk06" localSheetId="66">#REF!</definedName>
    <definedName name="___________________________kk06" localSheetId="67">#REF!</definedName>
    <definedName name="___________________________kk06" localSheetId="86">#REF!</definedName>
    <definedName name="___________________________kk06">#REF!</definedName>
    <definedName name="___________________________kk29" localSheetId="65">#REF!</definedName>
    <definedName name="___________________________kk29" localSheetId="66">#REF!</definedName>
    <definedName name="___________________________kk29" localSheetId="67">#REF!</definedName>
    <definedName name="___________________________kk29" localSheetId="86">#REF!</definedName>
    <definedName name="___________________________kk29">#REF!</definedName>
    <definedName name="__________________________kk06" localSheetId="65">#REF!</definedName>
    <definedName name="__________________________kk06" localSheetId="66">#REF!</definedName>
    <definedName name="__________________________kk06" localSheetId="67">#REF!</definedName>
    <definedName name="__________________________kk06" localSheetId="86">#REF!</definedName>
    <definedName name="__________________________kk06">#REF!</definedName>
    <definedName name="__________________________kk29" localSheetId="65">#REF!</definedName>
    <definedName name="__________________________kk29" localSheetId="66">#REF!</definedName>
    <definedName name="__________________________kk29" localSheetId="67">#REF!</definedName>
    <definedName name="__________________________kk29" localSheetId="86">#REF!</definedName>
    <definedName name="__________________________kk29">#REF!</definedName>
    <definedName name="_________________________kk06" localSheetId="65">#REF!</definedName>
    <definedName name="_________________________kk06" localSheetId="66">#REF!</definedName>
    <definedName name="_________________________kk06" localSheetId="67">#REF!</definedName>
    <definedName name="_________________________kk06" localSheetId="86">#REF!</definedName>
    <definedName name="_________________________kk06">#REF!</definedName>
    <definedName name="_________________________kk29" localSheetId="65">#REF!</definedName>
    <definedName name="_________________________kk29" localSheetId="66">#REF!</definedName>
    <definedName name="_________________________kk29" localSheetId="67">#REF!</definedName>
    <definedName name="_________________________kk29" localSheetId="86">#REF!</definedName>
    <definedName name="_________________________kk29">#REF!</definedName>
    <definedName name="________________________kk06" localSheetId="65">#REF!</definedName>
    <definedName name="________________________kk06" localSheetId="66">#REF!</definedName>
    <definedName name="________________________kk06" localSheetId="67">#REF!</definedName>
    <definedName name="________________________kk06" localSheetId="86">#REF!</definedName>
    <definedName name="________________________kk06">#REF!</definedName>
    <definedName name="________________________kk29" localSheetId="65">#REF!</definedName>
    <definedName name="________________________kk29" localSheetId="66">#REF!</definedName>
    <definedName name="________________________kk29" localSheetId="67">#REF!</definedName>
    <definedName name="________________________kk29" localSheetId="86">#REF!</definedName>
    <definedName name="________________________kk29">#REF!</definedName>
    <definedName name="_______________________kk06" localSheetId="65">#REF!</definedName>
    <definedName name="_______________________kk06" localSheetId="66">#REF!</definedName>
    <definedName name="_______________________kk06" localSheetId="67">#REF!</definedName>
    <definedName name="_______________________kk06" localSheetId="86">#REF!</definedName>
    <definedName name="_______________________kk06">#REF!</definedName>
    <definedName name="_______________________kk29" localSheetId="65">#REF!</definedName>
    <definedName name="_______________________kk29" localSheetId="66">#REF!</definedName>
    <definedName name="_______________________kk29" localSheetId="67">#REF!</definedName>
    <definedName name="_______________________kk29" localSheetId="86">#REF!</definedName>
    <definedName name="_______________________kk29">#REF!</definedName>
    <definedName name="______________________kk06" localSheetId="65">#REF!</definedName>
    <definedName name="______________________kk06" localSheetId="66">#REF!</definedName>
    <definedName name="______________________kk06" localSheetId="67">#REF!</definedName>
    <definedName name="______________________kk06" localSheetId="86">#REF!</definedName>
    <definedName name="______________________kk06">#REF!</definedName>
    <definedName name="______________________kk29" localSheetId="65">#REF!</definedName>
    <definedName name="______________________kk29" localSheetId="66">#REF!</definedName>
    <definedName name="______________________kk29" localSheetId="67">#REF!</definedName>
    <definedName name="______________________kk29" localSheetId="86">#REF!</definedName>
    <definedName name="______________________kk29">#REF!</definedName>
    <definedName name="_____________________kk06" localSheetId="65">#REF!</definedName>
    <definedName name="_____________________kk06" localSheetId="66">#REF!</definedName>
    <definedName name="_____________________kk06" localSheetId="67">#REF!</definedName>
    <definedName name="_____________________kk06" localSheetId="86">#REF!</definedName>
    <definedName name="_____________________kk06">#REF!</definedName>
    <definedName name="_____________________kk29" localSheetId="65">#REF!</definedName>
    <definedName name="_____________________kk29" localSheetId="66">#REF!</definedName>
    <definedName name="_____________________kk29" localSheetId="67">#REF!</definedName>
    <definedName name="_____________________kk29" localSheetId="86">#REF!</definedName>
    <definedName name="_____________________kk29">#REF!</definedName>
    <definedName name="____________________kk06" localSheetId="65">#REF!</definedName>
    <definedName name="____________________kk06" localSheetId="66">#REF!</definedName>
    <definedName name="____________________kk06" localSheetId="67">#REF!</definedName>
    <definedName name="____________________kk06" localSheetId="86">#REF!</definedName>
    <definedName name="____________________kk06">#REF!</definedName>
    <definedName name="____________________kk29" localSheetId="65">#REF!</definedName>
    <definedName name="____________________kk29" localSheetId="66">#REF!</definedName>
    <definedName name="____________________kk29" localSheetId="67">#REF!</definedName>
    <definedName name="____________________kk29" localSheetId="86">#REF!</definedName>
    <definedName name="____________________kk29">#REF!</definedName>
    <definedName name="___________________kk06" localSheetId="65">#REF!</definedName>
    <definedName name="___________________kk06" localSheetId="66">#REF!</definedName>
    <definedName name="___________________kk06" localSheetId="67">#REF!</definedName>
    <definedName name="___________________kk06" localSheetId="86">#REF!</definedName>
    <definedName name="___________________kk06">#REF!</definedName>
    <definedName name="___________________kk29" localSheetId="65">#REF!</definedName>
    <definedName name="___________________kk29" localSheetId="66">#REF!</definedName>
    <definedName name="___________________kk29" localSheetId="67">#REF!</definedName>
    <definedName name="___________________kk29" localSheetId="86">#REF!</definedName>
    <definedName name="___________________kk29">#REF!</definedName>
    <definedName name="__________________kk06" localSheetId="65">#REF!</definedName>
    <definedName name="__________________kk06" localSheetId="66">#REF!</definedName>
    <definedName name="__________________kk06" localSheetId="67">#REF!</definedName>
    <definedName name="__________________kk06" localSheetId="86">#REF!</definedName>
    <definedName name="__________________kk06">#REF!</definedName>
    <definedName name="__________________kk29" localSheetId="65">#REF!</definedName>
    <definedName name="__________________kk29" localSheetId="66">#REF!</definedName>
    <definedName name="__________________kk29" localSheetId="67">#REF!</definedName>
    <definedName name="__________________kk29" localSheetId="86">#REF!</definedName>
    <definedName name="__________________kk29">#REF!</definedName>
    <definedName name="_________________kk06" localSheetId="65">#REF!</definedName>
    <definedName name="_________________kk06" localSheetId="66">#REF!</definedName>
    <definedName name="_________________kk06" localSheetId="67">#REF!</definedName>
    <definedName name="_________________kk06" localSheetId="86">#REF!</definedName>
    <definedName name="_________________kk06">#REF!</definedName>
    <definedName name="_________________kk29" localSheetId="65">#REF!</definedName>
    <definedName name="_________________kk29" localSheetId="66">#REF!</definedName>
    <definedName name="_________________kk29" localSheetId="67">#REF!</definedName>
    <definedName name="_________________kk29" localSheetId="86">#REF!</definedName>
    <definedName name="_________________kk29">#REF!</definedName>
    <definedName name="________________kk06" localSheetId="65">#REF!</definedName>
    <definedName name="________________kk06" localSheetId="66">#REF!</definedName>
    <definedName name="________________kk06" localSheetId="67">#REF!</definedName>
    <definedName name="________________kk06" localSheetId="86">#REF!</definedName>
    <definedName name="________________kk06">#REF!</definedName>
    <definedName name="________________kk29" localSheetId="65">#REF!</definedName>
    <definedName name="________________kk29" localSheetId="66">#REF!</definedName>
    <definedName name="________________kk29" localSheetId="67">#REF!</definedName>
    <definedName name="________________kk29" localSheetId="86">#REF!</definedName>
    <definedName name="________________kk29">#REF!</definedName>
    <definedName name="_______________kk06" localSheetId="65">#REF!</definedName>
    <definedName name="_______________kk06" localSheetId="66">#REF!</definedName>
    <definedName name="_______________kk06" localSheetId="67">#REF!</definedName>
    <definedName name="_______________kk06" localSheetId="86">#REF!</definedName>
    <definedName name="_______________kk06">#REF!</definedName>
    <definedName name="_______________kk29" localSheetId="65">#REF!</definedName>
    <definedName name="_______________kk29" localSheetId="66">#REF!</definedName>
    <definedName name="_______________kk29" localSheetId="67">#REF!</definedName>
    <definedName name="_______________kk29" localSheetId="86">#REF!</definedName>
    <definedName name="_______________kk29">#REF!</definedName>
    <definedName name="______________kk06" localSheetId="65">#REF!</definedName>
    <definedName name="______________kk06" localSheetId="66">#REF!</definedName>
    <definedName name="______________kk06" localSheetId="67">#REF!</definedName>
    <definedName name="______________kk06" localSheetId="86">#REF!</definedName>
    <definedName name="______________kk06">#REF!</definedName>
    <definedName name="______________kk29" localSheetId="65">#REF!</definedName>
    <definedName name="______________kk29" localSheetId="66">#REF!</definedName>
    <definedName name="______________kk29" localSheetId="67">#REF!</definedName>
    <definedName name="______________kk29" localSheetId="86">#REF!</definedName>
    <definedName name="______________kk29">#REF!</definedName>
    <definedName name="_____________kk06" localSheetId="65">#REF!</definedName>
    <definedName name="_____________kk06" localSheetId="66">#REF!</definedName>
    <definedName name="_____________kk06" localSheetId="67">#REF!</definedName>
    <definedName name="_____________kk06" localSheetId="86">#REF!</definedName>
    <definedName name="_____________kk06">#REF!</definedName>
    <definedName name="_____________kk29" localSheetId="65">#REF!</definedName>
    <definedName name="_____________kk29" localSheetId="66">#REF!</definedName>
    <definedName name="_____________kk29" localSheetId="67">#REF!</definedName>
    <definedName name="_____________kk29" localSheetId="86">#REF!</definedName>
    <definedName name="_____________kk29">#REF!</definedName>
    <definedName name="____________kk06" localSheetId="65">#REF!</definedName>
    <definedName name="____________kk06" localSheetId="66">#REF!</definedName>
    <definedName name="____________kk06" localSheetId="67">#REF!</definedName>
    <definedName name="____________kk06" localSheetId="86">#REF!</definedName>
    <definedName name="____________kk06">#REF!</definedName>
    <definedName name="____________kk29" localSheetId="65">#REF!</definedName>
    <definedName name="____________kk29" localSheetId="66">#REF!</definedName>
    <definedName name="____________kk29" localSheetId="67">#REF!</definedName>
    <definedName name="____________kk29" localSheetId="86">#REF!</definedName>
    <definedName name="____________kk29">#REF!</definedName>
    <definedName name="___________kk06" localSheetId="65">#REF!</definedName>
    <definedName name="___________kk06" localSheetId="66">#REF!</definedName>
    <definedName name="___________kk06" localSheetId="67">#REF!</definedName>
    <definedName name="___________kk06" localSheetId="86">#REF!</definedName>
    <definedName name="___________kk06">#REF!</definedName>
    <definedName name="___________kk29" localSheetId="65">#REF!</definedName>
    <definedName name="___________kk29" localSheetId="66">#REF!</definedName>
    <definedName name="___________kk29" localSheetId="67">#REF!</definedName>
    <definedName name="___________kk29" localSheetId="86">#REF!</definedName>
    <definedName name="___________kk29">#REF!</definedName>
    <definedName name="__________kk06" localSheetId="65">#REF!</definedName>
    <definedName name="__________kk06" localSheetId="66">#REF!</definedName>
    <definedName name="__________kk06" localSheetId="67">#REF!</definedName>
    <definedName name="__________kk06" localSheetId="86">#REF!</definedName>
    <definedName name="__________kk06">#REF!</definedName>
    <definedName name="__________kk29" localSheetId="53">#REF!</definedName>
    <definedName name="__________kk29" localSheetId="65">#REF!</definedName>
    <definedName name="__________kk29" localSheetId="66">#REF!</definedName>
    <definedName name="__________kk29" localSheetId="67">#REF!</definedName>
    <definedName name="__________kk29" localSheetId="86">#REF!</definedName>
    <definedName name="__________kk29">#REF!</definedName>
    <definedName name="_________kk06" localSheetId="74">#REF!</definedName>
    <definedName name="_________kk06" localSheetId="53">#REF!</definedName>
    <definedName name="_________kk06" localSheetId="65">#REF!</definedName>
    <definedName name="_________kk06" localSheetId="66">#REF!</definedName>
    <definedName name="_________kk06" localSheetId="67">#REF!</definedName>
    <definedName name="_________kk06" localSheetId="83">#REF!</definedName>
    <definedName name="_________kk06" localSheetId="84">#REF!</definedName>
    <definedName name="_________kk06" localSheetId="85">#REF!</definedName>
    <definedName name="_________kk06" localSheetId="86">#REF!</definedName>
    <definedName name="_________kk06" localSheetId="87">#REF!</definedName>
    <definedName name="_________kk06">#REF!</definedName>
    <definedName name="_________kk29" localSheetId="53">#REF!</definedName>
    <definedName name="_________kk29" localSheetId="65">#REF!</definedName>
    <definedName name="_________kk29" localSheetId="66">#REF!</definedName>
    <definedName name="_________kk29" localSheetId="67">#REF!</definedName>
    <definedName name="_________kk29" localSheetId="86">#REF!</definedName>
    <definedName name="_________kk29">#REF!</definedName>
    <definedName name="________kk06" localSheetId="74">#REF!</definedName>
    <definedName name="________kk06" localSheetId="53">#REF!</definedName>
    <definedName name="________kk06" localSheetId="65">#REF!</definedName>
    <definedName name="________kk06" localSheetId="66">#REF!</definedName>
    <definedName name="________kk06" localSheetId="67">#REF!</definedName>
    <definedName name="________kk06" localSheetId="83">#REF!</definedName>
    <definedName name="________kk06" localSheetId="84">#REF!</definedName>
    <definedName name="________kk06" localSheetId="85">#REF!</definedName>
    <definedName name="________kk06" localSheetId="86">#REF!</definedName>
    <definedName name="________kk06" localSheetId="87">#REF!</definedName>
    <definedName name="________kk06">#REF!</definedName>
    <definedName name="________kk29" localSheetId="53">#REF!</definedName>
    <definedName name="________kk29" localSheetId="65">#REF!</definedName>
    <definedName name="________kk29" localSheetId="66">#REF!</definedName>
    <definedName name="________kk29" localSheetId="67">#REF!</definedName>
    <definedName name="________kk29" localSheetId="86">#REF!</definedName>
    <definedName name="________kk29">#REF!</definedName>
    <definedName name="_______kk06" localSheetId="74">#REF!</definedName>
    <definedName name="_______kk06" localSheetId="53">#REF!</definedName>
    <definedName name="_______kk06" localSheetId="65">#REF!</definedName>
    <definedName name="_______kk06" localSheetId="66">#REF!</definedName>
    <definedName name="_______kk06" localSheetId="67">#REF!</definedName>
    <definedName name="_______kk06" localSheetId="83">#REF!</definedName>
    <definedName name="_______kk06" localSheetId="84">#REF!</definedName>
    <definedName name="_______kk06" localSheetId="85">#REF!</definedName>
    <definedName name="_______kk06" localSheetId="86">#REF!</definedName>
    <definedName name="_______kk06" localSheetId="87">#REF!</definedName>
    <definedName name="_______kk06">#REF!</definedName>
    <definedName name="_______kk29" localSheetId="53">#REF!</definedName>
    <definedName name="_______kk29" localSheetId="65">#REF!</definedName>
    <definedName name="_______kk29" localSheetId="66">#REF!</definedName>
    <definedName name="_______kk29" localSheetId="67">#REF!</definedName>
    <definedName name="_______kk29" localSheetId="86">#REF!</definedName>
    <definedName name="_______kk29">#REF!</definedName>
    <definedName name="______kk06" localSheetId="53">#REF!</definedName>
    <definedName name="______kk06" localSheetId="65">#REF!</definedName>
    <definedName name="______kk06" localSheetId="66">#REF!</definedName>
    <definedName name="______kk06" localSheetId="67">#REF!</definedName>
    <definedName name="______kk06" localSheetId="86">#REF!</definedName>
    <definedName name="______kk06">#REF!</definedName>
    <definedName name="______kk29" localSheetId="53">#REF!</definedName>
    <definedName name="______kk29" localSheetId="65">#REF!</definedName>
    <definedName name="______kk29" localSheetId="66">#REF!</definedName>
    <definedName name="______kk29" localSheetId="67">#REF!</definedName>
    <definedName name="______kk29" localSheetId="86">#REF!</definedName>
    <definedName name="______kk29">#REF!</definedName>
    <definedName name="_____kk06" localSheetId="53">#REF!</definedName>
    <definedName name="_____kk06" localSheetId="65">#REF!</definedName>
    <definedName name="_____kk06" localSheetId="66">#REF!</definedName>
    <definedName name="_____kk06" localSheetId="67">#REF!</definedName>
    <definedName name="_____kk06" localSheetId="86">#REF!</definedName>
    <definedName name="_____kk06">#REF!</definedName>
    <definedName name="_____kk29" localSheetId="53">#REF!</definedName>
    <definedName name="_____kk29" localSheetId="65">#REF!</definedName>
    <definedName name="_____kk29" localSheetId="66">#REF!</definedName>
    <definedName name="_____kk29" localSheetId="67">#REF!</definedName>
    <definedName name="_____kk29" localSheetId="86">#REF!</definedName>
    <definedName name="_____kk29">#REF!</definedName>
    <definedName name="____kk06" localSheetId="53">#REF!</definedName>
    <definedName name="____kk06" localSheetId="65">#REF!</definedName>
    <definedName name="____kk06" localSheetId="66">#REF!</definedName>
    <definedName name="____kk06" localSheetId="67">#REF!</definedName>
    <definedName name="____kk06" localSheetId="86">#REF!</definedName>
    <definedName name="____kk06">#REF!</definedName>
    <definedName name="____kk1">#REF!</definedName>
    <definedName name="____kk29" localSheetId="53">#REF!</definedName>
    <definedName name="____kk29" localSheetId="65">#REF!</definedName>
    <definedName name="____kk29" localSheetId="66">#REF!</definedName>
    <definedName name="____kk29" localSheetId="67">#REF!</definedName>
    <definedName name="____kk29" localSheetId="86">#REF!</definedName>
    <definedName name="____kk29">#REF!</definedName>
    <definedName name="___kk06" localSheetId="41">#REF!</definedName>
    <definedName name="___kk06" localSheetId="49">#REF!</definedName>
    <definedName name="___kk06" localSheetId="50">#REF!</definedName>
    <definedName name="___kk06" localSheetId="53">#REF!</definedName>
    <definedName name="___kk06" localSheetId="65">#REF!</definedName>
    <definedName name="___kk06" localSheetId="66">#REF!</definedName>
    <definedName name="___kk06" localSheetId="67">#REF!</definedName>
    <definedName name="___kk06" localSheetId="86">#REF!</definedName>
    <definedName name="___kk06">#REF!</definedName>
    <definedName name="___kk1">#REF!</definedName>
    <definedName name="___kk29" localSheetId="49">#REF!</definedName>
    <definedName name="___kk29" localSheetId="50">#REF!</definedName>
    <definedName name="___kk29" localSheetId="53">#REF!</definedName>
    <definedName name="___kk29" localSheetId="65">#REF!</definedName>
    <definedName name="___kk29" localSheetId="66">#REF!</definedName>
    <definedName name="___kk29" localSheetId="67">#REF!</definedName>
    <definedName name="___kk29" localSheetId="86">#REF!</definedName>
    <definedName name="___kk29">#REF!</definedName>
    <definedName name="__08">#N/A</definedName>
    <definedName name="__kk06" localSheetId="49">#REF!</definedName>
    <definedName name="__kk06" localSheetId="50">#REF!</definedName>
    <definedName name="__kk06" localSheetId="53">#REF!</definedName>
    <definedName name="__kk06" localSheetId="65">#REF!</definedName>
    <definedName name="__kk06" localSheetId="66">#REF!</definedName>
    <definedName name="__kk06" localSheetId="67">#REF!</definedName>
    <definedName name="__kk06" localSheetId="73">#REF!</definedName>
    <definedName name="__kk06" localSheetId="77">#REF!</definedName>
    <definedName name="__kk06" localSheetId="78">#REF!</definedName>
    <definedName name="__kk06" localSheetId="79">#REF!</definedName>
    <definedName name="__kk06" localSheetId="80">#REF!</definedName>
    <definedName name="__kk06" localSheetId="81">#REF!</definedName>
    <definedName name="__kk06" localSheetId="82">#REF!</definedName>
    <definedName name="__kk06" localSheetId="83">#REF!</definedName>
    <definedName name="__kk06" localSheetId="84">#REF!</definedName>
    <definedName name="__kk06" localSheetId="85">#REF!</definedName>
    <definedName name="__kk06" localSheetId="86">#REF!</definedName>
    <definedName name="__kk06" localSheetId="87">#REF!</definedName>
    <definedName name="__kk06" localSheetId="88">#REF!</definedName>
    <definedName name="__kk06">#REF!</definedName>
    <definedName name="__kk1" localSheetId="77">#REF!</definedName>
    <definedName name="__kk1" localSheetId="78">#REF!</definedName>
    <definedName name="__kk1" localSheetId="79">#REF!</definedName>
    <definedName name="__kk1" localSheetId="80">#REF!</definedName>
    <definedName name="__kk1" localSheetId="81">#REF!</definedName>
    <definedName name="__kk1" localSheetId="82">#REF!</definedName>
    <definedName name="__kk1" localSheetId="83">#REF!</definedName>
    <definedName name="__kk1" localSheetId="84">#REF!</definedName>
    <definedName name="__kk1" localSheetId="85">#REF!</definedName>
    <definedName name="__kk1" localSheetId="86">#REF!</definedName>
    <definedName name="__kk1" localSheetId="87">#REF!</definedName>
    <definedName name="__kk1" localSheetId="88">#REF!</definedName>
    <definedName name="__kk1">#REF!</definedName>
    <definedName name="__kk29" localSheetId="49">#REF!</definedName>
    <definedName name="__kk29" localSheetId="50">#REF!</definedName>
    <definedName name="__kk29" localSheetId="53">#REF!</definedName>
    <definedName name="__kk29" localSheetId="65">#REF!</definedName>
    <definedName name="__kk29" localSheetId="66">#REF!</definedName>
    <definedName name="__kk29" localSheetId="67">#REF!</definedName>
    <definedName name="__kk29" localSheetId="73">#REF!</definedName>
    <definedName name="__kk29" localSheetId="86">#REF!</definedName>
    <definedName name="__kk29">#REF!</definedName>
    <definedName name="_xlnm._FilterDatabase" localSheetId="89" hidden="1">'障害児通所・入所給付費　体制等状況一覧_旧'!$A$5:$IV$157</definedName>
    <definedName name="_xlnm._FilterDatabase" localSheetId="0" hidden="1">目次!$A$2:$X$2</definedName>
    <definedName name="_kk06" localSheetId="48">#REF!</definedName>
    <definedName name="_kk06" localSheetId="49">#REF!</definedName>
    <definedName name="_kk06" localSheetId="50">#REF!</definedName>
    <definedName name="_kk06" localSheetId="53">#REF!</definedName>
    <definedName name="_kk06" localSheetId="8">#REF!</definedName>
    <definedName name="_kk06" localSheetId="65">#REF!</definedName>
    <definedName name="_kk06" localSheetId="66">#REF!</definedName>
    <definedName name="_kk06" localSheetId="67">#REF!</definedName>
    <definedName name="_kk06" localSheetId="73">#REF!</definedName>
    <definedName name="_kk06" localSheetId="77">#REF!</definedName>
    <definedName name="_kk06" localSheetId="78">#REF!</definedName>
    <definedName name="_kk06" localSheetId="79">#REF!</definedName>
    <definedName name="_kk06" localSheetId="80">#REF!</definedName>
    <definedName name="_kk06" localSheetId="81">#REF!</definedName>
    <definedName name="_kk06" localSheetId="82">#REF!</definedName>
    <definedName name="_kk06" localSheetId="83">#REF!</definedName>
    <definedName name="_kk06" localSheetId="84">#REF!</definedName>
    <definedName name="_kk06" localSheetId="85">#REF!</definedName>
    <definedName name="_kk06" localSheetId="86">#REF!</definedName>
    <definedName name="_kk06" localSheetId="87">#REF!</definedName>
    <definedName name="_kk06" localSheetId="88">#REF!</definedName>
    <definedName name="_kk06">#REF!</definedName>
    <definedName name="_kk1" localSheetId="77">#REF!</definedName>
    <definedName name="_kk1" localSheetId="78">#REF!</definedName>
    <definedName name="_kk1" localSheetId="79">#REF!</definedName>
    <definedName name="_kk1" localSheetId="80">#REF!</definedName>
    <definedName name="_kk1" localSheetId="81">#REF!</definedName>
    <definedName name="_kk1" localSheetId="82">#REF!</definedName>
    <definedName name="_kk1" localSheetId="83">#REF!</definedName>
    <definedName name="_kk1" localSheetId="84">#REF!</definedName>
    <definedName name="_kk1" localSheetId="85">#REF!</definedName>
    <definedName name="_kk1" localSheetId="86">#REF!</definedName>
    <definedName name="_kk1" localSheetId="87">#REF!</definedName>
    <definedName name="_kk1" localSheetId="88">#REF!</definedName>
    <definedName name="_kk1">#REF!</definedName>
    <definedName name="_kk29" localSheetId="48">#REF!</definedName>
    <definedName name="_kk29" localSheetId="49">#REF!</definedName>
    <definedName name="_kk29" localSheetId="50">#REF!</definedName>
    <definedName name="_kk29" localSheetId="53">#REF!</definedName>
    <definedName name="_kk29" localSheetId="65">#REF!</definedName>
    <definedName name="_kk29" localSheetId="66">#REF!</definedName>
    <definedName name="_kk29" localSheetId="67">#REF!</definedName>
    <definedName name="_kk29" localSheetId="86">#REF!</definedName>
    <definedName name="_kk29">#REF!</definedName>
    <definedName name="_new1">#REF!</definedName>
    <definedName name="▼選択してください。">#REF!</definedName>
    <definedName name="②従業者の員数">#REF!</definedName>
    <definedName name="a" localSheetId="64">#REF!</definedName>
    <definedName name="a" localSheetId="65">#REF!</definedName>
    <definedName name="a" localSheetId="66">#REF!</definedName>
    <definedName name="a" localSheetId="67">#REF!</definedName>
    <definedName name="a" localSheetId="86">#REF!</definedName>
    <definedName name="a">#REF!</definedName>
    <definedName name="aa">#REF!</definedName>
    <definedName name="aaaaa">#REF!</definedName>
    <definedName name="aaaaaaaaaaaaa">#REF!</definedName>
    <definedName name="asasasasasasa">#REF!</definedName>
    <definedName name="Avrg" localSheetId="48">#REF!</definedName>
    <definedName name="Avrg" localSheetId="49">#REF!</definedName>
    <definedName name="Avrg" localSheetId="50">#REF!</definedName>
    <definedName name="Avrg" localSheetId="53">#REF!</definedName>
    <definedName name="Avrg" localSheetId="8">#REF!</definedName>
    <definedName name="Avrg" localSheetId="64">#REF!</definedName>
    <definedName name="Avrg" localSheetId="65">#REF!</definedName>
    <definedName name="Avrg" localSheetId="66">#REF!</definedName>
    <definedName name="Avrg" localSheetId="67">#REF!</definedName>
    <definedName name="Avrg" localSheetId="78">#REF!</definedName>
    <definedName name="Avrg" localSheetId="79">#REF!</definedName>
    <definedName name="Avrg" localSheetId="80">#REF!</definedName>
    <definedName name="Avrg" localSheetId="81">#REF!</definedName>
    <definedName name="Avrg" localSheetId="86">#REF!</definedName>
    <definedName name="Avrg">#REF!</definedName>
    <definedName name="avrg1" localSheetId="48">#REF!</definedName>
    <definedName name="avrg1" localSheetId="49">#REF!</definedName>
    <definedName name="avrg1" localSheetId="50">#REF!</definedName>
    <definedName name="avrg1" localSheetId="53">#REF!</definedName>
    <definedName name="avrg1" localSheetId="65">#REF!</definedName>
    <definedName name="avrg1" localSheetId="66">#REF!</definedName>
    <definedName name="avrg1" localSheetId="67">#REF!</definedName>
    <definedName name="avrg1" localSheetId="86">#REF!</definedName>
    <definedName name="avrg1">#REF!</definedName>
    <definedName name="b" localSheetId="86">#REF!</definedName>
    <definedName name="b">#REF!</definedName>
    <definedName name="chiba">#REF!</definedName>
    <definedName name="CSV_サービス情報" localSheetId="86">#REF!</definedName>
    <definedName name="CSV_サービス情報">#REF!</definedName>
    <definedName name="CSV_口座振込依頼書" localSheetId="86">#REF!</definedName>
    <definedName name="CSV_口座振込依頼書">#REF!</definedName>
    <definedName name="CSV_追加情報" localSheetId="86">#REF!</definedName>
    <definedName name="CSV_追加情報">#REF!</definedName>
    <definedName name="CSV_付表１" localSheetId="86">#REF!</definedName>
    <definedName name="CSV_付表１">#REF!</definedName>
    <definedName name="CSV_付表１＿１">#REF!</definedName>
    <definedName name="CSV_付表１＿２" localSheetId="86">#REF!</definedName>
    <definedName name="CSV_付表１＿２">#REF!</definedName>
    <definedName name="CSV_付表１０" localSheetId="86">#REF!</definedName>
    <definedName name="CSV_付表１０">#REF!</definedName>
    <definedName name="CSV_付表１０＿２" localSheetId="86">#REF!</definedName>
    <definedName name="CSV_付表１０＿２">#REF!</definedName>
    <definedName name="CSV_付表１１" localSheetId="86">#REF!</definedName>
    <definedName name="CSV_付表１１">#REF!</definedName>
    <definedName name="CSV_付表１１＿２" localSheetId="86">#REF!</definedName>
    <definedName name="CSV_付表１１＿２">#REF!</definedName>
    <definedName name="CSV_付表１２" localSheetId="86">#REF!</definedName>
    <definedName name="CSV_付表１２">#REF!</definedName>
    <definedName name="CSV_付表１２＿２" localSheetId="86">#REF!</definedName>
    <definedName name="CSV_付表１２＿２">#REF!</definedName>
    <definedName name="CSV_付表１３その１" localSheetId="86">#REF!</definedName>
    <definedName name="CSV_付表１３その１">#REF!</definedName>
    <definedName name="CSV_付表１３その２" localSheetId="86">#REF!</definedName>
    <definedName name="CSV_付表１３その２">#REF!</definedName>
    <definedName name="CSV_付表１４" localSheetId="86">#REF!</definedName>
    <definedName name="CSV_付表１４">#REF!</definedName>
    <definedName name="CSV_付表２" localSheetId="86">#REF!</definedName>
    <definedName name="CSV_付表２">#REF!</definedName>
    <definedName name="CSV_付表３" localSheetId="86">#REF!</definedName>
    <definedName name="CSV_付表３">#REF!</definedName>
    <definedName name="CSV_付表３＿２" localSheetId="86">#REF!</definedName>
    <definedName name="CSV_付表３＿２">#REF!</definedName>
    <definedName name="CSV_付表４" localSheetId="86">#REF!</definedName>
    <definedName name="CSV_付表４">#REF!</definedName>
    <definedName name="CSV_付表４＿１">#REF!</definedName>
    <definedName name="CSV_付表４＿２">#REF!</definedName>
    <definedName name="CSV_付表５" localSheetId="86">#REF!</definedName>
    <definedName name="CSV_付表５">#REF!</definedName>
    <definedName name="CSV_付表６" localSheetId="86">#REF!</definedName>
    <definedName name="CSV_付表６">#REF!</definedName>
    <definedName name="CSV_付表７" localSheetId="86">#REF!</definedName>
    <definedName name="CSV_付表７">#REF!</definedName>
    <definedName name="CSV_付表８その１" localSheetId="86">#REF!</definedName>
    <definedName name="CSV_付表８その１">#REF!</definedName>
    <definedName name="CSV_付表８その２" localSheetId="86">#REF!</definedName>
    <definedName name="CSV_付表８その２">#REF!</definedName>
    <definedName name="CSV_付表８その３" localSheetId="86">#REF!</definedName>
    <definedName name="CSV_付表８その３">#REF!</definedName>
    <definedName name="CSV_付表９" localSheetId="86">#REF!</definedName>
    <definedName name="CSV_付表９">#REF!</definedName>
    <definedName name="CSV_付表９＿２" localSheetId="86">#REF!</definedName>
    <definedName name="CSV_付表９＿２">#REF!</definedName>
    <definedName name="CSV_様式第１号" localSheetId="86">#REF!</definedName>
    <definedName name="CSV_様式第１号">#REF!</definedName>
    <definedName name="d" localSheetId="86">#REF!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11">'別紙６-１'!$A$4:$AK$49</definedName>
    <definedName name="Excel_BuiltIn_Print_Area" localSheetId="12">'別紙６-２'!$A$4:$AK$49</definedName>
    <definedName name="Excel_BuiltIn_Print_Area" localSheetId="13">別紙７!$A$4:$AM$35</definedName>
    <definedName name="houjin" localSheetId="47">#REF!</definedName>
    <definedName name="houjin" localSheetId="64">#REF!</definedName>
    <definedName name="houjin" localSheetId="65">#REF!</definedName>
    <definedName name="houjin" localSheetId="66">#REF!</definedName>
    <definedName name="houjin" localSheetId="67">#REF!</definedName>
    <definedName name="houjin" localSheetId="86">#REF!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47">#REF!</definedName>
    <definedName name="jigyoumeishou" localSheetId="64">#REF!</definedName>
    <definedName name="jigyoumeishou" localSheetId="65">#REF!</definedName>
    <definedName name="jigyoumeishou" localSheetId="66">#REF!</definedName>
    <definedName name="jigyoumeishou" localSheetId="67">#REF!</definedName>
    <definedName name="jigyoumeishou" localSheetId="86">#REF!</definedName>
    <definedName name="jigyoumeishou">#REF!</definedName>
    <definedName name="JigyoYubin">#REF!</definedName>
    <definedName name="jiritu" localSheetId="48">#REF!</definedName>
    <definedName name="jiritu" localSheetId="49">#REF!</definedName>
    <definedName name="jiritu" localSheetId="50">#REF!</definedName>
    <definedName name="jiritu" localSheetId="53">#REF!</definedName>
    <definedName name="jiritu" localSheetId="65">#REF!</definedName>
    <definedName name="jiritu" localSheetId="66">#REF!</definedName>
    <definedName name="jiritu" localSheetId="67">#REF!</definedName>
    <definedName name="jiritu" localSheetId="86">#REF!</definedName>
    <definedName name="jiritu">#REF!</definedName>
    <definedName name="ｋ">#N/A</definedName>
    <definedName name="kanagawaken" localSheetId="47">#REF!</definedName>
    <definedName name="kanagawaken" localSheetId="64">#REF!</definedName>
    <definedName name="kanagawaken" localSheetId="65">#REF!</definedName>
    <definedName name="kanagawaken" localSheetId="66">#REF!</definedName>
    <definedName name="kanagawaken" localSheetId="67">#REF!</definedName>
    <definedName name="kanagawaken" localSheetId="77">#REF!</definedName>
    <definedName name="kanagawaken" localSheetId="78">#REF!</definedName>
    <definedName name="kanagawaken" localSheetId="79">#REF!</definedName>
    <definedName name="kanagawaken" localSheetId="80">#REF!</definedName>
    <definedName name="kanagawaken" localSheetId="81">#REF!</definedName>
    <definedName name="kanagawaken" localSheetId="82">#REF!</definedName>
    <definedName name="kanagawaken" localSheetId="83">#REF!</definedName>
    <definedName name="kanagawaken" localSheetId="84">#REF!</definedName>
    <definedName name="kanagawaken" localSheetId="85">#REF!</definedName>
    <definedName name="kanagawaken" localSheetId="86">#REF!</definedName>
    <definedName name="kanagawaken" localSheetId="87">#REF!</definedName>
    <definedName name="kanagawaken" localSheetId="88">#REF!</definedName>
    <definedName name="kanagawaken">#REF!</definedName>
    <definedName name="KanriJyusyo" localSheetId="77">#REF!</definedName>
    <definedName name="KanriJyusyo" localSheetId="78">#REF!</definedName>
    <definedName name="KanriJyusyo" localSheetId="79">#REF!</definedName>
    <definedName name="KanriJyusyo" localSheetId="80">#REF!</definedName>
    <definedName name="KanriJyusyo" localSheetId="81">#REF!</definedName>
    <definedName name="KanriJyusyo" localSheetId="82">#REF!</definedName>
    <definedName name="KanriJyusyo" localSheetId="83">#REF!</definedName>
    <definedName name="KanriJyusyo" localSheetId="84">#REF!</definedName>
    <definedName name="KanriJyusyo" localSheetId="85">#REF!</definedName>
    <definedName name="KanriJyusyo" localSheetId="86">#REF!</definedName>
    <definedName name="KanriJyusyo" localSheetId="87">#REF!</definedName>
    <definedName name="KanriJyusyo" localSheetId="88">#REF!</definedName>
    <definedName name="KanriJyusyo">#REF!</definedName>
    <definedName name="KanriJyusyoKana">#REF!</definedName>
    <definedName name="KanriShimei">#REF!</definedName>
    <definedName name="KanriYubin">#REF!</definedName>
    <definedName name="kawasaki" localSheetId="47">#REF!</definedName>
    <definedName name="kawasaki" localSheetId="64">#REF!</definedName>
    <definedName name="kawasaki" localSheetId="65">#REF!</definedName>
    <definedName name="kawasaki" localSheetId="66">#REF!</definedName>
    <definedName name="kawasaki" localSheetId="67">#REF!</definedName>
    <definedName name="kawasaki" localSheetId="86">#REF!</definedName>
    <definedName name="kawasaki">#REF!</definedName>
    <definedName name="KenmuJigyoMei">#REF!</definedName>
    <definedName name="KenmuJikan">#REF!</definedName>
    <definedName name="KenmuShokushu">#REF!</definedName>
    <definedName name="KenmuUmu">#REF!</definedName>
    <definedName name="kk">#REF!</definedName>
    <definedName name="KK_03" localSheetId="48">#REF!</definedName>
    <definedName name="KK_03" localSheetId="49">#REF!</definedName>
    <definedName name="KK_03" localSheetId="50">#REF!</definedName>
    <definedName name="KK_03" localSheetId="53">#REF!</definedName>
    <definedName name="KK_03" localSheetId="8">#REF!</definedName>
    <definedName name="KK_03" localSheetId="64">#REF!</definedName>
    <definedName name="KK_03" localSheetId="65">#REF!</definedName>
    <definedName name="KK_03" localSheetId="66">#REF!</definedName>
    <definedName name="KK_03" localSheetId="67">#REF!</definedName>
    <definedName name="KK_03" localSheetId="86">#REF!</definedName>
    <definedName name="KK_03">#REF!</definedName>
    <definedName name="kk_04" localSheetId="48">#REF!</definedName>
    <definedName name="kk_04" localSheetId="49">#REF!</definedName>
    <definedName name="kk_04" localSheetId="50">#REF!</definedName>
    <definedName name="kk_04" localSheetId="53">#REF!</definedName>
    <definedName name="kk_04" localSheetId="65">#REF!</definedName>
    <definedName name="kk_04" localSheetId="66">#REF!</definedName>
    <definedName name="kk_04" localSheetId="67">#REF!</definedName>
    <definedName name="kk_04" localSheetId="86">#REF!</definedName>
    <definedName name="kk_04">#REF!</definedName>
    <definedName name="KK_06" localSheetId="48">#REF!</definedName>
    <definedName name="KK_06" localSheetId="49">#REF!</definedName>
    <definedName name="KK_06" localSheetId="50">#REF!</definedName>
    <definedName name="KK_06" localSheetId="53">#REF!</definedName>
    <definedName name="KK_06" localSheetId="64">#REF!</definedName>
    <definedName name="KK_06" localSheetId="65">#REF!</definedName>
    <definedName name="KK_06" localSheetId="66">#REF!</definedName>
    <definedName name="KK_06" localSheetId="67">#REF!</definedName>
    <definedName name="KK_06" localSheetId="86">#REF!</definedName>
    <definedName name="KK_06">#REF!</definedName>
    <definedName name="kk_07" localSheetId="48">#REF!</definedName>
    <definedName name="kk_07" localSheetId="49">#REF!</definedName>
    <definedName name="kk_07" localSheetId="50">#REF!</definedName>
    <definedName name="kk_07" localSheetId="53">#REF!</definedName>
    <definedName name="kk_07" localSheetId="65">#REF!</definedName>
    <definedName name="kk_07" localSheetId="66">#REF!</definedName>
    <definedName name="kk_07" localSheetId="67">#REF!</definedName>
    <definedName name="kk_07" localSheetId="86">#REF!</definedName>
    <definedName name="kk_07">#REF!</definedName>
    <definedName name="‐㏍08" localSheetId="53">#REF!</definedName>
    <definedName name="‐㏍08" localSheetId="65">#REF!</definedName>
    <definedName name="‐㏍08" localSheetId="66">#REF!</definedName>
    <definedName name="‐㏍08" localSheetId="67">#REF!</definedName>
    <definedName name="‐㏍08" localSheetId="86">#REF!</definedName>
    <definedName name="‐㏍08">#REF!</definedName>
    <definedName name="KK2_3" localSheetId="48">#REF!</definedName>
    <definedName name="KK2_3" localSheetId="49">#REF!</definedName>
    <definedName name="KK2_3" localSheetId="50">#REF!</definedName>
    <definedName name="KK2_3" localSheetId="53">#REF!</definedName>
    <definedName name="KK2_3" localSheetId="64">#REF!</definedName>
    <definedName name="KK2_3" localSheetId="65">#REF!</definedName>
    <definedName name="KK2_3" localSheetId="66">#REF!</definedName>
    <definedName name="KK2_3" localSheetId="67">#REF!</definedName>
    <definedName name="KK2_3" localSheetId="86">#REF!</definedName>
    <definedName name="KK2_3">#REF!</definedName>
    <definedName name="KKK">#REF!</definedName>
    <definedName name="ｋｋｋｋ" localSheetId="64">#REF!</definedName>
    <definedName name="ｋｋｋｋ" localSheetId="65">#REF!</definedName>
    <definedName name="ｋｋｋｋ" localSheetId="66">#REF!</definedName>
    <definedName name="ｋｋｋｋ" localSheetId="67">#REF!</definedName>
    <definedName name="ｋｋｋｋ" localSheetId="86">#REF!</definedName>
    <definedName name="ｋｋｋｋ">#REF!</definedName>
    <definedName name="new">#REF!</definedName>
    <definedName name="nn" localSheetId="65">#REF!</definedName>
    <definedName name="nn" localSheetId="66">#REF!</definedName>
    <definedName name="nn" localSheetId="67">#REF!</definedName>
    <definedName name="nn" localSheetId="86">#REF!</definedName>
    <definedName name="nn">#REF!</definedName>
    <definedName name="o">#REF!</definedName>
    <definedName name="_xlnm.Print_Area" localSheetId="76">'【記入例】平均利用者数算定シート '!$A$1:$V$44</definedName>
    <definedName name="_xlnm.Print_Area" localSheetId="74">'就労B　ピアサポーター等の配置に関する届出書'!$A$1:$F$20</definedName>
    <definedName name="_xlnm.Print_Area" localSheetId="89">'障害児通所・入所給付費　体制等状況一覧_旧'!$A$1:$BQ$167</definedName>
    <definedName name="_xlnm.Print_Area" localSheetId="75">平均利用者数算定シート!$A$1:$V$44</definedName>
    <definedName name="_xlnm.Print_Area" localSheetId="19">別紙10!$A$1:$AK$27</definedName>
    <definedName name="_xlnm.Print_Area" localSheetId="20">別紙11!$A$1:$H$19</definedName>
    <definedName name="_xlnm.Print_Area" localSheetId="21">別紙12!$A$1:$D$30</definedName>
    <definedName name="_xlnm.Print_Area" localSheetId="22">別紙13!$A$1:$H$15</definedName>
    <definedName name="_xlnm.Print_Area" localSheetId="23">別紙14!$A$1:$Q$37</definedName>
    <definedName name="_xlnm.Print_Area" localSheetId="24">別紙15!$A$1:$H$25</definedName>
    <definedName name="_xlnm.Print_Area" localSheetId="25">別紙16!$A$1:$G$28</definedName>
    <definedName name="_xlnm.Print_Area" localSheetId="26">別紙17!$B$1:$F$16</definedName>
    <definedName name="_xlnm.Print_Area" localSheetId="27">別紙18!$A$1:$G$14</definedName>
    <definedName name="_xlnm.Print_Area" localSheetId="28">別紙19!$B$1:$F$14</definedName>
    <definedName name="_xlnm.Print_Area" localSheetId="29">別紙20!$A$1:$F$11</definedName>
    <definedName name="_xlnm.Print_Area" localSheetId="30">別紙21!$A$1:$J$11</definedName>
    <definedName name="_xlnm.Print_Area" localSheetId="1">'別紙２-１'!$B$2:$Y$57</definedName>
    <definedName name="_xlnm.Print_Area" localSheetId="31">別紙22!$A$1:$AI$49</definedName>
    <definedName name="_xlnm.Print_Area" localSheetId="2">'別紙２-２'!$B$2:$Y$54</definedName>
    <definedName name="_xlnm.Print_Area" localSheetId="3">'別紙２-３'!$B$2:$Y$59</definedName>
    <definedName name="_xlnm.Print_Area" localSheetId="32">'別紙23-１'!$A$1:$K$26</definedName>
    <definedName name="_xlnm.Print_Area" localSheetId="33">'別紙23-２'!$A$1:$K$26</definedName>
    <definedName name="_xlnm.Print_Area" localSheetId="34">別紙24!$A$1:$K$24</definedName>
    <definedName name="_xlnm.Print_Area" localSheetId="4">'別紙２-４'!$B$2:$Y$59</definedName>
    <definedName name="_xlnm.Print_Area" localSheetId="35">別紙25!$A$1:$J$35</definedName>
    <definedName name="_xlnm.Print_Area" localSheetId="36">別紙26!$A$1:$H$16</definedName>
    <definedName name="_xlnm.Print_Area" localSheetId="37">別紙27!$A$1:$H$49</definedName>
    <definedName name="_xlnm.Print_Area" localSheetId="38">別紙28!$A$1:$AI$37</definedName>
    <definedName name="_xlnm.Print_Area" localSheetId="39">'別紙29-１'!$A$1:$J$23</definedName>
    <definedName name="_xlnm.Print_Area" localSheetId="40">'別紙29-２'!$A$1:$L$56</definedName>
    <definedName name="_xlnm.Print_Area" localSheetId="41">'別紙29-2（記載例）'!$A$1:$L$48</definedName>
    <definedName name="_xlnm.Print_Area" localSheetId="42">別紙30!$A$1:$F$25</definedName>
    <definedName name="_xlnm.Print_Area" localSheetId="43">別紙31!$A$1:$AL$11</definedName>
    <definedName name="_xlnm.Print_Area" localSheetId="5">'別紙３-１'!$B$2:$I$38</definedName>
    <definedName name="_xlnm.Print_Area" localSheetId="44">別紙32!$A$1:$G$37</definedName>
    <definedName name="_xlnm.Print_Area" localSheetId="6">'別紙３-２'!$B$2:$I$20</definedName>
    <definedName name="_xlnm.Print_Area" localSheetId="45">別紙33!$A$1:$H$25</definedName>
    <definedName name="_xlnm.Print_Area" localSheetId="46">別紙34!$A$1:$J$28</definedName>
    <definedName name="_xlnm.Print_Area" localSheetId="47">別紙35!$A$1:$AH$19</definedName>
    <definedName name="_xlnm.Print_Area" localSheetId="48">別紙36!$A$1:$AD$53</definedName>
    <definedName name="_xlnm.Print_Area" localSheetId="49">別紙37!$A$1:$L$44</definedName>
    <definedName name="_xlnm.Print_Area" localSheetId="50">'別紙37（記載例）'!$A$1:$L$44</definedName>
    <definedName name="_xlnm.Print_Area" localSheetId="51">別紙38!$A$1:$H$18</definedName>
    <definedName name="_xlnm.Print_Area" localSheetId="52">別紙39!$A$2:$K$19</definedName>
    <definedName name="_xlnm.Print_Area" localSheetId="7">別紙４!$A$1:$I$25</definedName>
    <definedName name="_xlnm.Print_Area" localSheetId="53">別紙40!$B$2:$J$43</definedName>
    <definedName name="_xlnm.Print_Area" localSheetId="54">別紙41!$B$2:$Z$37</definedName>
    <definedName name="_xlnm.Print_Area" localSheetId="8">'別紙４-１'!$A$1:$M$85</definedName>
    <definedName name="_xlnm.Print_Area" localSheetId="55">別紙42!$B$2:$Y$40</definedName>
    <definedName name="_xlnm.Print_Area" localSheetId="9">'別紙４-２'!$A$1:$AD$75</definedName>
    <definedName name="_xlnm.Print_Area" localSheetId="56">別紙43!$A$1:$AK$100</definedName>
    <definedName name="_xlnm.Print_Area" localSheetId="57">別紙44!$A$2:$Y$65</definedName>
    <definedName name="_xlnm.Print_Area" localSheetId="58">別紙45!$B$2:$Y$24</definedName>
    <definedName name="_xlnm.Print_Area" localSheetId="59">'別紙46-１'!$B$2:$Z$50</definedName>
    <definedName name="_xlnm.Print_Area" localSheetId="60">'別紙46-２'!$A$2:$Y$65</definedName>
    <definedName name="_xlnm.Print_Area" localSheetId="61">別紙47!$B$2:$AB$28</definedName>
    <definedName name="_xlnm.Print_Area" localSheetId="62">別紙48!$A$1:$F$18</definedName>
    <definedName name="_xlnm.Print_Area" localSheetId="63">別紙49!$A$1:$H$14</definedName>
    <definedName name="_xlnm.Print_Area" localSheetId="10">別紙５!$A$1:$H$25</definedName>
    <definedName name="_xlnm.Print_Area" localSheetId="64">別紙50!$A$1:$G$12</definedName>
    <definedName name="_xlnm.Print_Area" localSheetId="65">'別紙51-１'!$A$1:$J$34</definedName>
    <definedName name="_xlnm.Print_Area" localSheetId="66">'別紙51-２'!$A$1:$H$44</definedName>
    <definedName name="_xlnm.Print_Area" localSheetId="67">'別紙51-３'!$A$1:$H$45</definedName>
    <definedName name="_xlnm.Print_Area" localSheetId="68">別紙52!$A$1:$I$22</definedName>
    <definedName name="_xlnm.Print_Area" localSheetId="69">別紙53!$A$1:$Z$52</definedName>
    <definedName name="_xlnm.Print_Area" localSheetId="70">別紙54!$A$1:$K$50</definedName>
    <definedName name="_xlnm.Print_Area" localSheetId="71">別紙55!$A$1:$H$11</definedName>
    <definedName name="_xlnm.Print_Area" localSheetId="72">別紙56!$A$1:$H$44</definedName>
    <definedName name="_xlnm.Print_Area" localSheetId="73">別紙57!$A$1:$N$22</definedName>
    <definedName name="_xlnm.Print_Area" localSheetId="11">'別紙６-１'!$A$1:$AK$48</definedName>
    <definedName name="_xlnm.Print_Area" localSheetId="12">'別紙６-２'!$A$1:$AK$48</definedName>
    <definedName name="_xlnm.Print_Area" localSheetId="13">別紙７!$A$1:$AM$35</definedName>
    <definedName name="_xlnm.Print_Area" localSheetId="14">'別紙８-１'!$A$1:$H$20</definedName>
    <definedName name="_xlnm.Print_Area" localSheetId="15">'別紙８-２'!$A$1:$H$16</definedName>
    <definedName name="_xlnm.Print_Area" localSheetId="16">'別紙８-３'!$A$1:$AH$47</definedName>
    <definedName name="_xlnm.Print_Area" localSheetId="17">'別紙９-１'!$A$1:$I$26</definedName>
    <definedName name="_xlnm.Print_Area" localSheetId="18">'別紙９-２'!$A$1:$I$32</definedName>
    <definedName name="_xlnm.Print_Area" localSheetId="77">'別添　1-1'!$A$1:$AL$56</definedName>
    <definedName name="_xlnm.Print_Area" localSheetId="78">'別添　1-2'!$A$1:$K$49</definedName>
    <definedName name="_xlnm.Print_Area" localSheetId="79">'別添　2-1'!$A$1:$AL$37</definedName>
    <definedName name="_xlnm.Print_Area" localSheetId="80">'別添　2-2'!$A$1:$V$62</definedName>
    <definedName name="_xlnm.Print_Area" localSheetId="81">'別添　2-3'!$A$1:$AS$84</definedName>
    <definedName name="_xlnm.Print_Area" localSheetId="82">'別添　2-4'!$A$1:$S$44</definedName>
    <definedName name="_xlnm.Print_Area" localSheetId="83">'別添　2-5'!$A$1:$S$44</definedName>
    <definedName name="_xlnm.Print_Area" localSheetId="84">'別添　3'!$A$1:$AM$45</definedName>
    <definedName name="_xlnm.Print_Area" localSheetId="85">'別添　4-1'!$A$1:$AL$46</definedName>
    <definedName name="_xlnm.Print_Area" localSheetId="86">'別添　4-2'!$A$1:$J$42</definedName>
    <definedName name="_xlnm.Print_Area" localSheetId="87">'別添　4-3'!$A$1:$I$42</definedName>
    <definedName name="_xlnm.Print_Area" localSheetId="88">'別添　5'!$A$1:$F$20</definedName>
    <definedName name="_xlnm.Print_Titles" localSheetId="89">'障害児通所・入所給付費　体制等状況一覧_旧'!$1:$4</definedName>
    <definedName name="prtNo" localSheetId="73">[1]main!#REF!</definedName>
    <definedName name="prtNo" localSheetId="77">[1]main!#REF!</definedName>
    <definedName name="prtNo" localSheetId="78">[1]main!#REF!</definedName>
    <definedName name="prtNo" localSheetId="79">[1]main!#REF!</definedName>
    <definedName name="prtNo" localSheetId="80">[1]main!#REF!</definedName>
    <definedName name="prtNo" localSheetId="81">[1]main!#REF!</definedName>
    <definedName name="prtNo" localSheetId="82">[1]main!#REF!</definedName>
    <definedName name="prtNo" localSheetId="83">[1]main!#REF!</definedName>
    <definedName name="prtNo" localSheetId="84">[1]main!#REF!</definedName>
    <definedName name="prtNo" localSheetId="85">[1]main!#REF!</definedName>
    <definedName name="prtNo" localSheetId="86">[1]main!#REF!</definedName>
    <definedName name="prtNo" localSheetId="87">[1]main!#REF!</definedName>
    <definedName name="prtNo" localSheetId="88">[1]main!#REF!</definedName>
    <definedName name="prtNo">[1]main!#REF!</definedName>
    <definedName name="q" localSheetId="77">#REF!</definedName>
    <definedName name="q" localSheetId="78">#REF!</definedName>
    <definedName name="q" localSheetId="79">#REF!</definedName>
    <definedName name="q" localSheetId="80">#REF!</definedName>
    <definedName name="q" localSheetId="81">#REF!</definedName>
    <definedName name="q" localSheetId="82">#REF!</definedName>
    <definedName name="q" localSheetId="83">#REF!</definedName>
    <definedName name="q" localSheetId="84">#REF!</definedName>
    <definedName name="q" localSheetId="85">#REF!</definedName>
    <definedName name="q" localSheetId="86">#REF!</definedName>
    <definedName name="q" localSheetId="87">#REF!</definedName>
    <definedName name="q" localSheetId="88">#REF!</definedName>
    <definedName name="q">#REF!</definedName>
    <definedName name="qq" localSheetId="77">#REF!</definedName>
    <definedName name="qq" localSheetId="78">#REF!</definedName>
    <definedName name="qq" localSheetId="79">#REF!</definedName>
    <definedName name="qq" localSheetId="80">#REF!</definedName>
    <definedName name="qq" localSheetId="81">#REF!</definedName>
    <definedName name="qq" localSheetId="82">#REF!</definedName>
    <definedName name="qq" localSheetId="83">#REF!</definedName>
    <definedName name="qq" localSheetId="84">#REF!</definedName>
    <definedName name="qq" localSheetId="85">#REF!</definedName>
    <definedName name="qq" localSheetId="86">#REF!</definedName>
    <definedName name="qq" localSheetId="87">#REF!</definedName>
    <definedName name="qq" localSheetId="88">#REF!</definedName>
    <definedName name="qq">#REF!</definedName>
    <definedName name="qwerty" localSheetId="77">#REF!</definedName>
    <definedName name="qwerty" localSheetId="78">#REF!</definedName>
    <definedName name="qwerty" localSheetId="79">#REF!</definedName>
    <definedName name="qwerty" localSheetId="80">#REF!</definedName>
    <definedName name="qwerty" localSheetId="81">#REF!</definedName>
    <definedName name="qwerty" localSheetId="82">#REF!</definedName>
    <definedName name="qwerty" localSheetId="83">#REF!</definedName>
    <definedName name="qwerty" localSheetId="84">#REF!</definedName>
    <definedName name="qwerty" localSheetId="85">#REF!</definedName>
    <definedName name="qwerty" localSheetId="86">#REF!</definedName>
    <definedName name="qwerty" localSheetId="87">#REF!</definedName>
    <definedName name="qwerty" localSheetId="88">#REF!</definedName>
    <definedName name="qwerty">#REF!</definedName>
    <definedName name="Roman_01" localSheetId="74">#REF!</definedName>
    <definedName name="Roman_01" localSheetId="41">#REF!</definedName>
    <definedName name="Roman_01" localSheetId="48">#REF!</definedName>
    <definedName name="Roman_01" localSheetId="49">#REF!</definedName>
    <definedName name="Roman_01" localSheetId="50">#REF!</definedName>
    <definedName name="Roman_01" localSheetId="53">#REF!</definedName>
    <definedName name="Roman_01" localSheetId="8">#REF!</definedName>
    <definedName name="Roman_01" localSheetId="64">#REF!</definedName>
    <definedName name="Roman_01" localSheetId="65">#REF!</definedName>
    <definedName name="Roman_01" localSheetId="66">#REF!</definedName>
    <definedName name="Roman_01" localSheetId="67">#REF!</definedName>
    <definedName name="Roman_01" localSheetId="73">#REF!</definedName>
    <definedName name="Roman_01" localSheetId="82">#REF!</definedName>
    <definedName name="Roman_01" localSheetId="83">#REF!</definedName>
    <definedName name="Roman_01" localSheetId="84">#REF!</definedName>
    <definedName name="Roman_01" localSheetId="85">#REF!</definedName>
    <definedName name="Roman_01" localSheetId="86">#REF!</definedName>
    <definedName name="Roman_01" localSheetId="87">#REF!</definedName>
    <definedName name="Roman_01">#REF!</definedName>
    <definedName name="Roman_02" localSheetId="65">#REF!</definedName>
    <definedName name="Roman_02" localSheetId="66">#REF!</definedName>
    <definedName name="Roman_02" localSheetId="67">#REF!</definedName>
    <definedName name="Roman_02" localSheetId="86">#REF!</definedName>
    <definedName name="Roman_02">#REF!</definedName>
    <definedName name="Roman_03" localSheetId="74">#REF!</definedName>
    <definedName name="Roman_03" localSheetId="48">#REF!</definedName>
    <definedName name="Roman_03" localSheetId="49">#REF!</definedName>
    <definedName name="Roman_03" localSheetId="50">#REF!</definedName>
    <definedName name="Roman_03" localSheetId="53">#REF!</definedName>
    <definedName name="Roman_03" localSheetId="8">#REF!</definedName>
    <definedName name="Roman_03" localSheetId="64">#REF!</definedName>
    <definedName name="Roman_03" localSheetId="65">#REF!</definedName>
    <definedName name="Roman_03" localSheetId="66">#REF!</definedName>
    <definedName name="Roman_03" localSheetId="67">#REF!</definedName>
    <definedName name="Roman_03" localSheetId="73">#REF!</definedName>
    <definedName name="Roman_03" localSheetId="84">#REF!</definedName>
    <definedName name="Roman_03" localSheetId="85">#REF!</definedName>
    <definedName name="Roman_03" localSheetId="86">#REF!</definedName>
    <definedName name="Roman_03" localSheetId="87">#REF!</definedName>
    <definedName name="Roman_03">#REF!</definedName>
    <definedName name="Roman_04" localSheetId="74">#REF!</definedName>
    <definedName name="Roman_04" localSheetId="48">#REF!</definedName>
    <definedName name="Roman_04" localSheetId="49">#REF!</definedName>
    <definedName name="Roman_04" localSheetId="50">#REF!</definedName>
    <definedName name="Roman_04" localSheetId="53">#REF!</definedName>
    <definedName name="Roman_04" localSheetId="8">#REF!</definedName>
    <definedName name="Roman_04" localSheetId="64">#REF!</definedName>
    <definedName name="Roman_04" localSheetId="65">#REF!</definedName>
    <definedName name="Roman_04" localSheetId="66">#REF!</definedName>
    <definedName name="Roman_04" localSheetId="67">#REF!</definedName>
    <definedName name="Roman_04" localSheetId="73">#REF!</definedName>
    <definedName name="Roman_04" localSheetId="78">#REF!</definedName>
    <definedName name="Roman_04" localSheetId="79">#REF!</definedName>
    <definedName name="Roman_04" localSheetId="80">#REF!</definedName>
    <definedName name="Roman_04" localSheetId="81">#REF!</definedName>
    <definedName name="Roman_04" localSheetId="84">#REF!</definedName>
    <definedName name="Roman_04" localSheetId="85">#REF!</definedName>
    <definedName name="Roman_04" localSheetId="86">#REF!</definedName>
    <definedName name="Roman_04" localSheetId="87">#REF!</definedName>
    <definedName name="Roman_04">#REF!</definedName>
    <definedName name="Roman_06" localSheetId="48">#REF!</definedName>
    <definedName name="Roman_06" localSheetId="49">#REF!</definedName>
    <definedName name="Roman_06" localSheetId="50">#REF!</definedName>
    <definedName name="Roman_06" localSheetId="53">#REF!</definedName>
    <definedName name="Roman_06" localSheetId="64">#REF!</definedName>
    <definedName name="Roman_06" localSheetId="65">#REF!</definedName>
    <definedName name="Roman_06" localSheetId="66">#REF!</definedName>
    <definedName name="Roman_06" localSheetId="67">#REF!</definedName>
    <definedName name="Roman_06" localSheetId="86">#REF!</definedName>
    <definedName name="Roman_06">#REF!</definedName>
    <definedName name="roman_09" localSheetId="48">#REF!</definedName>
    <definedName name="roman_09" localSheetId="49">#REF!</definedName>
    <definedName name="roman_09" localSheetId="50">#REF!</definedName>
    <definedName name="roman_09" localSheetId="53">#REF!</definedName>
    <definedName name="roman_09" localSheetId="65">#REF!</definedName>
    <definedName name="roman_09" localSheetId="66">#REF!</definedName>
    <definedName name="roman_09" localSheetId="67">#REF!</definedName>
    <definedName name="roman_09" localSheetId="86">#REF!</definedName>
    <definedName name="roman_09">#REF!</definedName>
    <definedName name="roman_11" localSheetId="48">#REF!</definedName>
    <definedName name="roman_11" localSheetId="49">#REF!</definedName>
    <definedName name="roman_11" localSheetId="50">#REF!</definedName>
    <definedName name="roman_11" localSheetId="53">#REF!</definedName>
    <definedName name="roman_11" localSheetId="65">#REF!</definedName>
    <definedName name="roman_11" localSheetId="66">#REF!</definedName>
    <definedName name="roman_11" localSheetId="67">#REF!</definedName>
    <definedName name="roman_11" localSheetId="86">#REF!</definedName>
    <definedName name="roman_11">#REF!</definedName>
    <definedName name="roman11" localSheetId="48">#REF!</definedName>
    <definedName name="roman11" localSheetId="49">#REF!</definedName>
    <definedName name="roman11" localSheetId="50">#REF!</definedName>
    <definedName name="roman11" localSheetId="53">#REF!</definedName>
    <definedName name="roman11" localSheetId="65">#REF!</definedName>
    <definedName name="roman11" localSheetId="66">#REF!</definedName>
    <definedName name="roman11" localSheetId="67">#REF!</definedName>
    <definedName name="roman11" localSheetId="86">#REF!</definedName>
    <definedName name="roman11">#REF!</definedName>
    <definedName name="Roman2_1" localSheetId="48">#REF!</definedName>
    <definedName name="Roman2_1" localSheetId="49">#REF!</definedName>
    <definedName name="Roman2_1" localSheetId="50">#REF!</definedName>
    <definedName name="Roman2_1" localSheetId="53">#REF!</definedName>
    <definedName name="Roman2_1" localSheetId="64">#REF!</definedName>
    <definedName name="Roman2_1" localSheetId="65">#REF!</definedName>
    <definedName name="Roman2_1" localSheetId="66">#REF!</definedName>
    <definedName name="Roman2_1" localSheetId="67">#REF!</definedName>
    <definedName name="Roman2_1" localSheetId="86">#REF!</definedName>
    <definedName name="Roman2_1">#REF!</definedName>
    <definedName name="Roman2_3" localSheetId="48">#REF!</definedName>
    <definedName name="Roman2_3" localSheetId="49">#REF!</definedName>
    <definedName name="Roman2_3" localSheetId="50">#REF!</definedName>
    <definedName name="Roman2_3" localSheetId="53">#REF!</definedName>
    <definedName name="Roman2_3" localSheetId="64">#REF!</definedName>
    <definedName name="Roman2_3" localSheetId="65">#REF!</definedName>
    <definedName name="Roman2_3" localSheetId="66">#REF!</definedName>
    <definedName name="Roman2_3" localSheetId="67">#REF!</definedName>
    <definedName name="Roman2_3" localSheetId="86">#REF!</definedName>
    <definedName name="Roman2_3">#REF!</definedName>
    <definedName name="roman31" localSheetId="48">#REF!</definedName>
    <definedName name="roman31" localSheetId="49">#REF!</definedName>
    <definedName name="roman31" localSheetId="50">#REF!</definedName>
    <definedName name="roman31" localSheetId="53">#REF!</definedName>
    <definedName name="roman31" localSheetId="65">#REF!</definedName>
    <definedName name="roman31" localSheetId="66">#REF!</definedName>
    <definedName name="roman31" localSheetId="67">#REF!</definedName>
    <definedName name="roman31" localSheetId="86">#REF!</definedName>
    <definedName name="roman31">#REF!</definedName>
    <definedName name="roman33" localSheetId="48">#REF!</definedName>
    <definedName name="roman33" localSheetId="49">#REF!</definedName>
    <definedName name="roman33" localSheetId="50">#REF!</definedName>
    <definedName name="roman33" localSheetId="53">#REF!</definedName>
    <definedName name="roman33" localSheetId="65">#REF!</definedName>
    <definedName name="roman33" localSheetId="66">#REF!</definedName>
    <definedName name="roman33" localSheetId="67">#REF!</definedName>
    <definedName name="roman33" localSheetId="86">#REF!</definedName>
    <definedName name="roman33">#REF!</definedName>
    <definedName name="roman4_3" localSheetId="48">#REF!</definedName>
    <definedName name="roman4_3" localSheetId="49">#REF!</definedName>
    <definedName name="roman4_3" localSheetId="50">#REF!</definedName>
    <definedName name="roman4_3" localSheetId="53">#REF!</definedName>
    <definedName name="roman4_3" localSheetId="65">#REF!</definedName>
    <definedName name="roman4_3" localSheetId="66">#REF!</definedName>
    <definedName name="roman4_3" localSheetId="67">#REF!</definedName>
    <definedName name="roman4_3" localSheetId="86">#REF!</definedName>
    <definedName name="roman4_3">#REF!</definedName>
    <definedName name="roman43" localSheetId="65">#REF!</definedName>
    <definedName name="roman43" localSheetId="66">#REF!</definedName>
    <definedName name="roman43" localSheetId="67">#REF!</definedName>
    <definedName name="roman43" localSheetId="86">#REF!</definedName>
    <definedName name="roman43">#REF!</definedName>
    <definedName name="roman7_1" localSheetId="48">#REF!</definedName>
    <definedName name="roman7_1" localSheetId="49">#REF!</definedName>
    <definedName name="roman7_1" localSheetId="50">#REF!</definedName>
    <definedName name="roman7_1" localSheetId="53">#REF!</definedName>
    <definedName name="roman7_1" localSheetId="65">#REF!</definedName>
    <definedName name="roman7_1" localSheetId="66">#REF!</definedName>
    <definedName name="roman7_1" localSheetId="67">#REF!</definedName>
    <definedName name="roman7_1" localSheetId="86">#REF!</definedName>
    <definedName name="roman7_1">#REF!</definedName>
    <definedName name="roman77" localSheetId="48">#REF!</definedName>
    <definedName name="roman77" localSheetId="49">#REF!</definedName>
    <definedName name="roman77" localSheetId="50">#REF!</definedName>
    <definedName name="roman77" localSheetId="53">#REF!</definedName>
    <definedName name="roman77" localSheetId="65">#REF!</definedName>
    <definedName name="roman77" localSheetId="66">#REF!</definedName>
    <definedName name="roman77" localSheetId="67">#REF!</definedName>
    <definedName name="roman77" localSheetId="86">#REF!</definedName>
    <definedName name="roman77">#REF!</definedName>
    <definedName name="romann_12" localSheetId="48">#REF!</definedName>
    <definedName name="romann_12" localSheetId="49">#REF!</definedName>
    <definedName name="romann_12" localSheetId="50">#REF!</definedName>
    <definedName name="romann_12" localSheetId="53">#REF!</definedName>
    <definedName name="romann_12" localSheetId="65">#REF!</definedName>
    <definedName name="romann_12" localSheetId="66">#REF!</definedName>
    <definedName name="romann_12" localSheetId="67">#REF!</definedName>
    <definedName name="romann_12" localSheetId="86">#REF!</definedName>
    <definedName name="romann_12">#REF!</definedName>
    <definedName name="romann_66" localSheetId="48">#REF!</definedName>
    <definedName name="romann_66" localSheetId="49">#REF!</definedName>
    <definedName name="romann_66" localSheetId="50">#REF!</definedName>
    <definedName name="romann_66" localSheetId="53">#REF!</definedName>
    <definedName name="romann_66" localSheetId="65">#REF!</definedName>
    <definedName name="romann_66" localSheetId="66">#REF!</definedName>
    <definedName name="romann_66" localSheetId="67">#REF!</definedName>
    <definedName name="romann_66" localSheetId="86">#REF!</definedName>
    <definedName name="romann_66">#REF!</definedName>
    <definedName name="romann33" localSheetId="48">#REF!</definedName>
    <definedName name="romann33" localSheetId="49">#REF!</definedName>
    <definedName name="romann33" localSheetId="50">#REF!</definedName>
    <definedName name="romann33" localSheetId="53">#REF!</definedName>
    <definedName name="romann33" localSheetId="65">#REF!</definedName>
    <definedName name="romann33" localSheetId="66">#REF!</definedName>
    <definedName name="romann33" localSheetId="67">#REF!</definedName>
    <definedName name="romann33" localSheetId="8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48">#REF!</definedName>
    <definedName name="serv" localSheetId="49">#REF!</definedName>
    <definedName name="serv" localSheetId="50">#REF!</definedName>
    <definedName name="serv" localSheetId="53">#REF!</definedName>
    <definedName name="serv" localSheetId="65">#REF!</definedName>
    <definedName name="serv" localSheetId="66">#REF!</definedName>
    <definedName name="serv" localSheetId="67">#REF!</definedName>
    <definedName name="serv" localSheetId="86">#REF!</definedName>
    <definedName name="serv">#REF!</definedName>
    <definedName name="serv_" localSheetId="48">#REF!</definedName>
    <definedName name="serv_" localSheetId="49">#REF!</definedName>
    <definedName name="serv_" localSheetId="50">#REF!</definedName>
    <definedName name="serv_" localSheetId="53">#REF!</definedName>
    <definedName name="serv_" localSheetId="65">#REF!</definedName>
    <definedName name="serv_" localSheetId="66">#REF!</definedName>
    <definedName name="serv_" localSheetId="67">#REF!</definedName>
    <definedName name="serv_" localSheetId="86">#REF!</definedName>
    <definedName name="serv_">#REF!</definedName>
    <definedName name="Serv_LIST" localSheetId="48">#REF!</definedName>
    <definedName name="Serv_LIST" localSheetId="49">#REF!</definedName>
    <definedName name="Serv_LIST" localSheetId="50">#REF!</definedName>
    <definedName name="Serv_LIST" localSheetId="53">#REF!</definedName>
    <definedName name="Serv_LIST" localSheetId="64">#REF!</definedName>
    <definedName name="Serv_LIST" localSheetId="65">#REF!</definedName>
    <definedName name="Serv_LIST" localSheetId="66">#REF!</definedName>
    <definedName name="Serv_LIST" localSheetId="67">#REF!</definedName>
    <definedName name="Serv_LIST" localSheetId="86">#REF!</definedName>
    <definedName name="Serv_LIST">#REF!</definedName>
    <definedName name="servo1" localSheetId="48">#REF!</definedName>
    <definedName name="servo1" localSheetId="49">#REF!</definedName>
    <definedName name="servo1" localSheetId="50">#REF!</definedName>
    <definedName name="servo1" localSheetId="53">#REF!</definedName>
    <definedName name="servo1" localSheetId="65">#REF!</definedName>
    <definedName name="servo1" localSheetId="66">#REF!</definedName>
    <definedName name="servo1" localSheetId="67">#REF!</definedName>
    <definedName name="servo1" localSheetId="86">#REF!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47">#REF!</definedName>
    <definedName name="siharai" localSheetId="64">#REF!</definedName>
    <definedName name="siharai" localSheetId="65">#REF!</definedName>
    <definedName name="siharai" localSheetId="66">#REF!</definedName>
    <definedName name="siharai" localSheetId="67">#REF!</definedName>
    <definedName name="siharai" localSheetId="86">#REF!</definedName>
    <definedName name="siharai">#REF!</definedName>
    <definedName name="sikuchouson" localSheetId="47">#REF!</definedName>
    <definedName name="sikuchouson" localSheetId="64">#REF!</definedName>
    <definedName name="sikuchouson" localSheetId="65">#REF!</definedName>
    <definedName name="sikuchouson" localSheetId="66">#REF!</definedName>
    <definedName name="sikuchouson" localSheetId="67">#REF!</definedName>
    <definedName name="sikuchouson" localSheetId="86">#REF!</definedName>
    <definedName name="sikuchouson">#REF!</definedName>
    <definedName name="sinseisaki" localSheetId="47">#REF!</definedName>
    <definedName name="sinseisaki" localSheetId="64">#REF!</definedName>
    <definedName name="sinseisaki" localSheetId="65">#REF!</definedName>
    <definedName name="sinseisaki" localSheetId="66">#REF!</definedName>
    <definedName name="sinseisaki" localSheetId="67">#REF!</definedName>
    <definedName name="sinseisaki" localSheetId="86">#REF!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77">#REF!</definedName>
    <definedName name="swwww" localSheetId="78">#REF!</definedName>
    <definedName name="swwww" localSheetId="79">#REF!</definedName>
    <definedName name="swwww" localSheetId="80">#REF!</definedName>
    <definedName name="swwww" localSheetId="81">#REF!</definedName>
    <definedName name="swwww" localSheetId="82">#REF!</definedName>
    <definedName name="swwww" localSheetId="83">#REF!</definedName>
    <definedName name="swwww" localSheetId="84">#REF!</definedName>
    <definedName name="swwww" localSheetId="85">#REF!</definedName>
    <definedName name="swwww" localSheetId="86">#REF!</definedName>
    <definedName name="swwww" localSheetId="87">#REF!</definedName>
    <definedName name="swwww" localSheetId="88">#REF!</definedName>
    <definedName name="swwww">#REF!</definedName>
    <definedName name="t" localSheetId="77">#REF!</definedName>
    <definedName name="t" localSheetId="78">#REF!</definedName>
    <definedName name="t" localSheetId="79">#REF!</definedName>
    <definedName name="t" localSheetId="80">#REF!</definedName>
    <definedName name="t" localSheetId="81">#REF!</definedName>
    <definedName name="t" localSheetId="82">#REF!</definedName>
    <definedName name="t" localSheetId="83">#REF!</definedName>
    <definedName name="t" localSheetId="84">#REF!</definedName>
    <definedName name="t" localSheetId="85">#REF!</definedName>
    <definedName name="t" localSheetId="86">#REF!</definedName>
    <definedName name="t" localSheetId="87">#REF!</definedName>
    <definedName name="t" localSheetId="88">#REF!</definedName>
    <definedName name="t">#REF!</definedName>
    <definedName name="ｔａｂｉｅ＿04" localSheetId="48">#REF!</definedName>
    <definedName name="ｔａｂｉｅ＿04" localSheetId="49">#REF!</definedName>
    <definedName name="ｔａｂｉｅ＿04" localSheetId="50">#REF!</definedName>
    <definedName name="ｔａｂｉｅ＿04" localSheetId="53">#REF!</definedName>
    <definedName name="ｔａｂｉｅ＿04" localSheetId="65">#REF!</definedName>
    <definedName name="ｔａｂｉｅ＿04" localSheetId="66">#REF!</definedName>
    <definedName name="ｔａｂｉｅ＿04" localSheetId="67">#REF!</definedName>
    <definedName name="ｔａｂｉｅ＿04" localSheetId="73">#REF!</definedName>
    <definedName name="ｔａｂｉｅ＿04" localSheetId="86">#REF!</definedName>
    <definedName name="ｔａｂｉｅ＿04">#REF!</definedName>
    <definedName name="table_03" localSheetId="48">#REF!</definedName>
    <definedName name="table_03" localSheetId="49">#REF!</definedName>
    <definedName name="table_03" localSheetId="50">#REF!</definedName>
    <definedName name="table_03" localSheetId="53">#REF!</definedName>
    <definedName name="table_03" localSheetId="64">#REF!</definedName>
    <definedName name="table_03" localSheetId="65">#REF!</definedName>
    <definedName name="table_03" localSheetId="66">#REF!</definedName>
    <definedName name="table_03" localSheetId="67">#REF!</definedName>
    <definedName name="table_03" localSheetId="73">#REF!</definedName>
    <definedName name="table_03" localSheetId="86">#REF!</definedName>
    <definedName name="table_03">#REF!</definedName>
    <definedName name="table_06" localSheetId="48">#REF!</definedName>
    <definedName name="table_06" localSheetId="49">#REF!</definedName>
    <definedName name="table_06" localSheetId="50">#REF!</definedName>
    <definedName name="table_06" localSheetId="53">#REF!</definedName>
    <definedName name="table_06" localSheetId="64">#REF!</definedName>
    <definedName name="table_06" localSheetId="65">#REF!</definedName>
    <definedName name="table_06" localSheetId="66">#REF!</definedName>
    <definedName name="table_06" localSheetId="67">#REF!</definedName>
    <definedName name="table_06" localSheetId="73">#REF!</definedName>
    <definedName name="table_06" localSheetId="86">#REF!</definedName>
    <definedName name="table_06">#REF!</definedName>
    <definedName name="table2_3" localSheetId="48">#REF!</definedName>
    <definedName name="table2_3" localSheetId="49">#REF!</definedName>
    <definedName name="table2_3" localSheetId="50">#REF!</definedName>
    <definedName name="table2_3" localSheetId="53">#REF!</definedName>
    <definedName name="table2_3" localSheetId="64">#REF!</definedName>
    <definedName name="table2_3" localSheetId="65">#REF!</definedName>
    <definedName name="table2_3" localSheetId="66">#REF!</definedName>
    <definedName name="table2_3" localSheetId="67">#REF!</definedName>
    <definedName name="table2_3" localSheetId="86">#REF!</definedName>
    <definedName name="table2_3">#REF!</definedName>
    <definedName name="tanaka">#REF!</definedName>
    <definedName name="tanaka1">#REF!</definedName>
    <definedName name="tanaka2">#REF!</definedName>
    <definedName name="tapi2" localSheetId="48">#REF!</definedName>
    <definedName name="tapi2" localSheetId="49">#REF!</definedName>
    <definedName name="tapi2" localSheetId="50">#REF!</definedName>
    <definedName name="tapi2" localSheetId="53">#REF!</definedName>
    <definedName name="tapi2" localSheetId="65">#REF!</definedName>
    <definedName name="tapi2" localSheetId="66">#REF!</definedName>
    <definedName name="tapi2" localSheetId="67">#REF!</definedName>
    <definedName name="tapi2" localSheetId="86">#REF!</definedName>
    <definedName name="tapi2">#REF!</definedName>
    <definedName name="tebie_07" localSheetId="65">#REF!</definedName>
    <definedName name="tebie_07" localSheetId="66">#REF!</definedName>
    <definedName name="tebie_07" localSheetId="67">#REF!</definedName>
    <definedName name="tebie_07" localSheetId="86">#REF!</definedName>
    <definedName name="tebie_07">#REF!</definedName>
    <definedName name="tebie_o7" localSheetId="48">#REF!</definedName>
    <definedName name="tebie_o7" localSheetId="49">#REF!</definedName>
    <definedName name="tebie_o7" localSheetId="50">#REF!</definedName>
    <definedName name="tebie_o7" localSheetId="53">#REF!</definedName>
    <definedName name="tebie_o7" localSheetId="65">#REF!</definedName>
    <definedName name="tebie_o7" localSheetId="66">#REF!</definedName>
    <definedName name="tebie_o7" localSheetId="67">#REF!</definedName>
    <definedName name="tebie_o7" localSheetId="86">#REF!</definedName>
    <definedName name="tebie_o7">#REF!</definedName>
    <definedName name="tebie07" localSheetId="65">#REF!</definedName>
    <definedName name="tebie07" localSheetId="66">#REF!</definedName>
    <definedName name="tebie07" localSheetId="67">#REF!</definedName>
    <definedName name="tebie07" localSheetId="86">#REF!</definedName>
    <definedName name="tebie07">#REF!</definedName>
    <definedName name="tebie08" localSheetId="48">#REF!</definedName>
    <definedName name="tebie08" localSheetId="49">#REF!</definedName>
    <definedName name="tebie08" localSheetId="50">#REF!</definedName>
    <definedName name="tebie08" localSheetId="53">#REF!</definedName>
    <definedName name="tebie08" localSheetId="65">#REF!</definedName>
    <definedName name="tebie08" localSheetId="66">#REF!</definedName>
    <definedName name="tebie08" localSheetId="67">#REF!</definedName>
    <definedName name="tebie08" localSheetId="86">#REF!</definedName>
    <definedName name="tebie08">#REF!</definedName>
    <definedName name="tebie33" localSheetId="48">#REF!</definedName>
    <definedName name="tebie33" localSheetId="49">#REF!</definedName>
    <definedName name="tebie33" localSheetId="50">#REF!</definedName>
    <definedName name="tebie33" localSheetId="53">#REF!</definedName>
    <definedName name="tebie33" localSheetId="65">#REF!</definedName>
    <definedName name="tebie33" localSheetId="66">#REF!</definedName>
    <definedName name="tebie33" localSheetId="67">#REF!</definedName>
    <definedName name="tebie33" localSheetId="86">#REF!</definedName>
    <definedName name="tebie33">#REF!</definedName>
    <definedName name="tebiroo" localSheetId="48">#REF!</definedName>
    <definedName name="tebiroo" localSheetId="49">#REF!</definedName>
    <definedName name="tebiroo" localSheetId="50">#REF!</definedName>
    <definedName name="tebiroo" localSheetId="53">#REF!</definedName>
    <definedName name="tebiroo" localSheetId="65">#REF!</definedName>
    <definedName name="tebiroo" localSheetId="66">#REF!</definedName>
    <definedName name="tebiroo" localSheetId="67">#REF!</definedName>
    <definedName name="tebiroo" localSheetId="86">#REF!</definedName>
    <definedName name="tebiroo">#REF!</definedName>
    <definedName name="teble" localSheetId="48">#REF!</definedName>
    <definedName name="teble" localSheetId="49">#REF!</definedName>
    <definedName name="teble" localSheetId="50">#REF!</definedName>
    <definedName name="teble" localSheetId="53">#REF!</definedName>
    <definedName name="teble" localSheetId="65">#REF!</definedName>
    <definedName name="teble" localSheetId="66">#REF!</definedName>
    <definedName name="teble" localSheetId="67">#REF!</definedName>
    <definedName name="teble" localSheetId="86">#REF!</definedName>
    <definedName name="teble">#REF!</definedName>
    <definedName name="teble_09" localSheetId="48">#REF!</definedName>
    <definedName name="teble_09" localSheetId="49">#REF!</definedName>
    <definedName name="teble_09" localSheetId="50">#REF!</definedName>
    <definedName name="teble_09" localSheetId="53">#REF!</definedName>
    <definedName name="teble_09" localSheetId="65">#REF!</definedName>
    <definedName name="teble_09" localSheetId="66">#REF!</definedName>
    <definedName name="teble_09" localSheetId="67">#REF!</definedName>
    <definedName name="teble_09" localSheetId="86">#REF!</definedName>
    <definedName name="teble_09">#REF!</definedName>
    <definedName name="teble77" localSheetId="48">#REF!</definedName>
    <definedName name="teble77" localSheetId="49">#REF!</definedName>
    <definedName name="teble77" localSheetId="50">#REF!</definedName>
    <definedName name="teble77" localSheetId="53">#REF!</definedName>
    <definedName name="teble77" localSheetId="65">#REF!</definedName>
    <definedName name="teble77" localSheetId="66">#REF!</definedName>
    <definedName name="teble77" localSheetId="67">#REF!</definedName>
    <definedName name="teble77" localSheetId="86">#REF!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47">#REF!</definedName>
    <definedName name="yokohama" localSheetId="64">#REF!</definedName>
    <definedName name="yokohama" localSheetId="65">#REF!</definedName>
    <definedName name="yokohama" localSheetId="66">#REF!</definedName>
    <definedName name="yokohama" localSheetId="67">#REF!</definedName>
    <definedName name="yokohama" localSheetId="86">#REF!</definedName>
    <definedName name="yokohama">#REF!</definedName>
    <definedName name="z">#REF!</definedName>
    <definedName name="Z_76D48460_2D9B_487A_92BD_89A50EB1783E_.wvu.PrintArea" localSheetId="79" hidden="1">'別添　2-1'!$A$1:$AL$37</definedName>
    <definedName name="ア" localSheetId="77">#REF!</definedName>
    <definedName name="ア" localSheetId="78">#REF!</definedName>
    <definedName name="ア" localSheetId="79">#REF!</definedName>
    <definedName name="ア" localSheetId="80">#REF!</definedName>
    <definedName name="ア" localSheetId="81">#REF!</definedName>
    <definedName name="ア" localSheetId="82">#REF!</definedName>
    <definedName name="ア" localSheetId="83">#REF!</definedName>
    <definedName name="ア" localSheetId="84">#REF!</definedName>
    <definedName name="ア" localSheetId="85">#REF!</definedName>
    <definedName name="ア" localSheetId="86">#REF!</definedName>
    <definedName name="ア" localSheetId="87">#REF!</definedName>
    <definedName name="ア" localSheetId="88">#REF!</definedName>
    <definedName name="ア">#REF!</definedName>
    <definedName name="あ" localSheetId="47">#REF!</definedName>
    <definedName name="あ" localSheetId="65">#REF!</definedName>
    <definedName name="あ" localSheetId="66">#REF!</definedName>
    <definedName name="あ" localSheetId="67">#REF!</definedName>
    <definedName name="あ" localSheetId="77">#REF!</definedName>
    <definedName name="あ" localSheetId="78">#REF!</definedName>
    <definedName name="あ" localSheetId="79">#REF!</definedName>
    <definedName name="あ" localSheetId="80">#REF!</definedName>
    <definedName name="あ" localSheetId="81">#REF!</definedName>
    <definedName name="あ" localSheetId="82">#REF!</definedName>
    <definedName name="あ" localSheetId="83">#REF!</definedName>
    <definedName name="あ" localSheetId="84">#REF!</definedName>
    <definedName name="あ" localSheetId="85">#REF!</definedName>
    <definedName name="あ" localSheetId="86">#REF!</definedName>
    <definedName name="あ" localSheetId="87">#REF!</definedName>
    <definedName name="あ" localSheetId="88">#REF!</definedName>
    <definedName name="あ">#REF!</definedName>
    <definedName name="あああ" localSheetId="77">[1]main!#REF!</definedName>
    <definedName name="あああ" localSheetId="78">[1]main!#REF!</definedName>
    <definedName name="あああ" localSheetId="79">[1]main!#REF!</definedName>
    <definedName name="あああ" localSheetId="80">[1]main!#REF!</definedName>
    <definedName name="あああ" localSheetId="81">[1]main!#REF!</definedName>
    <definedName name="あああ" localSheetId="82">[1]main!#REF!</definedName>
    <definedName name="あああ" localSheetId="83">[1]main!#REF!</definedName>
    <definedName name="あああ" localSheetId="84">[1]main!#REF!</definedName>
    <definedName name="あああ" localSheetId="85">[1]main!#REF!</definedName>
    <definedName name="あああ" localSheetId="86">[1]main!#REF!</definedName>
    <definedName name="あああ" localSheetId="87">[1]main!#REF!</definedName>
    <definedName name="あああ" localSheetId="88">[1]main!#REF!</definedName>
    <definedName name="あああ">[1]main!#REF!</definedName>
    <definedName name="アアアア" localSheetId="77">#REF!</definedName>
    <definedName name="アアアア" localSheetId="78">#REF!</definedName>
    <definedName name="アアアア" localSheetId="79">#REF!</definedName>
    <definedName name="アアアア" localSheetId="80">#REF!</definedName>
    <definedName name="アアアア" localSheetId="81">#REF!</definedName>
    <definedName name="アアアア" localSheetId="82">#REF!</definedName>
    <definedName name="アアアア" localSheetId="83">#REF!</definedName>
    <definedName name="アアアア" localSheetId="84">#REF!</definedName>
    <definedName name="アアアア" localSheetId="85">#REF!</definedName>
    <definedName name="アアアア" localSheetId="86">#REF!</definedName>
    <definedName name="アアアア" localSheetId="87">#REF!</definedName>
    <definedName name="アアアア" localSheetId="88">#REF!</definedName>
    <definedName name="アアアア">#REF!</definedName>
    <definedName name="ああああああああああああ" localSheetId="77">#REF!</definedName>
    <definedName name="ああああああああああああ" localSheetId="78">#REF!</definedName>
    <definedName name="ああああああああああああ" localSheetId="79">#REF!</definedName>
    <definedName name="ああああああああああああ" localSheetId="80">#REF!</definedName>
    <definedName name="ああああああああああああ" localSheetId="81">#REF!</definedName>
    <definedName name="ああああああああああああ" localSheetId="82">#REF!</definedName>
    <definedName name="ああああああああああああ" localSheetId="83">#REF!</definedName>
    <definedName name="ああああああああああああ" localSheetId="84">#REF!</definedName>
    <definedName name="ああああああああああああ" localSheetId="85">#REF!</definedName>
    <definedName name="ああああああああああああ" localSheetId="86">#REF!</definedName>
    <definedName name="ああああああああああああ" localSheetId="87">#REF!</definedName>
    <definedName name="ああああああああああああ" localSheetId="88">#REF!</definedName>
    <definedName name="ああああああああああああ">#REF!</definedName>
    <definedName name="あいう" localSheetId="77">#REF!</definedName>
    <definedName name="あいう" localSheetId="78">#REF!</definedName>
    <definedName name="あいう" localSheetId="79">#REF!</definedName>
    <definedName name="あいう" localSheetId="80">#REF!</definedName>
    <definedName name="あいう" localSheetId="81">#REF!</definedName>
    <definedName name="あいう" localSheetId="82">#REF!</definedName>
    <definedName name="あいう" localSheetId="83">#REF!</definedName>
    <definedName name="あいう" localSheetId="84">#REF!</definedName>
    <definedName name="あいう" localSheetId="85">#REF!</definedName>
    <definedName name="あいう" localSheetId="86">#REF!</definedName>
    <definedName name="あいう" localSheetId="87">#REF!</definedName>
    <definedName name="あいう" localSheetId="88">#REF!</definedName>
    <definedName name="あいう">#REF!</definedName>
    <definedName name="か">#REF!</definedName>
    <definedName name="かながわ">#REF!</definedName>
    <definedName name="こ" localSheetId="65">#REF!</definedName>
    <definedName name="こ" localSheetId="66">#REF!</definedName>
    <definedName name="こ" localSheetId="67">#REF!</definedName>
    <definedName name="こ" localSheetId="86">#REF!</definedName>
    <definedName name="こ">#REF!</definedName>
    <definedName name="サービス">#REF!</definedName>
    <definedName name="サービス２">#REF!</definedName>
    <definedName name="サービス種別" localSheetId="78">[3]サービス種類一覧!$B$4:$B$20</definedName>
    <definedName name="サービス種別" localSheetId="79">[3]サービス種類一覧!$B$4:$B$20</definedName>
    <definedName name="サービス種別" localSheetId="80">[3]サービス種類一覧!$B$4:$B$20</definedName>
    <definedName name="サービス種別" localSheetId="81">[3]サービス種類一覧!$B$4:$B$20</definedName>
    <definedName name="サービス種別" localSheetId="86">[3]サービス種類一覧!$B$4:$B$20</definedName>
    <definedName name="サービス種別">[4]サービス種類一覧!$B$4:$B$20</definedName>
    <definedName name="サービス種類" localSheetId="78">[5]サービス種類一覧!$C$4:$C$20</definedName>
    <definedName name="サービス種類" localSheetId="79">[5]サービス種類一覧!$C$4:$C$20</definedName>
    <definedName name="サービス種類" localSheetId="80">[5]サービス種類一覧!$C$4:$C$20</definedName>
    <definedName name="サービス種類" localSheetId="81">[5]サービス種類一覧!$C$4:$C$20</definedName>
    <definedName name="サービス種類" localSheetId="86">[5]サービス種類一覧!$C$4:$C$20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リスト_サービス種類" localSheetId="77">#REF!</definedName>
    <definedName name="リスト_サービス種類" localSheetId="78">#REF!</definedName>
    <definedName name="リスト_サービス種類" localSheetId="79">#REF!</definedName>
    <definedName name="リスト_サービス種類" localSheetId="80">#REF!</definedName>
    <definedName name="リスト_サービス種類" localSheetId="81">#REF!</definedName>
    <definedName name="リスト_サービス種類" localSheetId="82">#REF!</definedName>
    <definedName name="リスト_サービス種類" localSheetId="83">#REF!</definedName>
    <definedName name="リスト_サービス種類" localSheetId="84">#REF!</definedName>
    <definedName name="リスト_サービス種類" localSheetId="85">#REF!</definedName>
    <definedName name="リスト_サービス種類" localSheetId="86">#REF!</definedName>
    <definedName name="リスト_サービス種類" localSheetId="87">#REF!</definedName>
    <definedName name="リスト_サービス種類" localSheetId="88">#REF!</definedName>
    <definedName name="リスト_サービス種類">#REF!</definedName>
    <definedName name="リスト_施設等の区分" localSheetId="77">#REF!</definedName>
    <definedName name="リスト_施設等の区分" localSheetId="78">#REF!</definedName>
    <definedName name="リスト_施設等の区分" localSheetId="79">#REF!</definedName>
    <definedName name="リスト_施設等の区分" localSheetId="80">#REF!</definedName>
    <definedName name="リスト_施設等の区分" localSheetId="81">#REF!</definedName>
    <definedName name="リスト_施設等の区分" localSheetId="82">#REF!</definedName>
    <definedName name="リスト_施設等の区分" localSheetId="83">#REF!</definedName>
    <definedName name="リスト_施設等の区分" localSheetId="84">#REF!</definedName>
    <definedName name="リスト_施設等の区分" localSheetId="85">#REF!</definedName>
    <definedName name="リスト_施設等の区分" localSheetId="86">#REF!</definedName>
    <definedName name="リスト_施設等の区分" localSheetId="87">#REF!</definedName>
    <definedName name="リスト_施設等の区分" localSheetId="88">#REF!</definedName>
    <definedName name="リスト_施設等の区分">#REF!</definedName>
    <definedName name="リスト_施設等の区分_児童デイ" localSheetId="77">#REF!</definedName>
    <definedName name="リスト_施設等の区分_児童デイ" localSheetId="78">#REF!</definedName>
    <definedName name="リスト_施設等の区分_児童デイ" localSheetId="79">#REF!</definedName>
    <definedName name="リスト_施設等の区分_児童デイ" localSheetId="80">#REF!</definedName>
    <definedName name="リスト_施設等の区分_児童デイ" localSheetId="81">#REF!</definedName>
    <definedName name="リスト_施設等の区分_児童デイ" localSheetId="82">#REF!</definedName>
    <definedName name="リスト_施設等の区分_児童デイ" localSheetId="83">#REF!</definedName>
    <definedName name="リスト_施設等の区分_児童デイ" localSheetId="84">#REF!</definedName>
    <definedName name="リスト_施設等の区分_児童デイ" localSheetId="85">#REF!</definedName>
    <definedName name="リスト_施設等の区分_児童デイ" localSheetId="86">#REF!</definedName>
    <definedName name="リスト_施設等の区分_児童デイ" localSheetId="87">#REF!</definedName>
    <definedName name="リスト_施設等の区分_児童デイ" localSheetId="88">#REF!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一覧">[6]加算率一覧!$A$4:$A$25</definedName>
    <definedName name="加算" localSheetId="77">#REF!</definedName>
    <definedName name="加算" localSheetId="78">#REF!</definedName>
    <definedName name="加算" localSheetId="79">#REF!</definedName>
    <definedName name="加算" localSheetId="80">#REF!</definedName>
    <definedName name="加算" localSheetId="81">#REF!</definedName>
    <definedName name="加算" localSheetId="82">#REF!</definedName>
    <definedName name="加算" localSheetId="83">#REF!</definedName>
    <definedName name="加算" localSheetId="84">#REF!</definedName>
    <definedName name="加算" localSheetId="85">#REF!</definedName>
    <definedName name="加算" localSheetId="86">#REF!</definedName>
    <definedName name="加算" localSheetId="87">#REF!</definedName>
    <definedName name="加算" localSheetId="88">#REF!</definedName>
    <definedName name="加算">#REF!</definedName>
    <definedName name="確認">#N/A</definedName>
    <definedName name="看護時間" localSheetId="53">#REF!</definedName>
    <definedName name="看護時間" localSheetId="65">#REF!</definedName>
    <definedName name="看護時間" localSheetId="66">#REF!</definedName>
    <definedName name="看護時間" localSheetId="67">#REF!</definedName>
    <definedName name="看護時間" localSheetId="77">#REF!</definedName>
    <definedName name="看護時間" localSheetId="78">#REF!</definedName>
    <definedName name="看護時間" localSheetId="79">#REF!</definedName>
    <definedName name="看護時間" localSheetId="80">#REF!</definedName>
    <definedName name="看護時間" localSheetId="81">#REF!</definedName>
    <definedName name="看護時間" localSheetId="82">#REF!</definedName>
    <definedName name="看護時間" localSheetId="83">#REF!</definedName>
    <definedName name="看護時間" localSheetId="84">#REF!</definedName>
    <definedName name="看護時間" localSheetId="85">#REF!</definedName>
    <definedName name="看護時間" localSheetId="86">#REF!</definedName>
    <definedName name="看護時間" localSheetId="87">#REF!</definedName>
    <definedName name="看護時間" localSheetId="88">#REF!</definedName>
    <definedName name="看護時間">#REF!</definedName>
    <definedName name="山口県" localSheetId="86">#REF!</definedName>
    <definedName name="山口県">#REF!</definedName>
    <definedName name="自己評価">#REF!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種類" localSheetId="78">[7]サービス種類一覧!$A$4:$A$20</definedName>
    <definedName name="種類" localSheetId="79">[7]サービス種類一覧!$A$4:$A$20</definedName>
    <definedName name="種類" localSheetId="80">[7]サービス種類一覧!$A$4:$A$20</definedName>
    <definedName name="種類" localSheetId="81">[7]サービス種類一覧!$A$4:$A$20</definedName>
    <definedName name="種類" localSheetId="86">[7]サービス種類一覧!$A$4:$A$20</definedName>
    <definedName name="種類">[4]サービス種類一覧!$A$4:$A$20</definedName>
    <definedName name="出力変換_施設等の区分" localSheetId="77">#REF!</definedName>
    <definedName name="出力変換_施設等の区分" localSheetId="78">#REF!</definedName>
    <definedName name="出力変換_施設等の区分" localSheetId="79">#REF!</definedName>
    <definedName name="出力変換_施設等の区分" localSheetId="80">#REF!</definedName>
    <definedName name="出力変換_施設等の区分" localSheetId="81">#REF!</definedName>
    <definedName name="出力変換_施設等の区分" localSheetId="82">#REF!</definedName>
    <definedName name="出力変換_施設等の区分" localSheetId="83">#REF!</definedName>
    <definedName name="出力変換_施設等の区分" localSheetId="84">#REF!</definedName>
    <definedName name="出力変換_施設等の区分" localSheetId="85">#REF!</definedName>
    <definedName name="出力変換_施設等の区分" localSheetId="86">#REF!</definedName>
    <definedName name="出力変換_施設等の区分" localSheetId="87">#REF!</definedName>
    <definedName name="出力変換_施設等の区分" localSheetId="88">#REF!</definedName>
    <definedName name="出力変換_施設等の区分">#REF!</definedName>
    <definedName name="出力変換_施設等の区分_児童デイ" localSheetId="77">#REF!</definedName>
    <definedName name="出力変換_施設等の区分_児童デイ" localSheetId="78">#REF!</definedName>
    <definedName name="出力変換_施設等の区分_児童デイ" localSheetId="79">#REF!</definedName>
    <definedName name="出力変換_施設等の区分_児童デイ" localSheetId="80">#REF!</definedName>
    <definedName name="出力変換_施設等の区分_児童デイ" localSheetId="81">#REF!</definedName>
    <definedName name="出力変換_施設等の区分_児童デイ" localSheetId="82">#REF!</definedName>
    <definedName name="出力変換_施設等の区分_児童デイ" localSheetId="83">#REF!</definedName>
    <definedName name="出力変換_施設等の区分_児童デイ" localSheetId="84">#REF!</definedName>
    <definedName name="出力変換_施設等の区分_児童デイ" localSheetId="85">#REF!</definedName>
    <definedName name="出力変換_施設等の区分_児童デイ" localSheetId="86">#REF!</definedName>
    <definedName name="出力変換_施設等の区分_児童デイ" localSheetId="87">#REF!</definedName>
    <definedName name="出力変換_施設等の区分_児童デイ" localSheetId="88">#REF!</definedName>
    <definedName name="出力変換_施設等の区分_児童デイ">#REF!</definedName>
    <definedName name="出力変換_施設等の区分_障害児施設給付費" localSheetId="77">#REF!</definedName>
    <definedName name="出力変換_施設等の区分_障害児施設給付費" localSheetId="78">#REF!</definedName>
    <definedName name="出力変換_施設等の区分_障害児施設給付費" localSheetId="79">#REF!</definedName>
    <definedName name="出力変換_施設等の区分_障害児施設給付費" localSheetId="80">#REF!</definedName>
    <definedName name="出力変換_施設等の区分_障害児施設給付費" localSheetId="81">#REF!</definedName>
    <definedName name="出力変換_施設等の区分_障害児施設給付費" localSheetId="82">#REF!</definedName>
    <definedName name="出力変換_施設等の区分_障害児施設給付費" localSheetId="83">#REF!</definedName>
    <definedName name="出力変換_施設等の区分_障害児施設給付費" localSheetId="84">#REF!</definedName>
    <definedName name="出力変換_施設等の区分_障害児施設給付費" localSheetId="85">#REF!</definedName>
    <definedName name="出力変換_施設等の区分_障害児施設給付費" localSheetId="86">#REF!</definedName>
    <definedName name="出力変換_施設等の区分_障害児施設給付費" localSheetId="87">#REF!</definedName>
    <definedName name="出力変換_施設等の区分_障害児施設給付費" localSheetId="88">#REF!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 name="食事" localSheetId="48">#REF!</definedName>
    <definedName name="食事" localSheetId="49">#REF!</definedName>
    <definedName name="食事" localSheetId="50">#REF!</definedName>
    <definedName name="食事" localSheetId="53">#REF!</definedName>
    <definedName name="食事" localSheetId="65">#REF!</definedName>
    <definedName name="食事" localSheetId="66">#REF!</definedName>
    <definedName name="食事" localSheetId="67">#REF!</definedName>
    <definedName name="食事" localSheetId="86">#REF!</definedName>
    <definedName name="食事">#REF!</definedName>
    <definedName name="体制等状況一覧" localSheetId="65">#REF!</definedName>
    <definedName name="体制等状況一覧" localSheetId="66">#REF!</definedName>
    <definedName name="体制等状況一覧" localSheetId="67">#REF!</definedName>
    <definedName name="体制等状況一覧" localSheetId="86">#REF!</definedName>
    <definedName name="体制等状況一覧">#REF!</definedName>
    <definedName name="台帳">[8]D台帳!$A$6:$AF$3439</definedName>
    <definedName name="町っ油" localSheetId="48">#REF!</definedName>
    <definedName name="町っ油" localSheetId="49">#REF!</definedName>
    <definedName name="町っ油" localSheetId="50">#REF!</definedName>
    <definedName name="町っ油" localSheetId="53">#REF!</definedName>
    <definedName name="町っ油" localSheetId="65">#REF!</definedName>
    <definedName name="町っ油" localSheetId="66">#REF!</definedName>
    <definedName name="町っ油" localSheetId="67">#REF!</definedName>
    <definedName name="町っ油" localSheetId="77">#REF!</definedName>
    <definedName name="町っ油" localSheetId="78">#REF!</definedName>
    <definedName name="町っ油" localSheetId="79">#REF!</definedName>
    <definedName name="町っ油" localSheetId="80">#REF!</definedName>
    <definedName name="町っ油" localSheetId="81">#REF!</definedName>
    <definedName name="町っ油" localSheetId="82">#REF!</definedName>
    <definedName name="町っ油" localSheetId="83">#REF!</definedName>
    <definedName name="町っ油" localSheetId="84">#REF!</definedName>
    <definedName name="町っ油" localSheetId="85">#REF!</definedName>
    <definedName name="町っ油" localSheetId="86">#REF!</definedName>
    <definedName name="町っ油" localSheetId="87">#REF!</definedName>
    <definedName name="町っ油" localSheetId="88">#REF!</definedName>
    <definedName name="町っ油">#REF!</definedName>
    <definedName name="特定" localSheetId="77">#REF!</definedName>
    <definedName name="特定" localSheetId="78">#REF!</definedName>
    <definedName name="特定" localSheetId="79">#REF!</definedName>
    <definedName name="特定" localSheetId="80">#REF!</definedName>
    <definedName name="特定" localSheetId="81">#REF!</definedName>
    <definedName name="特定" localSheetId="82">#REF!</definedName>
    <definedName name="特定" localSheetId="83">#REF!</definedName>
    <definedName name="特定" localSheetId="84">#REF!</definedName>
    <definedName name="特定" localSheetId="85">#REF!</definedName>
    <definedName name="特定" localSheetId="86">#REF!</definedName>
    <definedName name="特定" localSheetId="87">#REF!</definedName>
    <definedName name="特定" localSheetId="88">#REF!</definedName>
    <definedName name="特定">#REF!</definedName>
    <definedName name="別添" localSheetId="86">#REF!</definedName>
    <definedName name="別添">#REF!</definedName>
    <definedName name="別添２" localSheetId="86">#REF!</definedName>
    <definedName name="別添２">#REF!</definedName>
    <definedName name="別添３" localSheetId="86">#REF!</definedName>
    <definedName name="別添３">#REF!</definedName>
    <definedName name="別添４" localSheetId="86">#REF!</definedName>
    <definedName name="別添４">#REF!</definedName>
    <definedName name="別添５" localSheetId="86">#REF!</definedName>
    <definedName name="別添５">#REF!</definedName>
    <definedName name="別添６" localSheetId="86">#REF!</definedName>
    <definedName name="別添６">#REF!</definedName>
    <definedName name="別添７" localSheetId="86">#REF!</definedName>
    <definedName name="別添７">#REF!</definedName>
    <definedName name="別添８" localSheetId="86">#REF!</definedName>
    <definedName name="別添８">#REF!</definedName>
    <definedName name="別添参考様式人員配置体制確認表" localSheetId="86">#REF!</definedName>
    <definedName name="別添参考様式人員配置体制確認表">#REF!</definedName>
    <definedName name="夜間支援">#REF!</definedName>
    <definedName name="夜勤職員">#REF!</definedName>
    <definedName name="利用日数記入例" localSheetId="48">#REF!</definedName>
    <definedName name="利用日数記入例" localSheetId="49">#REF!</definedName>
    <definedName name="利用日数記入例" localSheetId="50">#REF!</definedName>
    <definedName name="利用日数記入例" localSheetId="53">#REF!</definedName>
    <definedName name="利用日数記入例" localSheetId="65">#REF!</definedName>
    <definedName name="利用日数記入例" localSheetId="66">#REF!</definedName>
    <definedName name="利用日数記入例" localSheetId="67">#REF!</definedName>
    <definedName name="利用日数記入例" localSheetId="86">#REF!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34" l="1"/>
  <c r="F31" i="48"/>
  <c r="F23" i="48"/>
  <c r="F33" i="48" s="1"/>
  <c r="F10" i="48"/>
  <c r="F9" i="48"/>
  <c r="D39" i="134"/>
  <c r="I30" i="181"/>
  <c r="I17" i="181"/>
  <c r="E21" i="181"/>
  <c r="G18" i="181"/>
  <c r="E18" i="181"/>
  <c r="I18" i="181" s="1"/>
  <c r="I21" i="181" l="1"/>
  <c r="I25" i="181" s="1"/>
  <c r="I24" i="181" s="1"/>
  <c r="I30" i="133"/>
  <c r="E21" i="133"/>
  <c r="G18" i="133"/>
  <c r="E18" i="133"/>
  <c r="I17" i="133"/>
  <c r="F15" i="14" l="1"/>
  <c r="U53" i="180" l="1"/>
  <c r="G53" i="180"/>
  <c r="AE53" i="180" s="1"/>
  <c r="D6" i="134"/>
  <c r="D7" i="134"/>
  <c r="D8" i="134"/>
  <c r="D9" i="134"/>
  <c r="D10" i="134"/>
  <c r="D11" i="134"/>
  <c r="D12" i="134"/>
  <c r="D14" i="134"/>
  <c r="D15" i="134"/>
  <c r="D16" i="134"/>
  <c r="D17" i="134"/>
  <c r="D18" i="134"/>
  <c r="D19" i="134"/>
  <c r="D20" i="134"/>
  <c r="D21" i="134"/>
  <c r="D22" i="134"/>
  <c r="D23" i="134"/>
  <c r="D24" i="134"/>
  <c r="D25" i="134"/>
  <c r="D26" i="134"/>
  <c r="D27" i="134"/>
  <c r="D28" i="134"/>
  <c r="D29" i="134"/>
  <c r="D30" i="134"/>
  <c r="D31" i="134"/>
  <c r="D32" i="134"/>
  <c r="D33" i="134"/>
  <c r="D34" i="134"/>
  <c r="D35" i="134"/>
  <c r="D36" i="134"/>
  <c r="D37" i="134"/>
  <c r="D38" i="134"/>
  <c r="D40" i="134"/>
  <c r="D41" i="134"/>
  <c r="D42" i="134"/>
  <c r="D43" i="134"/>
  <c r="D44" i="134"/>
  <c r="D45" i="134"/>
  <c r="D46" i="134"/>
  <c r="D47" i="134"/>
  <c r="D48" i="134"/>
  <c r="D49" i="134"/>
  <c r="D50" i="134"/>
  <c r="D51" i="134"/>
  <c r="D52" i="134"/>
  <c r="D53" i="134"/>
  <c r="D54" i="134"/>
  <c r="D55" i="134"/>
  <c r="D56" i="134"/>
  <c r="D57" i="134"/>
  <c r="D58" i="134"/>
  <c r="D59" i="134"/>
  <c r="D60" i="134"/>
  <c r="D61" i="134"/>
  <c r="D62" i="134"/>
  <c r="D63" i="134"/>
  <c r="D64" i="134"/>
  <c r="D65" i="134"/>
  <c r="D66" i="134"/>
  <c r="D67" i="134"/>
  <c r="D68" i="134"/>
  <c r="D69" i="134"/>
  <c r="D70" i="134"/>
  <c r="D71" i="134"/>
  <c r="D72" i="134"/>
  <c r="D73" i="134"/>
  <c r="D74" i="134"/>
  <c r="D75" i="134"/>
  <c r="D76" i="134"/>
  <c r="D77" i="134"/>
  <c r="D78" i="134"/>
  <c r="D79" i="134"/>
  <c r="D80" i="134"/>
  <c r="D81" i="134"/>
  <c r="D82" i="134"/>
  <c r="D83" i="134"/>
  <c r="D84" i="134"/>
  <c r="D85" i="134"/>
  <c r="D86" i="134"/>
  <c r="D87" i="134"/>
  <c r="J34" i="179"/>
  <c r="H34" i="179"/>
  <c r="E32" i="179"/>
  <c r="D32" i="179"/>
  <c r="C32" i="179"/>
  <c r="F32" i="179" s="1"/>
  <c r="C15" i="179"/>
  <c r="H15" i="179" s="1"/>
  <c r="J14" i="179"/>
  <c r="G14" i="179"/>
  <c r="G15" i="179" s="1"/>
  <c r="J13" i="179"/>
  <c r="G13" i="179"/>
  <c r="J12" i="179"/>
  <c r="G12" i="179"/>
  <c r="J11" i="179"/>
  <c r="G11" i="179"/>
  <c r="J10" i="179"/>
  <c r="G10" i="179"/>
  <c r="F35" i="179" l="1"/>
  <c r="H35" i="179" s="1"/>
  <c r="J35" i="179" s="1"/>
  <c r="H32" i="179"/>
  <c r="J32" i="179" s="1"/>
  <c r="E14" i="179"/>
  <c r="J15" i="179"/>
  <c r="D13" i="179"/>
  <c r="N43" i="175" l="1"/>
  <c r="Y43" i="175" s="1"/>
  <c r="AA31" i="175"/>
  <c r="AA21" i="175"/>
  <c r="S41" i="174"/>
  <c r="N41" i="174"/>
  <c r="G41" i="174"/>
  <c r="AA35" i="174"/>
  <c r="AA38" i="174" s="1"/>
  <c r="AA41" i="174" s="1"/>
  <c r="H52" i="170"/>
  <c r="I36" i="170" s="1"/>
  <c r="U45" i="170"/>
  <c r="U40" i="170"/>
  <c r="U35" i="170"/>
  <c r="T32" i="170"/>
  <c r="I22" i="170"/>
  <c r="U12" i="170"/>
  <c r="I12" i="170"/>
  <c r="O57" i="170" s="1"/>
  <c r="B47" i="168"/>
  <c r="B46" i="168"/>
  <c r="B45" i="168"/>
  <c r="B44" i="168"/>
  <c r="B43" i="168"/>
  <c r="B42" i="168"/>
  <c r="B41" i="168"/>
  <c r="B40" i="168"/>
  <c r="B39" i="168"/>
  <c r="B38" i="168"/>
  <c r="B37" i="168"/>
  <c r="B36" i="168"/>
  <c r="B35" i="168"/>
  <c r="B34" i="168"/>
  <c r="B33" i="168"/>
  <c r="B32" i="168"/>
  <c r="B31" i="168"/>
  <c r="B30" i="168"/>
  <c r="B29" i="168"/>
  <c r="B28" i="168"/>
  <c r="B27" i="168"/>
  <c r="B26" i="168"/>
  <c r="B25" i="168"/>
  <c r="B24" i="168"/>
  <c r="B23" i="168"/>
  <c r="B22" i="168"/>
  <c r="B21" i="168"/>
  <c r="B20" i="168"/>
  <c r="B19" i="168"/>
  <c r="B18" i="168"/>
  <c r="B17" i="168"/>
  <c r="B16" i="168"/>
  <c r="B15" i="168"/>
  <c r="B14" i="168"/>
  <c r="B13" i="168"/>
  <c r="B12" i="168"/>
  <c r="B11" i="168"/>
  <c r="B10" i="168"/>
  <c r="B9" i="168"/>
  <c r="B8" i="168"/>
  <c r="D4" i="134" l="1"/>
  <c r="D5" i="134"/>
  <c r="D3" i="134"/>
  <c r="S43" i="162" l="1"/>
  <c r="T36" i="162"/>
  <c r="T38" i="162" s="1"/>
  <c r="S32" i="162"/>
  <c r="S23" i="162"/>
  <c r="S14" i="162"/>
  <c r="S43" i="161"/>
  <c r="T36" i="161"/>
  <c r="S32" i="161"/>
  <c r="S23" i="161"/>
  <c r="S14" i="161"/>
  <c r="S75" i="160" l="1"/>
  <c r="Z74" i="160"/>
  <c r="Z73" i="160"/>
  <c r="Z72" i="160"/>
  <c r="Z71" i="160"/>
  <c r="Z70" i="160"/>
  <c r="Z69" i="160"/>
  <c r="Z68" i="160"/>
  <c r="Z67" i="160"/>
  <c r="Z66" i="160"/>
  <c r="Z65" i="160"/>
  <c r="Z64" i="160"/>
  <c r="Z63" i="160"/>
  <c r="Z62" i="160"/>
  <c r="Z61" i="160"/>
  <c r="Z60" i="160"/>
  <c r="Z59" i="160"/>
  <c r="Z58" i="160"/>
  <c r="Z57" i="160"/>
  <c r="Z56" i="160"/>
  <c r="Z55" i="160"/>
  <c r="Z54" i="160"/>
  <c r="Z53" i="160"/>
  <c r="Z52" i="160"/>
  <c r="Z51" i="160"/>
  <c r="Z50" i="160"/>
  <c r="Z49" i="160"/>
  <c r="Z48" i="160"/>
  <c r="Z47" i="160"/>
  <c r="Z46" i="160"/>
  <c r="Z45" i="160"/>
  <c r="Z44" i="160"/>
  <c r="Z43" i="160"/>
  <c r="Z42" i="160"/>
  <c r="Z41" i="160"/>
  <c r="Z40" i="160"/>
  <c r="Z39" i="160"/>
  <c r="Z38" i="160"/>
  <c r="Z37" i="160"/>
  <c r="Z36" i="160"/>
  <c r="Z35" i="160"/>
  <c r="Z34" i="160"/>
  <c r="Z33" i="160"/>
  <c r="Z32" i="160"/>
  <c r="Z31" i="160"/>
  <c r="Z30" i="160"/>
  <c r="Z29" i="160"/>
  <c r="Z28" i="160"/>
  <c r="Z27" i="160"/>
  <c r="Z26" i="160"/>
  <c r="Z25" i="160"/>
  <c r="Z24" i="160"/>
  <c r="Z23" i="160"/>
  <c r="Z22" i="160"/>
  <c r="Z21" i="160"/>
  <c r="Z20" i="160"/>
  <c r="Z19" i="160"/>
  <c r="Z18" i="160"/>
  <c r="Z17" i="160"/>
  <c r="Z16" i="160"/>
  <c r="Z15" i="160"/>
  <c r="Z75" i="160" s="1"/>
  <c r="L11" i="160" s="1"/>
  <c r="L9" i="160"/>
  <c r="I18" i="133" l="1"/>
  <c r="I21" i="133" l="1"/>
  <c r="I25" i="133" s="1"/>
  <c r="I24" i="133" s="1"/>
  <c r="E8" i="80" l="1"/>
  <c r="E7" i="80"/>
  <c r="U10" i="77"/>
  <c r="B27" i="62" l="1"/>
  <c r="O27" i="62"/>
  <c r="U27" i="62"/>
  <c r="X27" i="62" s="1"/>
  <c r="E21" i="59" l="1" a="1"/>
  <c r="E21" i="59" s="1"/>
  <c r="I26" i="59"/>
  <c r="I27" i="59" s="1"/>
  <c r="J26" i="59"/>
  <c r="I31" i="59"/>
  <c r="I32" i="59" s="1"/>
  <c r="J31" i="59"/>
  <c r="I36" i="59"/>
  <c r="J36" i="59"/>
  <c r="I37" i="59"/>
  <c r="I41" i="59"/>
  <c r="I42" i="59" s="1"/>
  <c r="J41" i="59"/>
  <c r="H11" i="58" l="1"/>
  <c r="H12" i="58"/>
  <c r="Y28" i="52" l="1"/>
  <c r="Y43" i="52"/>
  <c r="Y45" i="52"/>
  <c r="S12" i="18" l="1"/>
  <c r="S13" i="18"/>
  <c r="S18" i="18"/>
  <c r="S12" i="17"/>
  <c r="AE25" i="17"/>
  <c r="S13" i="17" s="1"/>
  <c r="S28" i="17"/>
  <c r="S12" i="16"/>
  <c r="AE25" i="16"/>
  <c r="S13" i="16" s="1"/>
  <c r="S2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1" authorId="0" shapeId="0" xr:uid="{FA354816-FEB1-45B8-8D1B-45F643AC09F5}">
      <text>
        <r>
          <rPr>
            <b/>
            <sz val="9"/>
            <color indexed="81"/>
            <rFont val="MS P ゴシック"/>
            <family val="3"/>
            <charset val="128"/>
          </rPr>
          <t xml:space="preserve">
平均利用者数の算出は「従業者の勤務の体制及び勤務形態一覧表」の2ページ目の算定表もしくは、別紙「４－１」、「４－２」の算定表を使用し、転記してください。</t>
        </r>
      </text>
    </comment>
    <comment ref="E15" authorId="0" shapeId="0" xr:uid="{0080FB78-8EC9-469B-AE66-3BE68BBDB321}">
      <text>
        <r>
          <rPr>
            <b/>
            <sz val="9"/>
            <color indexed="81"/>
            <rFont val="MS P ゴシック"/>
            <family val="3"/>
            <charset val="128"/>
          </rPr>
          <t>常勤換算方法による職員数を記入</t>
        </r>
        <r>
          <rPr>
            <sz val="9"/>
            <color indexed="81"/>
            <rFont val="MS P ゴシック"/>
            <family val="3"/>
            <charset val="128"/>
          </rPr>
          <t xml:space="preserve">
</t>
        </r>
      </text>
    </comment>
    <comment ref="F15" authorId="0" shapeId="0" xr:uid="{5A9A6815-7D5D-4F92-9BF9-90BDF7C81E44}">
      <text>
        <r>
          <rPr>
            <sz val="9"/>
            <color indexed="81"/>
            <rFont val="MS P ゴシック"/>
            <family val="3"/>
            <charset val="128"/>
          </rPr>
          <t xml:space="preserve">
</t>
        </r>
        <r>
          <rPr>
            <b/>
            <sz val="9"/>
            <color indexed="81"/>
            <rFont val="MS P ゴシック"/>
            <family val="3"/>
            <charset val="128"/>
          </rPr>
          <t xml:space="preserve">勤務形態一覧表の内容と一致すること。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32" authorId="0" shapeId="0" xr:uid="{B3F9FF85-F012-4FA6-8AFB-929E6CC6BD74}">
      <text>
        <r>
          <rPr>
            <sz val="9"/>
            <color indexed="81"/>
            <rFont val="MS P ゴシック"/>
            <family val="3"/>
            <charset val="128"/>
          </rPr>
          <t>別紙「４－１」の
「前年度の利用者数の
平均値」に転記</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1" authorId="0" shapeId="0" xr:uid="{77CCBE08-3E9D-4D96-B8FB-9E68CDA81BC1}">
      <text>
        <r>
          <rPr>
            <b/>
            <sz val="9"/>
            <color indexed="81"/>
            <rFont val="MS P ゴシック"/>
            <family val="3"/>
            <charset val="128"/>
          </rPr>
          <t>着色されている部分を入力してください。未着色のセルには式が入っているので、入力しないでください。</t>
        </r>
      </text>
    </comment>
    <comment ref="G13" authorId="0" shapeId="0" xr:uid="{6D2BBFC0-1323-4ADD-9F75-B4C9EB37D6BB}">
      <text>
        <r>
          <rPr>
            <sz val="9"/>
            <color indexed="81"/>
            <rFont val="MS P ゴシック"/>
            <family val="3"/>
            <charset val="128"/>
          </rPr>
          <t xml:space="preserve">ドロップダウンリストから選択してください。
</t>
        </r>
      </text>
    </comment>
    <comment ref="I31" authorId="0" shapeId="0" xr:uid="{7EC68FCF-D882-4635-B286-4B3A61C43643}">
      <text>
        <r>
          <rPr>
            <b/>
            <sz val="9"/>
            <color indexed="81"/>
            <rFont val="MS P ゴシック"/>
            <family val="3"/>
            <charset val="128"/>
          </rPr>
          <t>事業所で配置している世話人等の延べ時間数の合計</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3" authorId="0" shapeId="0" xr:uid="{F339913E-67B0-4B55-BBDB-A95E6C132CE5}">
      <text>
        <r>
          <rPr>
            <sz val="9"/>
            <color indexed="81"/>
            <rFont val="MS P ゴシック"/>
            <family val="3"/>
            <charset val="128"/>
          </rPr>
          <t xml:space="preserve">ドロップダウンリストから選択してください。
</t>
        </r>
      </text>
    </comment>
    <comment ref="I31" authorId="0" shapeId="0" xr:uid="{F432DD19-B6C1-4EDB-83DB-E33794263364}">
      <text>
        <r>
          <rPr>
            <b/>
            <sz val="9"/>
            <color indexed="81"/>
            <rFont val="MS P ゴシック"/>
            <family val="3"/>
            <charset val="128"/>
          </rPr>
          <t>事業所で配置している世話人等の延べ時間数の合計</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<sst xmlns="http://schemas.openxmlformats.org/spreadsheetml/2006/main" count="4641" uniqueCount="2480">
  <si>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</si>
  <si>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</si>
  <si>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</si>
  <si>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</si>
  <si>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居宅介護</t>
    <rPh sb="0" eb="2">
      <t>キョタク</t>
    </rPh>
    <rPh sb="2" eb="4">
      <t>カイゴ</t>
    </rPh>
    <phoneticPr fontId="9"/>
  </si>
  <si>
    <t>重度訪問介護</t>
    <rPh sb="0" eb="2">
      <t>ジュウド</t>
    </rPh>
    <rPh sb="2" eb="4">
      <t>ホウモン</t>
    </rPh>
    <rPh sb="4" eb="6">
      <t>カイゴ</t>
    </rPh>
    <phoneticPr fontId="9"/>
  </si>
  <si>
    <t>　</t>
    <phoneticPr fontId="9"/>
  </si>
  <si>
    <t>１．なし　　２．あり</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</si>
  <si>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</si>
  <si>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</si>
  <si>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</si>
  <si>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</si>
  <si>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</si>
  <si>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</si>
  <si>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</si>
  <si>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</si>
  <si>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</si>
  <si>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</si>
  <si>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短期入所</t>
    <rPh sb="0" eb="2">
      <t>タンキ</t>
    </rPh>
    <rPh sb="2" eb="4">
      <t>ニュウショ</t>
    </rPh>
    <phoneticPr fontId="9"/>
  </si>
  <si>
    <t>定員超過</t>
    <phoneticPr fontId="9"/>
  </si>
  <si>
    <t>虐待防止措置未実施</t>
    <phoneticPr fontId="9"/>
  </si>
  <si>
    <t>施設入所支援</t>
    <rPh sb="0" eb="2">
      <t>シセツ</t>
    </rPh>
    <rPh sb="2" eb="4">
      <t>ニュウショ</t>
    </rPh>
    <rPh sb="4" eb="6">
      <t>シエン</t>
    </rPh>
    <phoneticPr fontId="9"/>
  </si>
  <si>
    <t>就労移行支援</t>
    <rPh sb="0" eb="2">
      <t>シュウロウ</t>
    </rPh>
    <rPh sb="2" eb="4">
      <t>イコウ</t>
    </rPh>
    <rPh sb="4" eb="6">
      <t>シエン</t>
    </rPh>
    <phoneticPr fontId="9"/>
  </si>
  <si>
    <t>就労継続支援Ａ型</t>
    <rPh sb="0" eb="2">
      <t>シュウロウ</t>
    </rPh>
    <rPh sb="2" eb="4">
      <t>ケイゾク</t>
    </rPh>
    <rPh sb="4" eb="6">
      <t>シエン</t>
    </rPh>
    <rPh sb="7" eb="8">
      <t>ガタ</t>
    </rPh>
    <phoneticPr fontId="9"/>
  </si>
  <si>
    <t>就労定着支援</t>
    <rPh sb="0" eb="2">
      <t>シュウロウ</t>
    </rPh>
    <rPh sb="2" eb="4">
      <t>テイチャク</t>
    </rPh>
    <rPh sb="4" eb="6">
      <t>シエン</t>
    </rPh>
    <phoneticPr fontId="9"/>
  </si>
  <si>
    <t>自立生活援助</t>
    <rPh sb="0" eb="2">
      <t>ジリツ</t>
    </rPh>
    <rPh sb="2" eb="4">
      <t>セイカツ</t>
    </rPh>
    <rPh sb="4" eb="6">
      <t>エンジョ</t>
    </rPh>
    <phoneticPr fontId="9"/>
  </si>
  <si>
    <t>共同生活援助</t>
    <rPh sb="0" eb="2">
      <t>キョウドウ</t>
    </rPh>
    <rPh sb="2" eb="4">
      <t>セイカツ</t>
    </rPh>
    <rPh sb="4" eb="6">
      <t>エンジョ</t>
    </rPh>
    <phoneticPr fontId="9"/>
  </si>
  <si>
    <t>地域移行支援</t>
    <rPh sb="0" eb="2">
      <t>チイキ</t>
    </rPh>
    <rPh sb="2" eb="4">
      <t>イコウ</t>
    </rPh>
    <rPh sb="4" eb="6">
      <t>シエン</t>
    </rPh>
    <phoneticPr fontId="9"/>
  </si>
  <si>
    <t>地域定着支援</t>
    <rPh sb="0" eb="2">
      <t>チイキ</t>
    </rPh>
    <rPh sb="2" eb="4">
      <t>テイチャク</t>
    </rPh>
    <rPh sb="4" eb="6">
      <t>シエン</t>
    </rPh>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</si>
  <si>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</si>
  <si>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</si>
  <si>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</si>
  <si>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</si>
  <si>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</si>
  <si>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</si>
  <si>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</si>
  <si>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</si>
  <si>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</si>
  <si>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</si>
  <si>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</si>
  <si>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</si>
  <si>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</si>
  <si>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</si>
  <si>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</si>
  <si>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</si>
  <si>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</si>
  <si>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</si>
  <si>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</si>
  <si>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</si>
  <si>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</si>
  <si>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</si>
  <si>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</si>
  <si>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</si>
  <si>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4"/>
  </si>
  <si>
    <t>１．なし　　２．あり</t>
    <phoneticPr fontId="14"/>
  </si>
  <si>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</si>
  <si>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</si>
  <si>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</si>
  <si>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</si>
  <si>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</si>
  <si>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4"/>
  </si>
  <si>
    <t>１．なし　　２．Ⅰ　　３．Ⅱ　　４．Ⅲ</t>
    <phoneticPr fontId="14"/>
  </si>
  <si>
    <t>視覚・聴覚等支援体制</t>
    <rPh sb="0" eb="2">
      <t>シカク</t>
    </rPh>
    <rPh sb="3" eb="5">
      <t>チョウカク</t>
    </rPh>
    <rPh sb="5" eb="6">
      <t>トウ</t>
    </rPh>
    <rPh sb="6" eb="8">
      <t>シエン</t>
    </rPh>
    <rPh sb="8" eb="10">
      <t>タイセイ</t>
    </rPh>
    <phoneticPr fontId="14"/>
  </si>
  <si>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</si>
  <si>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</si>
  <si>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</si>
  <si>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</si>
  <si>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</si>
  <si>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</si>
  <si>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</si>
  <si>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</si>
  <si>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</si>
  <si>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</si>
  <si>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4"/>
  </si>
  <si>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</si>
  <si>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</si>
  <si>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</si>
  <si>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</si>
  <si>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</si>
  <si>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</si>
  <si>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</si>
  <si>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</si>
  <si>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</si>
  <si>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</si>
  <si>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</si>
  <si>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</si>
  <si>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</si>
  <si>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</si>
  <si>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4"/>
  </si>
  <si>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</si>
  <si>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</si>
  <si>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4"/>
  </si>
  <si>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</si>
  <si>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</si>
  <si>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</si>
  <si>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</si>
  <si>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4"/>
  </si>
  <si>
    <t>　１．なし　　２．あり</t>
    <phoneticPr fontId="14"/>
  </si>
  <si>
    <t>地域生活支援拠点等機能強化体制</t>
    <phoneticPr fontId="14"/>
  </si>
  <si>
    <t>高次脳機能障害支援体制</t>
    <phoneticPr fontId="14"/>
  </si>
  <si>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</si>
  <si>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</si>
  <si>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</si>
  <si>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</si>
  <si>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</si>
  <si>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</si>
  <si>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</si>
  <si>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（別紙２－１）</t>
  </si>
  <si>
    <t>　　年 　　月 　　日</t>
    <phoneticPr fontId="9"/>
  </si>
  <si>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9"/>
  </si>
  <si>
    <t>事 業 所 名</t>
    <rPh sb="0" eb="1">
      <t>コト</t>
    </rPh>
    <rPh sb="2" eb="3">
      <t>ギョウ</t>
    </rPh>
    <rPh sb="4" eb="5">
      <t>ショ</t>
    </rPh>
    <rPh sb="6" eb="7">
      <t>メイ</t>
    </rPh>
    <phoneticPr fontId="9"/>
  </si>
  <si>
    <t>異動等区分</t>
    <rPh sb="2" eb="3">
      <t>ナド</t>
    </rPh>
    <phoneticPr fontId="9"/>
  </si>
  <si>
    <t>　１　新規　　　　　２　変更　　　　　３　終了</t>
    <phoneticPr fontId="9"/>
  </si>
  <si>
    <t>届 出 項 目</t>
    <phoneticPr fontId="9"/>
  </si>
  <si>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9"/>
  </si>
  <si>
    <t>　〔　体　制　要　件　〕</t>
    <rPh sb="3" eb="4">
      <t>カラダ</t>
    </rPh>
    <rPh sb="5" eb="6">
      <t>セイ</t>
    </rPh>
    <rPh sb="7" eb="8">
      <t>ヨウ</t>
    </rPh>
    <rPh sb="9" eb="10">
      <t>ケン</t>
    </rPh>
    <phoneticPr fontId="9"/>
  </si>
  <si>
    <r>
      <t xml:space="preserve"> 有 </t>
    </r>
    <r>
      <rPr>
        <b/>
        <sz val="14"/>
        <rFont val="HGSｺﾞｼｯｸM"/>
        <family val="3"/>
        <charset val="128"/>
      </rPr>
      <t>・</t>
    </r>
    <r>
      <rPr>
        <b/>
        <sz val="11"/>
        <rFont val="HGSｺﾞｼｯｸM"/>
        <family val="3"/>
        <charset val="128"/>
      </rPr>
      <t xml:space="preserve"> 無</t>
    </r>
    <phoneticPr fontId="9"/>
  </si>
  <si>
    <t>①－ア</t>
    <phoneticPr fontId="9"/>
  </si>
  <si>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9"/>
  </si>
  <si>
    <t>□</t>
  </si>
  <si>
    <t>・</t>
    <phoneticPr fontId="9"/>
  </si>
  <si>
    <t>①－イ</t>
    <phoneticPr fontId="9"/>
  </si>
  <si>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9"/>
  </si>
  <si>
    <t>②　</t>
    <phoneticPr fontId="9"/>
  </si>
  <si>
    <t>　居宅介護従業者の技術指導等を目的とした会議を定期的に開催している。</t>
    <phoneticPr fontId="14"/>
  </si>
  <si>
    <t>③</t>
    <phoneticPr fontId="9"/>
  </si>
  <si>
    <t>　サービス提供責任者と居宅介護従業者との間の情報伝達及び報告体制を整備している。</t>
    <rPh sb="11" eb="13">
      <t>キョタク</t>
    </rPh>
    <rPh sb="13" eb="15">
      <t>カイゴ</t>
    </rPh>
    <rPh sb="15" eb="18">
      <t>ジュウギョウシャ</t>
    </rPh>
    <phoneticPr fontId="9"/>
  </si>
  <si>
    <t>④　</t>
    <phoneticPr fontId="9"/>
  </si>
  <si>
    <t>　居宅介護従業者に対する健康診断の定期的な実施体制を整備している。</t>
    <phoneticPr fontId="9"/>
  </si>
  <si>
    <t>⑤　</t>
    <phoneticPr fontId="9"/>
  </si>
  <si>
    <t>　緊急時等における対応方法を利用者に明示している。</t>
    <phoneticPr fontId="9"/>
  </si>
  <si>
    <t>⑥　</t>
    <phoneticPr fontId="9"/>
  </si>
  <si>
    <t>　新規に採用したすべての居宅介護従業者に対し、熟練した居宅介護従業者の同行による研修を実施している。</t>
    <phoneticPr fontId="9"/>
  </si>
  <si>
    <t>　〔　人　材　要　件　〕　</t>
    <rPh sb="3" eb="4">
      <t>ジン</t>
    </rPh>
    <rPh sb="5" eb="6">
      <t>ザイ</t>
    </rPh>
    <rPh sb="7" eb="8">
      <t>ヨウ</t>
    </rPh>
    <rPh sb="9" eb="10">
      <t>ケン</t>
    </rPh>
    <phoneticPr fontId="9"/>
  </si>
  <si>
    <t>①　居宅介護従業者に関する要件について</t>
    <rPh sb="2" eb="4">
      <t>キョタク</t>
    </rPh>
    <rPh sb="4" eb="6">
      <t>カイゴ</t>
    </rPh>
    <rPh sb="6" eb="9">
      <t>ジュウギョウシャ</t>
    </rPh>
    <rPh sb="10" eb="11">
      <t>カン</t>
    </rPh>
    <rPh sb="13" eb="15">
      <t>ヨウケン</t>
    </rPh>
    <phoneticPr fontId="9"/>
  </si>
  <si>
    <t>　　下表の(1)については必ず記載すること。(2)・(3)・(4)についてはいずれかを記載することで可。</t>
    <rPh sb="2" eb="4">
      <t>カヒョウ</t>
    </rPh>
    <rPh sb="13" eb="14">
      <t>カナラ</t>
    </rPh>
    <rPh sb="15" eb="17">
      <t>キサイ</t>
    </rPh>
    <rPh sb="42" eb="44">
      <t>キサイ</t>
    </rPh>
    <rPh sb="49" eb="50">
      <t>カ</t>
    </rPh>
    <phoneticPr fontId="9"/>
  </si>
  <si>
    <t>常勤換算
職員数</t>
    <rPh sb="0" eb="2">
      <t>ジョウキン</t>
    </rPh>
    <rPh sb="2" eb="4">
      <t>カンサン</t>
    </rPh>
    <rPh sb="5" eb="7">
      <t>ショクイン</t>
    </rPh>
    <rPh sb="7" eb="8">
      <t>スウ</t>
    </rPh>
    <phoneticPr fontId="9"/>
  </si>
  <si>
    <t>サービス
提供時間</t>
    <rPh sb="5" eb="7">
      <t>テイキョウ</t>
    </rPh>
    <rPh sb="7" eb="9">
      <t>ジカン</t>
    </rPh>
    <phoneticPr fontId="9"/>
  </si>
  <si>
    <t>(1)</t>
    <phoneticPr fontId="9"/>
  </si>
  <si>
    <t>居宅介護従業者の総数</t>
    <rPh sb="0" eb="2">
      <t>キョタク</t>
    </rPh>
    <rPh sb="2" eb="4">
      <t>カイゴ</t>
    </rPh>
    <rPh sb="4" eb="7">
      <t>ジュウギョウシャ</t>
    </rPh>
    <rPh sb="8" eb="10">
      <t>ソウスウ</t>
    </rPh>
    <phoneticPr fontId="9"/>
  </si>
  <si>
    <t>人</t>
    <rPh sb="0" eb="1">
      <t>ニン</t>
    </rPh>
    <phoneticPr fontId="9"/>
  </si>
  <si>
    <t>時間</t>
    <rPh sb="0" eb="2">
      <t>ジカン</t>
    </rPh>
    <phoneticPr fontId="9"/>
  </si>
  <si>
    <t>(2)</t>
    <phoneticPr fontId="9"/>
  </si>
  <si>
    <t>(1)のうち介護福祉士の総数</t>
    <rPh sb="6" eb="8">
      <t>カイゴ</t>
    </rPh>
    <rPh sb="8" eb="11">
      <t>フクシシ</t>
    </rPh>
    <rPh sb="12" eb="14">
      <t>ソウスウ</t>
    </rPh>
    <phoneticPr fontId="9"/>
  </si>
  <si>
    <t>(1)に占める(2)の割合が30％以上</t>
    <rPh sb="4" eb="5">
      <t>シ</t>
    </rPh>
    <rPh sb="11" eb="13">
      <t>ワリアイ</t>
    </rPh>
    <rPh sb="17" eb="19">
      <t>イジョウ</t>
    </rPh>
    <phoneticPr fontId="9"/>
  </si>
  <si>
    <t>(3)</t>
    <phoneticPr fontId="9"/>
  </si>
  <si>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9"/>
  </si>
  <si>
    <t>(1)に占める(3)の割合が50％以上</t>
    <rPh sb="4" eb="5">
      <t>シ</t>
    </rPh>
    <rPh sb="11" eb="13">
      <t>ワリアイ</t>
    </rPh>
    <rPh sb="17" eb="19">
      <t>イジョウ</t>
    </rPh>
    <phoneticPr fontId="9"/>
  </si>
  <si>
    <t>(4)</t>
    <phoneticPr fontId="9"/>
  </si>
  <si>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9"/>
  </si>
  <si>
    <t>(1)に占める(4)の割合が40％以上</t>
    <rPh sb="4" eb="5">
      <t>シ</t>
    </rPh>
    <rPh sb="11" eb="13">
      <t>ワリアイ</t>
    </rPh>
    <rPh sb="17" eb="19">
      <t>イジョウ</t>
    </rPh>
    <phoneticPr fontId="9"/>
  </si>
  <si>
    <t>②　サービス提供責任者に関する要件について</t>
    <rPh sb="6" eb="8">
      <t>テイキョウ</t>
    </rPh>
    <rPh sb="8" eb="11">
      <t>セキニンシャ</t>
    </rPh>
    <rPh sb="12" eb="13">
      <t>カン</t>
    </rPh>
    <rPh sb="15" eb="17">
      <t>ヨウケン</t>
    </rPh>
    <phoneticPr fontId="9"/>
  </si>
  <si>
    <t xml:space="preserve">  ア</t>
    <phoneticPr fontId="9"/>
  </si>
  <si>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9"/>
  </si>
  <si>
    <t>　イ　</t>
    <phoneticPr fontId="9"/>
  </si>
  <si>
    <t>　１人を超えるサービス提供責任者を配置することとされている事業所は、常勤のサービス提供責任者の２名以上の配置していること。</t>
    <phoneticPr fontId="9"/>
  </si>
  <si>
    <t>　ウ　</t>
    <phoneticPr fontId="9"/>
  </si>
  <si>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9"/>
  </si>
  <si>
    <t>月延べサービス提供時間</t>
    <rPh sb="0" eb="1">
      <t>ツキ</t>
    </rPh>
    <rPh sb="1" eb="2">
      <t>ノ</t>
    </rPh>
    <rPh sb="7" eb="9">
      <t>テイキョウ</t>
    </rPh>
    <rPh sb="9" eb="11">
      <t>ジカン</t>
    </rPh>
    <phoneticPr fontId="9"/>
  </si>
  <si>
    <t>居宅介護従業者の数</t>
    <rPh sb="0" eb="2">
      <t>キョタク</t>
    </rPh>
    <rPh sb="2" eb="4">
      <t>カイゴ</t>
    </rPh>
    <rPh sb="4" eb="7">
      <t>ジュウギョウシャ</t>
    </rPh>
    <rPh sb="8" eb="9">
      <t>スウ</t>
    </rPh>
    <phoneticPr fontId="9"/>
  </si>
  <si>
    <t>職員数</t>
    <rPh sb="0" eb="3">
      <t>ショクインスウ</t>
    </rPh>
    <phoneticPr fontId="9"/>
  </si>
  <si>
    <t>常勤換算職員数</t>
    <rPh sb="0" eb="2">
      <t>ジョウキン</t>
    </rPh>
    <rPh sb="2" eb="4">
      <t>カンサン</t>
    </rPh>
    <rPh sb="4" eb="7">
      <t>ショクインスウ</t>
    </rPh>
    <phoneticPr fontId="9"/>
  </si>
  <si>
    <t>サービス提供責任者</t>
    <rPh sb="4" eb="6">
      <t>テイキョウ</t>
    </rPh>
    <rPh sb="6" eb="9">
      <t>セキニンシャ</t>
    </rPh>
    <phoneticPr fontId="9"/>
  </si>
  <si>
    <t>常勤</t>
    <rPh sb="0" eb="2">
      <t>ジョウキン</t>
    </rPh>
    <phoneticPr fontId="9"/>
  </si>
  <si>
    <t>非常勤</t>
    <rPh sb="0" eb="3">
      <t>ヒジョウキン</t>
    </rPh>
    <phoneticPr fontId="9"/>
  </si>
  <si>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</si>
  <si>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①　</t>
    <phoneticPr fontId="9"/>
  </si>
  <si>
    <t>　前年度又は前３月の期間における利用者の総数のうち、障害支援区分５以上である者、たんの吸引等を必要とする者、重症心身障害児及び医療的ケア児の占める割合が３０％以上</t>
    <phoneticPr fontId="9"/>
  </si>
  <si>
    <t>　前年度又は前３月の期間における利用者の総数のうち、障害支援区分４以上である者、たんの吸引等を必要とする者、重症心身障害児及び医療的ケア児が占める割合が５０％以上</t>
    <phoneticPr fontId="9"/>
  </si>
  <si>
    <t>備考</t>
    <phoneticPr fontId="9"/>
  </si>
  <si>
    <t>　「異動区分」、「届出項目」欄については、該当する番号に○を付してください。</t>
    <phoneticPr fontId="9"/>
  </si>
  <si>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9"/>
  </si>
  <si>
    <t>　それぞれの要件について根拠となる（要件を満たすことがわかる）書類も提出してください。</t>
    <phoneticPr fontId="9"/>
  </si>
  <si>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9"/>
  </si>
  <si>
    <t xml:space="preserve"> </t>
    <phoneticPr fontId="14"/>
  </si>
  <si>
    <t>（別紙２－２）</t>
    <rPh sb="1" eb="3">
      <t>ベッシ</t>
    </rPh>
    <phoneticPr fontId="14"/>
  </si>
  <si>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9"/>
  </si>
  <si>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9"/>
  </si>
  <si>
    <r>
      <t xml:space="preserve">有 </t>
    </r>
    <r>
      <rPr>
        <b/>
        <sz val="14"/>
        <rFont val="HGSｺﾞｼｯｸM"/>
        <family val="3"/>
        <charset val="128"/>
      </rPr>
      <t>・</t>
    </r>
    <r>
      <rPr>
        <b/>
        <sz val="11"/>
        <rFont val="HGSｺﾞｼｯｸM"/>
        <family val="3"/>
        <charset val="128"/>
      </rPr>
      <t xml:space="preserve"> 無</t>
    </r>
    <phoneticPr fontId="9"/>
  </si>
  <si>
    <t>①</t>
    <phoneticPr fontId="9"/>
  </si>
  <si>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9"/>
  </si>
  <si>
    <t>②</t>
    <phoneticPr fontId="9"/>
  </si>
  <si>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4"/>
  </si>
  <si>
    <t>　サービス提供責任者が重度訪問介護従業者に対して、毎月定期的に利用者に関する情報やサービス提供に当たっての留意事項を伝達している。（変更があった場合を含む。）</t>
    <phoneticPr fontId="14"/>
  </si>
  <si>
    <t>　重度訪問介護従業者に対する健康診断の定期的な実施体制を整備している。</t>
    <phoneticPr fontId="14"/>
  </si>
  <si>
    <t>　緊急時等における対応方法を利用者に明示している。</t>
    <phoneticPr fontId="14"/>
  </si>
  <si>
    <t>　新規に採用したすべての重度訪問介護従業者に対し、熟練した重度訪問介護従業者の同行による研修を実施している。</t>
    <phoneticPr fontId="14"/>
  </si>
  <si>
    <t>⑦　</t>
    <phoneticPr fontId="9"/>
  </si>
  <si>
    <t>　重度訪問介護従業者の常時派遣が可能となっており、現に深夜帯も含めてサービス提供している。</t>
    <rPh sb="11" eb="13">
      <t>ジョウジ</t>
    </rPh>
    <phoneticPr fontId="14"/>
  </si>
  <si>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9"/>
  </si>
  <si>
    <t>　　下表の(1)については必ず記載すること。(2)・(3)・(4)についてはいずれかを記載することで可。</t>
    <phoneticPr fontId="14"/>
  </si>
  <si>
    <t>重度訪問介護従業者の総数</t>
    <rPh sb="0" eb="2">
      <t>ジュウド</t>
    </rPh>
    <rPh sb="2" eb="4">
      <t>ホウモン</t>
    </rPh>
    <rPh sb="4" eb="6">
      <t>カイゴ</t>
    </rPh>
    <rPh sb="6" eb="9">
      <t>ジュウギョウシャ</t>
    </rPh>
    <rPh sb="10" eb="12">
      <t>ソウスウ</t>
    </rPh>
    <phoneticPr fontId="9"/>
  </si>
  <si>
    <t>(2)</t>
  </si>
  <si>
    <t>(1)のうち介護福祉士の総数</t>
    <rPh sb="5" eb="7">
      <t>カイゴ</t>
    </rPh>
    <rPh sb="7" eb="10">
      <t>フクシシ</t>
    </rPh>
    <rPh sb="11" eb="13">
      <t>ソウスウ</t>
    </rPh>
    <phoneticPr fontId="9"/>
  </si>
  <si>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</si>
  <si>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9"/>
  </si>
  <si>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9"/>
  </si>
  <si>
    <t>ア</t>
    <phoneticPr fontId="14"/>
  </si>
  <si>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4"/>
  </si>
  <si>
    <t>イ　</t>
    <phoneticPr fontId="14"/>
  </si>
  <si>
    <t>　一人を超えるサービス提供責任者の配置義務がある事業所については、常勤のサービス提供責任者の２名以上の配置していること。</t>
    <phoneticPr fontId="14"/>
  </si>
  <si>
    <t>重度訪問介護従業者の数</t>
    <rPh sb="0" eb="2">
      <t>ジュウド</t>
    </rPh>
    <rPh sb="2" eb="4">
      <t>ホウモン</t>
    </rPh>
    <rPh sb="4" eb="6">
      <t>カイゴ</t>
    </rPh>
    <rPh sb="6" eb="9">
      <t>ジュウギョウシャ</t>
    </rPh>
    <rPh sb="10" eb="11">
      <t>スウ</t>
    </rPh>
    <phoneticPr fontId="9"/>
  </si>
  <si>
    <t>サービス
提供責任者</t>
    <rPh sb="5" eb="6">
      <t>ツツミ</t>
    </rPh>
    <rPh sb="6" eb="7">
      <t>トモ</t>
    </rPh>
    <rPh sb="7" eb="10">
      <t>セキニンシャ</t>
    </rPh>
    <phoneticPr fontId="9"/>
  </si>
  <si>
    <t>(1)　総数</t>
    <rPh sb="4" eb="6">
      <t>ソウスウ</t>
    </rPh>
    <phoneticPr fontId="9"/>
  </si>
  <si>
    <t>(2)　常勤</t>
    <rPh sb="4" eb="6">
      <t>ジョウキン</t>
    </rPh>
    <phoneticPr fontId="9"/>
  </si>
  <si>
    <t>(3)　非常勤</t>
    <rPh sb="4" eb="7">
      <t>ヒジョウキン</t>
    </rPh>
    <phoneticPr fontId="9"/>
  </si>
  <si>
    <t>　前年度又は前３月の期間における利用者（障害児を除く）の総数のうち、障害支援区分５以上である者及びたんの吸引等を必要とする者が占める割合が50％以上</t>
    <phoneticPr fontId="14"/>
  </si>
  <si>
    <t>備考</t>
  </si>
  <si>
    <t>　「異動区分」、「届出項目」欄については、該当する番号に○を付してください。</t>
    <phoneticPr fontId="14"/>
  </si>
  <si>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4"/>
  </si>
  <si>
    <t>　それぞれの要件について根拠となる（要件を満たすことがわかる）書類も提出してください。</t>
    <phoneticPr fontId="14"/>
  </si>
  <si>
    <t>　</t>
    <phoneticPr fontId="14"/>
  </si>
  <si>
    <t>（別紙２－３）</t>
    <rPh sb="1" eb="3">
      <t>ベッシ</t>
    </rPh>
    <phoneticPr fontId="14"/>
  </si>
  <si>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9"/>
  </si>
  <si>
    <r>
      <t xml:space="preserve">有 </t>
    </r>
    <r>
      <rPr>
        <b/>
        <sz val="14"/>
        <color theme="1"/>
        <rFont val="HGSｺﾞｼｯｸM"/>
        <family val="3"/>
        <charset val="128"/>
      </rPr>
      <t>・</t>
    </r>
    <r>
      <rPr>
        <b/>
        <sz val="11"/>
        <color theme="1"/>
        <rFont val="HGSｺﾞｼｯｸM"/>
        <family val="3"/>
        <charset val="128"/>
      </rPr>
      <t xml:space="preserve"> 無</t>
    </r>
    <phoneticPr fontId="9"/>
  </si>
  <si>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9"/>
  </si>
  <si>
    <t>・</t>
  </si>
  <si>
    <t>　同行援護従業者の技術指導等を目的とした会議を定期的に開催している。</t>
    <rPh sb="1" eb="3">
      <t>ドウコウ</t>
    </rPh>
    <phoneticPr fontId="9"/>
  </si>
  <si>
    <t>　サービス提供責任者と同行援護従業者との間の情報伝達及び報告体制を整備している。</t>
    <rPh sb="11" eb="13">
      <t>ドウコウ</t>
    </rPh>
    <rPh sb="13" eb="15">
      <t>エンゴ</t>
    </rPh>
    <rPh sb="15" eb="18">
      <t>ジュウギョウシャ</t>
    </rPh>
    <phoneticPr fontId="9"/>
  </si>
  <si>
    <t>　同行援護従業者に対する健康診断の定期的な実施体制を整備している。</t>
    <rPh sb="1" eb="3">
      <t>ドウコウ</t>
    </rPh>
    <phoneticPr fontId="9"/>
  </si>
  <si>
    <t>　新規に採用したすべての同行援護介護従業者に対し、熟練した同行援護従業者の同行による研修を実施している。</t>
    <rPh sb="12" eb="14">
      <t>ドウコウ</t>
    </rPh>
    <rPh sb="29" eb="31">
      <t>ドウコウ</t>
    </rPh>
    <phoneticPr fontId="9"/>
  </si>
  <si>
    <t>①　同行援護従業者に関する要件について</t>
    <rPh sb="2" eb="4">
      <t>ドウコウ</t>
    </rPh>
    <rPh sb="4" eb="6">
      <t>エンゴ</t>
    </rPh>
    <rPh sb="6" eb="9">
      <t>ジュウギョウシャ</t>
    </rPh>
    <rPh sb="10" eb="11">
      <t>カン</t>
    </rPh>
    <rPh sb="13" eb="15">
      <t>ヨウケン</t>
    </rPh>
    <phoneticPr fontId="9"/>
  </si>
  <si>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9"/>
  </si>
  <si>
    <t>同行援護従業者の総数</t>
    <rPh sb="0" eb="2">
      <t>ドウコウ</t>
    </rPh>
    <rPh sb="2" eb="4">
      <t>エンゴ</t>
    </rPh>
    <rPh sb="4" eb="7">
      <t>ジュウギョウシャ</t>
    </rPh>
    <rPh sb="8" eb="10">
      <t>ソウスウ</t>
    </rPh>
    <phoneticPr fontId="9"/>
  </si>
  <si>
    <t>(４)</t>
    <phoneticPr fontId="9"/>
  </si>
  <si>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9"/>
  </si>
  <si>
    <t>(５)</t>
  </si>
  <si>
    <t>(1)のうち同行援護従業者養成研修及び国立リハビリテーションセンター学院視覚障害学科修了者等の総数</t>
    <phoneticPr fontId="14"/>
  </si>
  <si>
    <t>(1)に占める(5)の割合が30％以上</t>
    <rPh sb="4" eb="5">
      <t>シ</t>
    </rPh>
    <rPh sb="11" eb="13">
      <t>ワリアイ</t>
    </rPh>
    <rPh sb="17" eb="19">
      <t>イジョウ</t>
    </rPh>
    <phoneticPr fontId="9"/>
  </si>
  <si>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</si>
  <si>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9"/>
  </si>
  <si>
    <t>(1)に占める(6)の割合が20％以上</t>
    <phoneticPr fontId="14"/>
  </si>
  <si>
    <t xml:space="preserve">　ア　
   </t>
    <phoneticPr fontId="9"/>
  </si>
  <si>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9"/>
  </si>
  <si>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9"/>
  </si>
  <si>
    <t>同行援護従業者の数</t>
    <rPh sb="4" eb="7">
      <t>ジュウギョウシャ</t>
    </rPh>
    <rPh sb="8" eb="9">
      <t>スウ</t>
    </rPh>
    <phoneticPr fontId="9"/>
  </si>
  <si>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</si>
  <si>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　前年度又は前３月の期間における利用者（障害児を除く）の総数のうち、障害支援区分５以上である者及びたんの吸引等を必要とする者が占める割合が30％以上</t>
    <phoneticPr fontId="9"/>
  </si>
  <si>
    <t>　前年度又は前３月の期間における利用者（障害児を除く）の総数のうち、障害支援区分４以上である者及びたんの吸引等を必要とする者が占める割合が50％以上</t>
    <phoneticPr fontId="9"/>
  </si>
  <si>
    <t>　ここでいう常勤とは、「障害者の日常生活及び社会生活を総合的に支援するための法律に基づく指定障害福祉サービスの事業等の人員、
　　</t>
    <phoneticPr fontId="9"/>
  </si>
  <si>
    <t>設備及び運営に関する基準について」（平成１８年１２月６日厚生労働省社会・援護局障害保健福祉部長通知）第二の２の(3)に定義する</t>
  </si>
  <si>
    <t>「常勤」をいう。</t>
  </si>
  <si>
    <t>（別紙２－４）</t>
    <rPh sb="1" eb="3">
      <t>ベッシ</t>
    </rPh>
    <phoneticPr fontId="14"/>
  </si>
  <si>
    <t xml:space="preserve"> 　　年 　　月 　　日</t>
    <phoneticPr fontId="9"/>
  </si>
  <si>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9"/>
  </si>
  <si>
    <t>異動区分</t>
    <phoneticPr fontId="9"/>
  </si>
  <si>
    <t>　①　新規　　②　変更　　③　終了</t>
    <phoneticPr fontId="9"/>
  </si>
  <si>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9"/>
  </si>
  <si>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9"/>
  </si>
  <si>
    <t>　行動援護従業者の技術指導等を目的とした会議を定期的に開催している。</t>
    <phoneticPr fontId="14"/>
  </si>
  <si>
    <t>　サービス提供責任者と行動援護従業者との間の情報伝達及び報告体制を整備している。</t>
    <rPh sb="11" eb="15">
      <t>コウドウエンゴ</t>
    </rPh>
    <rPh sb="15" eb="18">
      <t>ジュウギョウシャ</t>
    </rPh>
    <phoneticPr fontId="9"/>
  </si>
  <si>
    <t>④</t>
    <phoneticPr fontId="9"/>
  </si>
  <si>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4"/>
  </si>
  <si>
    <t>⑤</t>
    <phoneticPr fontId="9"/>
  </si>
  <si>
    <t>　行動援護従業者に対する健康診断の定期的な実施体制を整備している。</t>
    <phoneticPr fontId="14"/>
  </si>
  <si>
    <t>⑥</t>
    <phoneticPr fontId="9"/>
  </si>
  <si>
    <t>⑦</t>
    <phoneticPr fontId="9"/>
  </si>
  <si>
    <t>　新規に採用したすべての行動援護介護従業者に対し、熟練した行動援護従業者の同行による研修を実施している。</t>
    <phoneticPr fontId="9"/>
  </si>
  <si>
    <t>①　行動援護従業者に関する要件について</t>
    <rPh sb="2" eb="6">
      <t>コウドウエンゴ</t>
    </rPh>
    <rPh sb="6" eb="9">
      <t>ジュウギョウシャ</t>
    </rPh>
    <rPh sb="10" eb="11">
      <t>カン</t>
    </rPh>
    <rPh sb="13" eb="15">
      <t>ヨウケン</t>
    </rPh>
    <phoneticPr fontId="9"/>
  </si>
  <si>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9"/>
  </si>
  <si>
    <t>行動援護従業者の総数</t>
    <rPh sb="0" eb="4">
      <t>コウドウエンゴ</t>
    </rPh>
    <rPh sb="4" eb="7">
      <t>ジュウギョウシャ</t>
    </rPh>
    <rPh sb="8" eb="10">
      <t>ソウスウ</t>
    </rPh>
    <phoneticPr fontId="9"/>
  </si>
  <si>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9"/>
  </si>
  <si>
    <t>(5)</t>
    <phoneticPr fontId="14"/>
  </si>
  <si>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9"/>
  </si>
  <si>
    <t>１人以上</t>
    <phoneticPr fontId="9"/>
  </si>
  <si>
    <t>　ア　</t>
    <phoneticPr fontId="9"/>
  </si>
  <si>
    <t>行動援護従業者の数</t>
    <rPh sb="0" eb="4">
      <t>コウドウエンゴ</t>
    </rPh>
    <rPh sb="4" eb="7">
      <t>ジュウギョウシャ</t>
    </rPh>
    <rPh sb="8" eb="9">
      <t>スウ</t>
    </rPh>
    <phoneticPr fontId="9"/>
  </si>
  <si>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9"/>
  </si>
  <si>
    <t>２　　　　
　　　　　</t>
    <phoneticPr fontId="9"/>
  </si>
  <si>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9"/>
  </si>
  <si>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9"/>
  </si>
  <si>
    <t>　　</t>
    <phoneticPr fontId="9"/>
  </si>
  <si>
    <t>（別紙３ー１）</t>
    <rPh sb="1" eb="3">
      <t>ベッシ</t>
    </rPh>
    <phoneticPr fontId="14"/>
  </si>
  <si>
    <t>　　年　　月　　日</t>
    <rPh sb="2" eb="3">
      <t>ネン</t>
    </rPh>
    <rPh sb="5" eb="6">
      <t>ガツ</t>
    </rPh>
    <rPh sb="8" eb="9">
      <t>ニチ</t>
    </rPh>
    <phoneticPr fontId="9"/>
  </si>
  <si>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4"/>
  </si>
  <si>
    <t>１　事業所・施設の名称</t>
    <rPh sb="2" eb="5">
      <t>ジギョウショ</t>
    </rPh>
    <rPh sb="6" eb="8">
      <t>シセツ</t>
    </rPh>
    <rPh sb="9" eb="11">
      <t>メイショウ</t>
    </rPh>
    <phoneticPr fontId="9"/>
  </si>
  <si>
    <t>２　異動区分</t>
    <rPh sb="2" eb="4">
      <t>イドウ</t>
    </rPh>
    <rPh sb="4" eb="6">
      <t>クブン</t>
    </rPh>
    <phoneticPr fontId="9"/>
  </si>
  <si>
    <t>　１　新規　　　　　　２　変更　　　　　　３　終了</t>
    <rPh sb="3" eb="5">
      <t>シンキ</t>
    </rPh>
    <rPh sb="13" eb="15">
      <t>ヘンコウ</t>
    </rPh>
    <rPh sb="23" eb="25">
      <t>シュウリョウ</t>
    </rPh>
    <phoneticPr fontId="9"/>
  </si>
  <si>
    <t>３　サービスの種類</t>
    <rPh sb="7" eb="9">
      <t>シュルイ</t>
    </rPh>
    <phoneticPr fontId="9"/>
  </si>
  <si>
    <t>４　届出項目</t>
    <rPh sb="2" eb="4">
      <t>トドケデ</t>
    </rPh>
    <rPh sb="4" eb="6">
      <t>コウモク</t>
    </rPh>
    <phoneticPr fontId="9"/>
  </si>
  <si>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</si>
  <si>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4"/>
  </si>
  <si>
    <t>５　社会福祉士等の状況</t>
    <rPh sb="2" eb="4">
      <t>シャカイ</t>
    </rPh>
    <rPh sb="4" eb="6">
      <t>フクシ</t>
    </rPh>
    <rPh sb="6" eb="7">
      <t>シ</t>
    </rPh>
    <rPh sb="7" eb="8">
      <t>トウ</t>
    </rPh>
    <rPh sb="9" eb="11">
      <t>ジョウキョウ</t>
    </rPh>
    <phoneticPr fontId="9"/>
  </si>
  <si>
    <t>有・無</t>
    <rPh sb="0" eb="1">
      <t>ア</t>
    </rPh>
    <rPh sb="2" eb="3">
      <t>ナ</t>
    </rPh>
    <phoneticPr fontId="9"/>
  </si>
  <si>
    <t>生活支援員等の総数
（常勤）</t>
    <rPh sb="0" eb="2">
      <t>セイカツ</t>
    </rPh>
    <rPh sb="2" eb="4">
      <t>シエン</t>
    </rPh>
    <rPh sb="4" eb="5">
      <t>イン</t>
    </rPh>
    <rPh sb="5" eb="6">
      <t>トウ</t>
    </rPh>
    <rPh sb="7" eb="9">
      <t>ソウスウ</t>
    </rPh>
    <rPh sb="11" eb="13">
      <t>ジョウキン</t>
    </rPh>
    <phoneticPr fontId="9"/>
  </si>
  <si>
    <t>①のうち社会福祉士等
の総数（常勤）</t>
    <rPh sb="4" eb="6">
      <t>シャカイ</t>
    </rPh>
    <rPh sb="6" eb="8">
      <t>フクシ</t>
    </rPh>
    <rPh sb="8" eb="9">
      <t>シ</t>
    </rPh>
    <rPh sb="9" eb="10">
      <t>トウ</t>
    </rPh>
    <rPh sb="12" eb="14">
      <t>ソウスウ</t>
    </rPh>
    <rPh sb="15" eb="17">
      <t>ジョウキン</t>
    </rPh>
    <phoneticPr fontId="9"/>
  </si>
  <si>
    <t>①に占める②の割合が
25％又は35％以上</t>
    <rPh sb="2" eb="3">
      <t>シ</t>
    </rPh>
    <rPh sb="7" eb="9">
      <t>ワリアイ</t>
    </rPh>
    <rPh sb="14" eb="15">
      <t>マタ</t>
    </rPh>
    <rPh sb="19" eb="21">
      <t>イジョウ</t>
    </rPh>
    <phoneticPr fontId="9"/>
  </si>
  <si>
    <t>６　常勤職員の状況</t>
    <rPh sb="2" eb="4">
      <t>ジョウキン</t>
    </rPh>
    <rPh sb="4" eb="6">
      <t>ショクイン</t>
    </rPh>
    <rPh sb="7" eb="9">
      <t>ジョウキョウ</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</si>
  <si>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</si>
  <si>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</si>
  <si>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75％以上</t>
    <rPh sb="2" eb="3">
      <t>シ</t>
    </rPh>
    <rPh sb="7" eb="9">
      <t>ワリアイ</t>
    </rPh>
    <rPh sb="14" eb="16">
      <t>イジョウ</t>
    </rPh>
    <phoneticPr fontId="9"/>
  </si>
  <si>
    <t>７　勤続年数の状況</t>
    <rPh sb="2" eb="4">
      <t>キンゾク</t>
    </rPh>
    <rPh sb="4" eb="6">
      <t>ネンスウ</t>
    </rPh>
    <rPh sb="7" eb="9">
      <t>ジョウキョウ</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</si>
  <si>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</si>
  <si>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30％以上</t>
    <rPh sb="2" eb="3">
      <t>シ</t>
    </rPh>
    <rPh sb="7" eb="9">
      <t>ワリアイ</t>
    </rPh>
    <rPh sb="14" eb="16">
      <t>イジョウ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</si>
  <si>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</si>
  <si>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</si>
  <si>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</si>
  <si>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</si>
  <si>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</si>
  <si>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</si>
  <si>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4"/>
  </si>
  <si>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</si>
  <si>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</si>
  <si>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</si>
  <si>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</si>
  <si>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○福祉型障害児入所施設にあっては、加算（Ⅰ）（Ⅱ）においては、児童指導員、加算（Ⅲ）においては、児童指導員
　　　　又は保育士</t>
    <phoneticPr fontId="9"/>
  </si>
  <si>
    <t>　　　○医療型障害児入所施設にあっては、加算（Ⅰ）（Ⅱ）においては、児童指導員又は指定発達医療機関の職員、加算
　　　　（Ⅲ）においては、児童指導員若しくは保育士又は指定発達医療機関の職員
　　　　のことをいう。</t>
    <phoneticPr fontId="9"/>
  </si>
  <si>
    <t>（別紙３ー２）</t>
    <rPh sb="1" eb="3">
      <t>ベッシ</t>
    </rPh>
    <phoneticPr fontId="14"/>
  </si>
  <si>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9"/>
  </si>
  <si>
    <t>３　届出項目</t>
    <rPh sb="2" eb="4">
      <t>トドケデ</t>
    </rPh>
    <rPh sb="4" eb="6">
      <t>コウモク</t>
    </rPh>
    <phoneticPr fontId="9"/>
  </si>
  <si>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9"/>
  </si>
  <si>
    <t>４　社会福祉士等の状況</t>
    <rPh sb="2" eb="4">
      <t>シャカイ</t>
    </rPh>
    <rPh sb="4" eb="6">
      <t>フクシ</t>
    </rPh>
    <rPh sb="6" eb="7">
      <t>シ</t>
    </rPh>
    <rPh sb="7" eb="8">
      <t>トウ</t>
    </rPh>
    <rPh sb="9" eb="11">
      <t>ジョウキョウ</t>
    </rPh>
    <phoneticPr fontId="9"/>
  </si>
  <si>
    <t>従業者の総数</t>
    <rPh sb="0" eb="3">
      <t>ジュウギョウシャ</t>
    </rPh>
    <rPh sb="4" eb="6">
      <t>ソウスウ</t>
    </rPh>
    <phoneticPr fontId="9"/>
  </si>
  <si>
    <t>①のうち社会福祉士等
の総数</t>
    <rPh sb="4" eb="6">
      <t>シャカイ</t>
    </rPh>
    <rPh sb="6" eb="8">
      <t>フクシ</t>
    </rPh>
    <rPh sb="8" eb="9">
      <t>シ</t>
    </rPh>
    <rPh sb="9" eb="10">
      <t>トウ</t>
    </rPh>
    <rPh sb="12" eb="14">
      <t>ソウスウ</t>
    </rPh>
    <phoneticPr fontId="9"/>
  </si>
  <si>
    <t>５　地域に貢献する活動の内容</t>
    <rPh sb="2" eb="4">
      <t>チイキ</t>
    </rPh>
    <rPh sb="5" eb="7">
      <t>コウケン</t>
    </rPh>
    <rPh sb="9" eb="11">
      <t>カツドウ</t>
    </rPh>
    <rPh sb="12" eb="14">
      <t>ナイヨウ</t>
    </rPh>
    <phoneticPr fontId="9"/>
  </si>
  <si>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9"/>
  </si>
  <si>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9"/>
  </si>
  <si>
    <t>（別紙４）</t>
    <rPh sb="1" eb="3">
      <t>ベッシ</t>
    </rPh>
    <phoneticPr fontId="14"/>
  </si>
  <si>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9"/>
  </si>
  <si>
    <t>１　新規　　　　　　　２　変更　　　　　　　３　終了</t>
    <rPh sb="2" eb="4">
      <t>シンキ</t>
    </rPh>
    <rPh sb="13" eb="15">
      <t>ヘンコウ</t>
    </rPh>
    <rPh sb="24" eb="26">
      <t>シュウリョウ</t>
    </rPh>
    <phoneticPr fontId="9"/>
  </si>
  <si>
    <t>４　申請する加算区分</t>
    <rPh sb="2" eb="4">
      <t>シンセイ</t>
    </rPh>
    <rPh sb="6" eb="8">
      <t>カサン</t>
    </rPh>
    <rPh sb="8" eb="10">
      <t>クブン</t>
    </rPh>
    <phoneticPr fontId="9"/>
  </si>
  <si>
    <t>人員配置体制加算（　Ⅰ　・　Ⅱ　・　Ⅲ　・　Ⅳ　）</t>
    <rPh sb="0" eb="2">
      <t>ジンイン</t>
    </rPh>
    <rPh sb="2" eb="4">
      <t>ハイチ</t>
    </rPh>
    <rPh sb="4" eb="6">
      <t>タイセイ</t>
    </rPh>
    <rPh sb="6" eb="8">
      <t>カサン</t>
    </rPh>
    <phoneticPr fontId="9"/>
  </si>
  <si>
    <t>５　利用者数</t>
    <rPh sb="2" eb="5">
      <t>リヨウシャ</t>
    </rPh>
    <rPh sb="5" eb="6">
      <t>スウ</t>
    </rPh>
    <phoneticPr fontId="9"/>
  </si>
  <si>
    <t>前年度の利用者数の
平均値</t>
    <rPh sb="0" eb="3">
      <t>ゼンネンド</t>
    </rPh>
    <rPh sb="4" eb="7">
      <t>リヨウシャ</t>
    </rPh>
    <rPh sb="7" eb="8">
      <t>スウ</t>
    </rPh>
    <rPh sb="10" eb="12">
      <t>ヘイキン</t>
    </rPh>
    <rPh sb="12" eb="13">
      <t>チ</t>
    </rPh>
    <phoneticPr fontId="9"/>
  </si>
  <si>
    <t>人</t>
    <rPh sb="0" eb="1">
      <t>ヒト</t>
    </rPh>
    <phoneticPr fontId="9"/>
  </si>
  <si>
    <t>６　人員配置の状況</t>
    <rPh sb="2" eb="4">
      <t>ジンイン</t>
    </rPh>
    <rPh sb="4" eb="6">
      <t>ハイチ</t>
    </rPh>
    <rPh sb="7" eb="9">
      <t>ジョウキョウ</t>
    </rPh>
    <phoneticPr fontId="9"/>
  </si>
  <si>
    <t>合計</t>
    <rPh sb="0" eb="2">
      <t>ゴウケイ</t>
    </rPh>
    <phoneticPr fontId="9"/>
  </si>
  <si>
    <t>７　人員体制</t>
    <phoneticPr fontId="9"/>
  </si>
  <si>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</si>
  <si>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9"/>
  </si>
  <si>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9"/>
  </si>
  <si>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9"/>
  </si>
  <si>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9"/>
  </si>
  <si>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9"/>
  </si>
  <si>
    <t>（別紙５）</t>
    <rPh sb="1" eb="3">
      <t>ベッシ</t>
    </rPh>
    <phoneticPr fontId="14"/>
  </si>
  <si>
    <r>
      <t>　　</t>
    </r>
    <r>
      <rPr>
        <sz val="12"/>
        <color rgb="FFFF0000"/>
        <rFont val="HGｺﾞｼｯｸM"/>
        <family val="3"/>
        <charset val="128"/>
      </rPr>
      <t>　</t>
    </r>
    <r>
      <rPr>
        <sz val="12"/>
        <rFont val="HGｺﾞｼｯｸM"/>
        <family val="3"/>
        <charset val="128"/>
      </rPr>
      <t>年　　　月　　　日</t>
    </r>
    <phoneticPr fontId="9"/>
  </si>
  <si>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9"/>
  </si>
  <si>
    <t>事業所・施設の名称</t>
    <rPh sb="0" eb="3">
      <t>ジギョウショ</t>
    </rPh>
    <rPh sb="4" eb="6">
      <t>シセツ</t>
    </rPh>
    <rPh sb="7" eb="9">
      <t>メイショウ</t>
    </rPh>
    <phoneticPr fontId="9"/>
  </si>
  <si>
    <t>異動区分</t>
    <rPh sb="0" eb="1">
      <t>イ</t>
    </rPh>
    <rPh sb="1" eb="2">
      <t>ドウ</t>
    </rPh>
    <rPh sb="2" eb="3">
      <t>ク</t>
    </rPh>
    <rPh sb="3" eb="4">
      <t>ブン</t>
    </rPh>
    <phoneticPr fontId="9"/>
  </si>
  <si>
    <t>１　新規　　　２　継続　　　３　変更　　　４　終了</t>
    <rPh sb="2" eb="4">
      <t>シンキ</t>
    </rPh>
    <rPh sb="9" eb="11">
      <t>ケイゾク</t>
    </rPh>
    <rPh sb="16" eb="18">
      <t>ヘンコウ</t>
    </rPh>
    <rPh sb="23" eb="25">
      <t>シュウリョウ</t>
    </rPh>
    <phoneticPr fontId="9"/>
  </si>
  <si>
    <t>サービスの種類
算定する加算の区分</t>
    <rPh sb="5" eb="7">
      <t>シュルイ</t>
    </rPh>
    <rPh sb="8" eb="10">
      <t>サンテイ</t>
    </rPh>
    <rPh sb="12" eb="14">
      <t>カサン</t>
    </rPh>
    <rPh sb="15" eb="17">
      <t>クブン</t>
    </rPh>
    <phoneticPr fontId="9"/>
  </si>
  <si>
    <t>１　生活介護</t>
    <rPh sb="4" eb="6">
      <t>カイゴ</t>
    </rPh>
    <phoneticPr fontId="9"/>
  </si>
  <si>
    <t>常勤看護職員等配置加算</t>
    <phoneticPr fontId="9"/>
  </si>
  <si>
    <t>２　短期入所</t>
    <rPh sb="2" eb="4">
      <t>タンキ</t>
    </rPh>
    <rPh sb="4" eb="6">
      <t>ニュウショ</t>
    </rPh>
    <phoneticPr fontId="9"/>
  </si>
  <si>
    <t>常勤看護職員等配置加算</t>
    <rPh sb="0" eb="2">
      <t>ジョウキン</t>
    </rPh>
    <rPh sb="2" eb="4">
      <t>カンゴ</t>
    </rPh>
    <rPh sb="4" eb="6">
      <t>ショクイン</t>
    </rPh>
    <rPh sb="6" eb="7">
      <t>トウ</t>
    </rPh>
    <rPh sb="7" eb="9">
      <t>ハイチ</t>
    </rPh>
    <rPh sb="9" eb="11">
      <t>カサン</t>
    </rPh>
    <phoneticPr fontId="9"/>
  </si>
  <si>
    <t>３　生活訓練</t>
    <rPh sb="2" eb="4">
      <t>セイカツ</t>
    </rPh>
    <rPh sb="4" eb="6">
      <t>クンレン</t>
    </rPh>
    <phoneticPr fontId="9"/>
  </si>
  <si>
    <t>看護職員配置加算（Ⅰ）</t>
    <rPh sb="0" eb="2">
      <t>カンゴ</t>
    </rPh>
    <rPh sb="2" eb="4">
      <t>ショクイン</t>
    </rPh>
    <rPh sb="4" eb="6">
      <t>ハイチ</t>
    </rPh>
    <rPh sb="6" eb="8">
      <t>カサン</t>
    </rPh>
    <phoneticPr fontId="9"/>
  </si>
  <si>
    <t>４　宿泊型自立訓練</t>
    <phoneticPr fontId="9"/>
  </si>
  <si>
    <t>看護職員配置加算（Ⅱ）</t>
    <rPh sb="0" eb="2">
      <t>カンゴ</t>
    </rPh>
    <rPh sb="2" eb="4">
      <t>ショクイン</t>
    </rPh>
    <rPh sb="4" eb="6">
      <t>ハイチ</t>
    </rPh>
    <rPh sb="6" eb="8">
      <t>カサン</t>
    </rPh>
    <phoneticPr fontId="9"/>
  </si>
  <si>
    <t>５　共同生活援助</t>
    <rPh sb="2" eb="8">
      <t>キョウドウセイカツエンジョ</t>
    </rPh>
    <phoneticPr fontId="9"/>
  </si>
  <si>
    <t>看護職員配置加算</t>
    <rPh sb="0" eb="2">
      <t>カンゴ</t>
    </rPh>
    <rPh sb="2" eb="4">
      <t>ショクイン</t>
    </rPh>
    <rPh sb="4" eb="6">
      <t>ハイチ</t>
    </rPh>
    <rPh sb="6" eb="8">
      <t>カサン</t>
    </rPh>
    <phoneticPr fontId="9"/>
  </si>
  <si>
    <t>看護職員の配置状況
（常勤換算）</t>
    <rPh sb="0" eb="2">
      <t>カンゴ</t>
    </rPh>
    <rPh sb="2" eb="4">
      <t>ショクイン</t>
    </rPh>
    <rPh sb="5" eb="7">
      <t>ハイチ</t>
    </rPh>
    <rPh sb="7" eb="9">
      <t>ジョウキョウ</t>
    </rPh>
    <rPh sb="11" eb="13">
      <t>ジョウキン</t>
    </rPh>
    <rPh sb="13" eb="15">
      <t>カンザン</t>
    </rPh>
    <phoneticPr fontId="9"/>
  </si>
  <si>
    <t>保健師</t>
    <rPh sb="0" eb="3">
      <t>ホケンシ</t>
    </rPh>
    <phoneticPr fontId="9"/>
  </si>
  <si>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9"/>
  </si>
  <si>
    <t>該当
・
非該当</t>
    <rPh sb="0" eb="2">
      <t>ガイトウ</t>
    </rPh>
    <rPh sb="7" eb="10">
      <t>ヒガイトウ</t>
    </rPh>
    <phoneticPr fontId="9"/>
  </si>
  <si>
    <t>看護師</t>
    <rPh sb="0" eb="3">
      <t>カンゴシ</t>
    </rPh>
    <phoneticPr fontId="9"/>
  </si>
  <si>
    <t>准看護師</t>
    <rPh sb="0" eb="4">
      <t>ジュンカンゴシ</t>
    </rPh>
    <phoneticPr fontId="9"/>
  </si>
  <si>
    <t>看護職員の必要数
（共同生活援助のみ）</t>
    <rPh sb="0" eb="2">
      <t>カンゴ</t>
    </rPh>
    <rPh sb="2" eb="4">
      <t>ショクイン</t>
    </rPh>
    <rPh sb="5" eb="8">
      <t>ヒツヨウスウ</t>
    </rPh>
    <rPh sb="10" eb="16">
      <t>キョウドウセイカツエンジョ</t>
    </rPh>
    <phoneticPr fontId="9"/>
  </si>
  <si>
    <t>前年度の平均利用者数</t>
    <rPh sb="0" eb="3">
      <t>ゼンネンド</t>
    </rPh>
    <rPh sb="4" eb="10">
      <t>ヘイキンリヨウシャスウ</t>
    </rPh>
    <phoneticPr fontId="9"/>
  </si>
  <si>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9"/>
  </si>
  <si>
    <t>該当
・
非該当</t>
    <phoneticPr fontId="9"/>
  </si>
  <si>
    <t>利用者数を
20で除した数
（必要数）</t>
    <rPh sb="0" eb="2">
      <t>リヨウ</t>
    </rPh>
    <rPh sb="2" eb="3">
      <t>シャ</t>
    </rPh>
    <rPh sb="3" eb="4">
      <t>スウ</t>
    </rPh>
    <rPh sb="9" eb="10">
      <t>ジョ</t>
    </rPh>
    <rPh sb="12" eb="13">
      <t>スウ</t>
    </rPh>
    <rPh sb="15" eb="18">
      <t>ヒツヨウスウ</t>
    </rPh>
    <phoneticPr fontId="9"/>
  </si>
  <si>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</si>
  <si>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9"/>
  </si>
  <si>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9"/>
  </si>
  <si>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9"/>
  </si>
  <si>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9"/>
  </si>
  <si>
    <t>（別紙６－１）</t>
    <rPh sb="1" eb="3">
      <t>ベッシ</t>
    </rPh>
    <phoneticPr fontId="14"/>
  </si>
  <si>
    <t>年　　月　　日</t>
    <rPh sb="0" eb="1">
      <t>ネン</t>
    </rPh>
    <rPh sb="3" eb="4">
      <t>ツキ</t>
    </rPh>
    <rPh sb="6" eb="7">
      <t>ヒ</t>
    </rPh>
    <phoneticPr fontId="49"/>
  </si>
  <si>
    <t>視覚・聴覚言語障害者支援体制加算（Ⅰ）に関する届出書</t>
    <phoneticPr fontId="49"/>
  </si>
  <si>
    <t>事業所の名称</t>
  </si>
  <si>
    <t>サービスの種類</t>
  </si>
  <si>
    <r>
      <t>多機能型の実施</t>
    </r>
    <r>
      <rPr>
        <sz val="8"/>
        <color rgb="FF000000"/>
        <rFont val="HGｺﾞｼｯｸM"/>
        <family val="3"/>
        <charset val="128"/>
      </rPr>
      <t>※1</t>
    </r>
    <phoneticPr fontId="49"/>
  </si>
  <si>
    <t>有　・　無</t>
  </si>
  <si>
    <r>
      <t>異動区分</t>
    </r>
    <r>
      <rPr>
        <sz val="8"/>
        <color rgb="FF000000"/>
        <rFont val="HGｺﾞｼｯｸM"/>
        <family val="3"/>
        <charset val="128"/>
      </rPr>
      <t>※2</t>
    </r>
    <phoneticPr fontId="49"/>
  </si>
  <si>
    <t>１　新規　　　　　２　変更　　　　　３　終了</t>
    <phoneticPr fontId="49"/>
  </si>
  <si>
    <t>１　利用者の状況</t>
  </si>
  <si>
    <t>当該事業所の前年度の平均実利用者数　(A)</t>
    <phoneticPr fontId="49"/>
  </si>
  <si>
    <t>人</t>
  </si>
  <si>
    <t>うち５０％　　　　　(B)＝ (A)×0.5</t>
    <phoneticPr fontId="49"/>
  </si>
  <si>
    <t>加算要件に該当する利用者の数 (C)＝(E)／(D)</t>
    <phoneticPr fontId="49"/>
  </si>
  <si>
    <t>(C)＞＝(B)</t>
    <phoneticPr fontId="49"/>
  </si>
  <si>
    <t>該当利用者の氏名</t>
  </si>
  <si>
    <t>手帳の種類</t>
  </si>
  <si>
    <t>手帳の等級</t>
  </si>
  <si>
    <t>前年度利用日数</t>
  </si>
  <si>
    <t>前年度の開所日数 (D)</t>
    <phoneticPr fontId="49"/>
  </si>
  <si>
    <t>日</t>
  </si>
  <si>
    <t>合　計 (E)</t>
    <phoneticPr fontId="49"/>
  </si>
  <si>
    <t>２　加配される従業者の状況</t>
  </si>
  <si>
    <t>利用者数 (A)　÷　40　＝ (F)</t>
    <phoneticPr fontId="49"/>
  </si>
  <si>
    <t>加配される従業者の数　(G)</t>
    <phoneticPr fontId="49"/>
  </si>
  <si>
    <t>(G)＞＝ (F)</t>
    <phoneticPr fontId="49"/>
  </si>
  <si>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</si>
  <si>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</si>
  <si>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49"/>
  </si>
  <si>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49"/>
  </si>
  <si>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49"/>
  </si>
  <si>
    <t>※１：多機能型事業所等については、当該多機能型事業所全体で、加算要件の利用者数や配置割合の計算を行
　　　うこと。</t>
    <phoneticPr fontId="49"/>
  </si>
  <si>
    <t>　　　</t>
    <phoneticPr fontId="49"/>
  </si>
  <si>
    <t>（別紙６－２）</t>
    <rPh sb="1" eb="3">
      <t>ベッシ</t>
    </rPh>
    <phoneticPr fontId="14"/>
  </si>
  <si>
    <t>視覚・聴覚言語障害者支援体制加算（Ⅱ）に関する届出書</t>
    <phoneticPr fontId="49"/>
  </si>
  <si>
    <t>有・無</t>
    <phoneticPr fontId="49"/>
  </si>
  <si>
    <t>うち３０％　　　　　(B)＝ (A)×0.3</t>
    <phoneticPr fontId="49"/>
  </si>
  <si>
    <t>利用者数 (A)　÷　50　＝ (F)</t>
    <phoneticPr fontId="49"/>
  </si>
  <si>
    <t>(G)＞＝(F)</t>
    <phoneticPr fontId="49"/>
  </si>
  <si>
    <t>（別紙７）</t>
    <rPh sb="1" eb="3">
      <t>ベッシ</t>
    </rPh>
    <phoneticPr fontId="14"/>
  </si>
  <si>
    <t>年　　月　　日</t>
    <rPh sb="0" eb="1">
      <t>ネン</t>
    </rPh>
    <rPh sb="3" eb="4">
      <t>ツキ</t>
    </rPh>
    <rPh sb="6" eb="7">
      <t>ニチ</t>
    </rPh>
    <phoneticPr fontId="8"/>
  </si>
  <si>
    <t>高次脳機能障害者支援体制加算に関する届出書</t>
    <rPh sb="0" eb="5">
      <t>コウジノウキノウ</t>
    </rPh>
    <phoneticPr fontId="8"/>
  </si>
  <si>
    <r>
      <t>多機能型の実施　</t>
    </r>
    <r>
      <rPr>
        <sz val="8"/>
        <rFont val="HGｺﾞｼｯｸM"/>
        <family val="3"/>
        <charset val="128"/>
      </rPr>
      <t>※1</t>
    </r>
    <phoneticPr fontId="49"/>
  </si>
  <si>
    <t>有・無</t>
    <phoneticPr fontId="8"/>
  </si>
  <si>
    <r>
      <t xml:space="preserve">異　動　区　分 </t>
    </r>
    <r>
      <rPr>
        <sz val="8"/>
        <rFont val="HGｺﾞｼｯｸM"/>
        <family val="3"/>
        <charset val="128"/>
      </rPr>
      <t>※2</t>
    </r>
    <phoneticPr fontId="49"/>
  </si>
  <si>
    <t>１　新規　　　　２　変更　　　　３　終了</t>
    <phoneticPr fontId="49"/>
  </si>
  <si>
    <t>当該事業所の前年度の平均実利用者数　(A)</t>
  </si>
  <si>
    <t>うち３０％　　　　　(B)＝ (A)×0.3</t>
    <phoneticPr fontId="8"/>
  </si>
  <si>
    <t>加算要件に該当する利用者の数 (C)＝(E)／(D)</t>
    <phoneticPr fontId="8"/>
  </si>
  <si>
    <t>(C)＞＝(B)</t>
    <phoneticPr fontId="8"/>
  </si>
  <si>
    <t xml:space="preserve"> 加算要件に該当する利用者の前年度利用日の合計 (E)</t>
    <rPh sb="10" eb="13">
      <t>リヨウシャ</t>
    </rPh>
    <rPh sb="21" eb="23">
      <t>ゴウケイ</t>
    </rPh>
    <phoneticPr fontId="8"/>
  </si>
  <si>
    <t xml:space="preserve"> 前年度の当該サービスの開所日数　　　　の合計 (D)</t>
    <rPh sb="5" eb="7">
      <t>トウガイ</t>
    </rPh>
    <rPh sb="21" eb="23">
      <t>ゴウケイ</t>
    </rPh>
    <phoneticPr fontId="8"/>
  </si>
  <si>
    <t>２　加配される従業者の配置状況</t>
    <rPh sb="11" eb="13">
      <t>ハイチ</t>
    </rPh>
    <phoneticPr fontId="8"/>
  </si>
  <si>
    <t>利用者数 (A)　÷　50　＝ (F)</t>
    <phoneticPr fontId="8"/>
  </si>
  <si>
    <t>加配される従業者の数 (G)</t>
    <phoneticPr fontId="8"/>
  </si>
  <si>
    <t>(G)＞＝(F)</t>
    <phoneticPr fontId="8"/>
  </si>
  <si>
    <t>３　加配される従業者の要件</t>
    <rPh sb="11" eb="13">
      <t>ヨウケン</t>
    </rPh>
    <phoneticPr fontId="8"/>
  </si>
  <si>
    <t>加配される従業者の氏名</t>
    <phoneticPr fontId="8"/>
  </si>
  <si>
    <t>加配される従業者の研修の受講状況</t>
    <rPh sb="9" eb="11">
      <t>ケンシュウ</t>
    </rPh>
    <rPh sb="12" eb="14">
      <t>ジュコウ</t>
    </rPh>
    <rPh sb="14" eb="16">
      <t>ジョウキョウ</t>
    </rPh>
    <phoneticPr fontId="8"/>
  </si>
  <si>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8"/>
  </si>
  <si>
    <t>受講
年度</t>
    <rPh sb="0" eb="2">
      <t>ジュコウ</t>
    </rPh>
    <rPh sb="3" eb="5">
      <t>ネンド</t>
    </rPh>
    <phoneticPr fontId="8"/>
  </si>
  <si>
    <t>研修の
実施主体</t>
    <phoneticPr fontId="8"/>
  </si>
  <si>
    <t>年</t>
    <rPh sb="0" eb="1">
      <t>ネン</t>
    </rPh>
    <phoneticPr fontId="8"/>
  </si>
  <si>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8"/>
  </si>
  <si>
    <t>確認</t>
    <rPh sb="0" eb="2">
      <t>カクニン</t>
    </rPh>
    <phoneticPr fontId="8"/>
  </si>
  <si>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9"/>
  </si>
  <si>
    <t>（別紙８－１）</t>
    <rPh sb="1" eb="3">
      <t>ベッシ</t>
    </rPh>
    <phoneticPr fontId="14"/>
  </si>
  <si>
    <t>年　　月　　日</t>
    <rPh sb="0" eb="1">
      <t>ネン</t>
    </rPh>
    <rPh sb="3" eb="4">
      <t>ガツ</t>
    </rPh>
    <rPh sb="6" eb="7">
      <t>ニチ</t>
    </rPh>
    <phoneticPr fontId="9"/>
  </si>
  <si>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9"/>
  </si>
  <si>
    <t>２　サービスの種類</t>
    <rPh sb="7" eb="9">
      <t>シュルイ</t>
    </rPh>
    <phoneticPr fontId="9"/>
  </si>
  <si>
    <t>３　異動区分</t>
    <rPh sb="2" eb="4">
      <t>イドウ</t>
    </rPh>
    <rPh sb="4" eb="6">
      <t>クブン</t>
    </rPh>
    <phoneticPr fontId="9"/>
  </si>
  <si>
    <t>４　配置状況</t>
    <rPh sb="2" eb="4">
      <t>ハイチ</t>
    </rPh>
    <rPh sb="4" eb="6">
      <t>ジョウキョウ</t>
    </rPh>
    <phoneticPr fontId="9"/>
  </si>
  <si>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9"/>
  </si>
  <si>
    <t>５　強度行動障害支援者
　養成研修（基礎研修）
　修了者配置人数</t>
    <rPh sb="18" eb="20">
      <t>キソ</t>
    </rPh>
    <rPh sb="28" eb="30">
      <t>ハイチ</t>
    </rPh>
    <rPh sb="30" eb="32">
      <t>ニンズウ</t>
    </rPh>
    <phoneticPr fontId="9"/>
  </si>
  <si>
    <t>生活支援員の数（全体）（a)</t>
    <rPh sb="0" eb="2">
      <t>セイカツ</t>
    </rPh>
    <rPh sb="2" eb="4">
      <t>シエン</t>
    </rPh>
    <rPh sb="4" eb="5">
      <t>イン</t>
    </rPh>
    <rPh sb="6" eb="7">
      <t>カズ</t>
    </rPh>
    <rPh sb="8" eb="10">
      <t>ゼンタイ</t>
    </rPh>
    <phoneticPr fontId="14"/>
  </si>
  <si>
    <t>研修修了者の人数(b)</t>
    <rPh sb="0" eb="2">
      <t>ケンシュウ</t>
    </rPh>
    <rPh sb="2" eb="5">
      <t>シュウリョウシャ</t>
    </rPh>
    <rPh sb="6" eb="8">
      <t>ニンズウ</t>
    </rPh>
    <phoneticPr fontId="14"/>
  </si>
  <si>
    <t>(b)/(a)</t>
    <phoneticPr fontId="14"/>
  </si>
  <si>
    <t>％</t>
    <phoneticPr fontId="9"/>
  </si>
  <si>
    <t>　　　※　生活支援員のうち20％以上が、強度行動障害支援者養成研修（基礎研修）修了者であ
　　　　ること。</t>
    <rPh sb="36" eb="38">
      <t>ケンシュウ</t>
    </rPh>
    <phoneticPr fontId="9"/>
  </si>
  <si>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9"/>
  </si>
  <si>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9"/>
  </si>
  <si>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9"/>
  </si>
  <si>
    <t>（別紙８－２）</t>
    <rPh sb="1" eb="3">
      <t>ベッシ</t>
    </rPh>
    <phoneticPr fontId="14"/>
  </si>
  <si>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9"/>
  </si>
  <si>
    <t>１　新規　　　　　　　２　変更　　　　　　　　３　終了</t>
    <rPh sb="2" eb="4">
      <t>シンキ</t>
    </rPh>
    <rPh sb="13" eb="15">
      <t>ヘンコウ</t>
    </rPh>
    <rPh sb="25" eb="27">
      <t>シュウリョウ</t>
    </rPh>
    <phoneticPr fontId="9"/>
  </si>
  <si>
    <t>３　配置状況
（基礎研修修了者名）</t>
    <rPh sb="2" eb="4">
      <t>ハイチ</t>
    </rPh>
    <rPh sb="4" eb="6">
      <t>ジョウキョウ</t>
    </rPh>
    <rPh sb="8" eb="10">
      <t>キソ</t>
    </rPh>
    <rPh sb="10" eb="12">
      <t>ケンシュウ</t>
    </rPh>
    <rPh sb="12" eb="15">
      <t>シュウリョウシャ</t>
    </rPh>
    <rPh sb="15" eb="16">
      <t>メイ</t>
    </rPh>
    <phoneticPr fontId="9"/>
  </si>
  <si>
    <t>４　配置状況
（実践研修修了者名）</t>
    <rPh sb="2" eb="4">
      <t>ハイチ</t>
    </rPh>
    <rPh sb="4" eb="6">
      <t>ジョウキョウ</t>
    </rPh>
    <rPh sb="8" eb="10">
      <t>ジッセン</t>
    </rPh>
    <rPh sb="10" eb="12">
      <t>ケンシュウ</t>
    </rPh>
    <rPh sb="12" eb="15">
      <t>シュウリョウシャ</t>
    </rPh>
    <rPh sb="15" eb="16">
      <t>メイ</t>
    </rPh>
    <phoneticPr fontId="9"/>
  </si>
  <si>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9"/>
  </si>
  <si>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</si>
  <si>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9"/>
  </si>
  <si>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9"/>
  </si>
  <si>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9"/>
  </si>
  <si>
    <t>（別紙８ー３）</t>
    <rPh sb="1" eb="3">
      <t>ベッシ</t>
    </rPh>
    <phoneticPr fontId="14"/>
  </si>
  <si>
    <t>年　　月　　日</t>
    <rPh sb="0" eb="1">
      <t>ネン</t>
    </rPh>
    <rPh sb="3" eb="4">
      <t>ツキ</t>
    </rPh>
    <rPh sb="6" eb="7">
      <t>ヒ</t>
    </rPh>
    <phoneticPr fontId="8"/>
  </si>
  <si>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9"/>
  </si>
  <si>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9"/>
  </si>
  <si>
    <t>事業所の名称</t>
    <rPh sb="0" eb="3">
      <t>ジギョウショ</t>
    </rPh>
    <rPh sb="4" eb="6">
      <t>メイショウ</t>
    </rPh>
    <phoneticPr fontId="9"/>
  </si>
  <si>
    <t>異動区分</t>
    <rPh sb="0" eb="2">
      <t>イドウ</t>
    </rPh>
    <rPh sb="2" eb="4">
      <t>クブン</t>
    </rPh>
    <phoneticPr fontId="9"/>
  </si>
  <si>
    <t>１　新規　　　　２　変更　　　　３　終了</t>
    <phoneticPr fontId="8"/>
  </si>
  <si>
    <t>職員配置</t>
    <rPh sb="0" eb="2">
      <t>ショクイン</t>
    </rPh>
    <rPh sb="2" eb="4">
      <t>ハイチ</t>
    </rPh>
    <phoneticPr fontId="9"/>
  </si>
  <si>
    <t>研修の受講状況</t>
    <rPh sb="0" eb="2">
      <t>ケンシュウ</t>
    </rPh>
    <rPh sb="3" eb="5">
      <t>ジュコウ</t>
    </rPh>
    <rPh sb="5" eb="7">
      <t>ジョウキョウ</t>
    </rPh>
    <phoneticPr fontId="9"/>
  </si>
  <si>
    <t>職種</t>
    <rPh sb="0" eb="2">
      <t>ショクシュ</t>
    </rPh>
    <phoneticPr fontId="9"/>
  </si>
  <si>
    <t>氏名</t>
    <rPh sb="0" eb="2">
      <t>シメイ</t>
    </rPh>
    <phoneticPr fontId="9"/>
  </si>
  <si>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9"/>
  </si>
  <si>
    <t>強度行動障害支援者養成研修（実践研修）</t>
    <rPh sb="14" eb="16">
      <t>ジッセン</t>
    </rPh>
    <phoneticPr fontId="9"/>
  </si>
  <si>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9"/>
  </si>
  <si>
    <t>喀痰吸引等研修（第３号）</t>
    <rPh sb="0" eb="2">
      <t>カクタン</t>
    </rPh>
    <rPh sb="2" eb="4">
      <t>キュウイン</t>
    </rPh>
    <rPh sb="4" eb="5">
      <t>トウ</t>
    </rPh>
    <rPh sb="5" eb="7">
      <t>ケンシュウ</t>
    </rPh>
    <rPh sb="8" eb="9">
      <t>ダイ</t>
    </rPh>
    <rPh sb="10" eb="11">
      <t>ゴウ</t>
    </rPh>
    <phoneticPr fontId="9"/>
  </si>
  <si>
    <t>中核的人材養成研修修了者　配置</t>
    <phoneticPr fontId="8"/>
  </si>
  <si>
    <t>（　　あり　　・　　なし　　）</t>
    <phoneticPr fontId="8"/>
  </si>
  <si>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9"/>
  </si>
  <si>
    <t>生活支援員の数</t>
    <rPh sb="0" eb="2">
      <t>セイカツ</t>
    </rPh>
    <rPh sb="2" eb="5">
      <t>シエンイン</t>
    </rPh>
    <rPh sb="6" eb="7">
      <t>カズ</t>
    </rPh>
    <phoneticPr fontId="9"/>
  </si>
  <si>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9"/>
  </si>
  <si>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9"/>
  </si>
  <si>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9"/>
  </si>
  <si>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9"/>
  </si>
  <si>
    <t>（別紙９－１）</t>
    <rPh sb="1" eb="3">
      <t>ベッシ</t>
    </rPh>
    <phoneticPr fontId="14"/>
  </si>
  <si>
    <t>　　　　年　　　　月　　　　日</t>
    <rPh sb="4" eb="5">
      <t>ネン</t>
    </rPh>
    <rPh sb="9" eb="10">
      <t>ツキ</t>
    </rPh>
    <rPh sb="14" eb="15">
      <t>ニチ</t>
    </rPh>
    <phoneticPr fontId="9"/>
  </si>
  <si>
    <t>リハビリテーション加算に関する届出書（生活介護）</t>
    <rPh sb="9" eb="11">
      <t>カサン</t>
    </rPh>
    <rPh sb="12" eb="13">
      <t>カン</t>
    </rPh>
    <rPh sb="15" eb="17">
      <t>トドケデ</t>
    </rPh>
    <phoneticPr fontId="9"/>
  </si>
  <si>
    <t>事業所・施設の名称</t>
    <rPh sb="0" eb="2">
      <t>ジギョウ</t>
    </rPh>
    <rPh sb="2" eb="3">
      <t>ショ</t>
    </rPh>
    <rPh sb="4" eb="6">
      <t>シセツ</t>
    </rPh>
    <rPh sb="7" eb="9">
      <t>メイショウ</t>
    </rPh>
    <phoneticPr fontId="9"/>
  </si>
  <si>
    <t>異動区分</t>
    <rPh sb="0" eb="4">
      <t>イドウクブン</t>
    </rPh>
    <phoneticPr fontId="9"/>
  </si>
  <si>
    <t>１　新規　　　　２　変更　　　　３　終了</t>
    <rPh sb="2" eb="4">
      <t>シンキ</t>
    </rPh>
    <rPh sb="10" eb="12">
      <t>ヘンコウ</t>
    </rPh>
    <rPh sb="18" eb="20">
      <t>シュウリョウ</t>
    </rPh>
    <phoneticPr fontId="9"/>
  </si>
  <si>
    <t>算定要件</t>
    <rPh sb="0" eb="2">
      <t>サンテイ</t>
    </rPh>
    <rPh sb="2" eb="4">
      <t>ヨウケン</t>
    </rPh>
    <phoneticPr fontId="9"/>
  </si>
  <si>
    <t>確認欄</t>
    <rPh sb="0" eb="2">
      <t>カクニン</t>
    </rPh>
    <rPh sb="2" eb="3">
      <t>ラン</t>
    </rPh>
    <phoneticPr fontId="9"/>
  </si>
  <si>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</si>
  <si>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9"/>
  </si>
  <si>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</si>
  <si>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</si>
  <si>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</si>
  <si>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</si>
  <si>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</si>
  <si>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</si>
  <si>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9"/>
  </si>
  <si>
    <t>注１</t>
    <rPh sb="0" eb="1">
      <t>チュウ</t>
    </rPh>
    <phoneticPr fontId="9"/>
  </si>
  <si>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9"/>
  </si>
  <si>
    <t>注２</t>
    <rPh sb="0" eb="1">
      <t>チュウ</t>
    </rPh>
    <phoneticPr fontId="9"/>
  </si>
  <si>
    <t>資格を証する書類の写しを添付すること。</t>
    <rPh sb="0" eb="2">
      <t>シカク</t>
    </rPh>
    <rPh sb="3" eb="4">
      <t>ショウ</t>
    </rPh>
    <rPh sb="6" eb="8">
      <t>ショルイ</t>
    </rPh>
    <rPh sb="9" eb="10">
      <t>ウツ</t>
    </rPh>
    <rPh sb="12" eb="14">
      <t>テンプ</t>
    </rPh>
    <phoneticPr fontId="9"/>
  </si>
  <si>
    <t>注３</t>
    <rPh sb="0" eb="1">
      <t>チュウ</t>
    </rPh>
    <phoneticPr fontId="9"/>
  </si>
  <si>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9"/>
  </si>
  <si>
    <t>注４</t>
    <rPh sb="0" eb="1">
      <t>チュウ</t>
    </rPh>
    <phoneticPr fontId="9"/>
  </si>
  <si>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9"/>
  </si>
  <si>
    <t>（別紙９ー２）</t>
    <rPh sb="1" eb="3">
      <t>ベッシ</t>
    </rPh>
    <phoneticPr fontId="14"/>
  </si>
  <si>
    <t>リハビリテーション加算に関する届出書（自立訓練（機能訓練））</t>
    <rPh sb="9" eb="11">
      <t>カサン</t>
    </rPh>
    <rPh sb="12" eb="13">
      <t>カン</t>
    </rPh>
    <rPh sb="15" eb="18">
      <t>トドケデショ</t>
    </rPh>
    <phoneticPr fontId="9"/>
  </si>
  <si>
    <t>リハビリテーション加算Ⅱの算定要件</t>
    <rPh sb="9" eb="11">
      <t>カサン</t>
    </rPh>
    <rPh sb="13" eb="15">
      <t>サンテイ</t>
    </rPh>
    <rPh sb="15" eb="17">
      <t>ヨウケン</t>
    </rPh>
    <phoneticPr fontId="9"/>
  </si>
  <si>
    <t>リハビリテーション加算（Ⅰ）の算定要件の一部（※）</t>
    <rPh sb="9" eb="11">
      <t>カサン</t>
    </rPh>
    <rPh sb="15" eb="17">
      <t>サンテイ</t>
    </rPh>
    <rPh sb="17" eb="19">
      <t>ヨウケン</t>
    </rPh>
    <rPh sb="20" eb="22">
      <t>イチブ</t>
    </rPh>
    <phoneticPr fontId="9"/>
  </si>
  <si>
    <t>※頸髄損傷による四肢麻痺その他これに類する障害者である場合には、当該加算を算定する場合において下記の要件を満たす必要はない。</t>
    <rPh sb="47" eb="49">
      <t>カキ</t>
    </rPh>
    <phoneticPr fontId="9"/>
  </si>
  <si>
    <t>支援プログラムを公表していること。</t>
    <rPh sb="0" eb="2">
      <t>シエン</t>
    </rPh>
    <rPh sb="8" eb="10">
      <t>コウヒョウ</t>
    </rPh>
    <phoneticPr fontId="9"/>
  </si>
  <si>
    <t>SIMを用いた評価結果を集計し、公表していること。</t>
    <rPh sb="4" eb="5">
      <t>モチ</t>
    </rPh>
    <rPh sb="7" eb="9">
      <t>ヒョウカ</t>
    </rPh>
    <rPh sb="9" eb="11">
      <t>ケッカ</t>
    </rPh>
    <rPh sb="12" eb="14">
      <t>シュウケイ</t>
    </rPh>
    <rPh sb="16" eb="18">
      <t>コウヒョウ</t>
    </rPh>
    <phoneticPr fontId="9"/>
  </si>
  <si>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9"/>
  </si>
  <si>
    <t>（別紙10）</t>
    <rPh sb="1" eb="3">
      <t>ベッシ</t>
    </rPh>
    <phoneticPr fontId="14"/>
  </si>
  <si>
    <t>　　　　　　　　年　　　　月　　　日</t>
    <rPh sb="8" eb="9">
      <t>ネン</t>
    </rPh>
    <rPh sb="13" eb="14">
      <t>ガツ</t>
    </rPh>
    <rPh sb="17" eb="18">
      <t>ニチ</t>
    </rPh>
    <phoneticPr fontId="9"/>
  </si>
  <si>
    <t>食事提供体制加算に関する届出書</t>
    <rPh sb="0" eb="2">
      <t>ショクジ</t>
    </rPh>
    <rPh sb="2" eb="4">
      <t>テイキョウ</t>
    </rPh>
    <rPh sb="4" eb="6">
      <t>タイセイ</t>
    </rPh>
    <rPh sb="6" eb="8">
      <t>カサン</t>
    </rPh>
    <rPh sb="9" eb="10">
      <t>カン</t>
    </rPh>
    <rPh sb="12" eb="15">
      <t>トドケデショ</t>
    </rPh>
    <phoneticPr fontId="9"/>
  </si>
  <si>
    <t>１　事業所の名称</t>
    <rPh sb="2" eb="5">
      <t>ジギョウショ</t>
    </rPh>
    <rPh sb="6" eb="8">
      <t>メイショウ</t>
    </rPh>
    <phoneticPr fontId="9"/>
  </si>
  <si>
    <t>３　異動区分</t>
    <rPh sb="2" eb="6">
      <t>イドウクブン</t>
    </rPh>
    <phoneticPr fontId="9"/>
  </si>
  <si>
    <t>１　新規　　　　　２　変更　　　　　３　終了</t>
    <rPh sb="2" eb="4">
      <t>シンキ</t>
    </rPh>
    <rPh sb="11" eb="13">
      <t>ヘンコウ</t>
    </rPh>
    <rPh sb="20" eb="22">
      <t>シュウリョウ</t>
    </rPh>
    <phoneticPr fontId="9"/>
  </si>
  <si>
    <t>食事の提供体制</t>
    <rPh sb="0" eb="2">
      <t>ショクジ</t>
    </rPh>
    <rPh sb="3" eb="5">
      <t>テイキョウ</t>
    </rPh>
    <rPh sb="5" eb="7">
      <t>タイセイ</t>
    </rPh>
    <phoneticPr fontId="9"/>
  </si>
  <si>
    <t>食事提供に係る
人員配置</t>
    <rPh sb="0" eb="2">
      <t>ショクジ</t>
    </rPh>
    <rPh sb="2" eb="4">
      <t>テイキョウ</t>
    </rPh>
    <rPh sb="5" eb="6">
      <t>カカ</t>
    </rPh>
    <rPh sb="8" eb="10">
      <t>ジンイン</t>
    </rPh>
    <rPh sb="10" eb="12">
      <t>ハイチ</t>
    </rPh>
    <phoneticPr fontId="9"/>
  </si>
  <si>
    <t>管理栄養士</t>
    <rPh sb="0" eb="2">
      <t>カンリ</t>
    </rPh>
    <rPh sb="2" eb="5">
      <t>エイヨウシ</t>
    </rPh>
    <phoneticPr fontId="9"/>
  </si>
  <si>
    <t>　</t>
  </si>
  <si>
    <t>名</t>
    <rPh sb="0" eb="1">
      <t>メイ</t>
    </rPh>
    <phoneticPr fontId="9"/>
  </si>
  <si>
    <t>栄養士</t>
    <rPh sb="0" eb="1">
      <t>サカエ</t>
    </rPh>
    <rPh sb="1" eb="2">
      <t>ヨウ</t>
    </rPh>
    <rPh sb="2" eb="3">
      <t>シ</t>
    </rPh>
    <phoneticPr fontId="9"/>
  </si>
  <si>
    <t>保健所等との連携により、管理栄養士等が関与している場合</t>
    <phoneticPr fontId="9"/>
  </si>
  <si>
    <t>連携先名</t>
    <phoneticPr fontId="9"/>
  </si>
  <si>
    <t>業務委託により食事提供を行う場合</t>
    <rPh sb="0" eb="2">
      <t>ギョウム</t>
    </rPh>
    <rPh sb="2" eb="4">
      <t>イタク</t>
    </rPh>
    <rPh sb="7" eb="9">
      <t>ショクジ</t>
    </rPh>
    <rPh sb="9" eb="11">
      <t>テイキョウ</t>
    </rPh>
    <rPh sb="12" eb="13">
      <t>オコナ</t>
    </rPh>
    <rPh sb="14" eb="16">
      <t>バアイ</t>
    </rPh>
    <phoneticPr fontId="9"/>
  </si>
  <si>
    <t>業務委託先</t>
    <rPh sb="0" eb="2">
      <t>ギョウム</t>
    </rPh>
    <rPh sb="2" eb="5">
      <t>イタクサキ</t>
    </rPh>
    <phoneticPr fontId="9"/>
  </si>
  <si>
    <t>委託業務内容</t>
    <rPh sb="0" eb="2">
      <t>イタク</t>
    </rPh>
    <rPh sb="2" eb="4">
      <t>ギョウム</t>
    </rPh>
    <rPh sb="4" eb="6">
      <t>ナイヨウ</t>
    </rPh>
    <phoneticPr fontId="9"/>
  </si>
  <si>
    <t>適切な食事提供
の確保方策</t>
    <rPh sb="0" eb="2">
      <t>テキセツ</t>
    </rPh>
    <rPh sb="3" eb="5">
      <t>ショクジ</t>
    </rPh>
    <rPh sb="5" eb="7">
      <t>テイキョウ</t>
    </rPh>
    <rPh sb="9" eb="11">
      <t>カクホ</t>
    </rPh>
    <rPh sb="11" eb="13">
      <t>ホウサク</t>
    </rPh>
    <phoneticPr fontId="9"/>
  </si>
  <si>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9"/>
  </si>
  <si>
    <t>（別紙11）</t>
    <rPh sb="1" eb="3">
      <t>ベッシ</t>
    </rPh>
    <phoneticPr fontId="14"/>
  </si>
  <si>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9"/>
  </si>
  <si>
    <t>４　サービス管理責任者の配置</t>
    <rPh sb="6" eb="8">
      <t>カンリ</t>
    </rPh>
    <rPh sb="8" eb="11">
      <t>セキニンシャ</t>
    </rPh>
    <rPh sb="12" eb="14">
      <t>ハイチ</t>
    </rPh>
    <phoneticPr fontId="9"/>
  </si>
  <si>
    <t>有　・　無</t>
    <rPh sb="0" eb="1">
      <t>ア</t>
    </rPh>
    <rPh sb="4" eb="5">
      <t>ナ</t>
    </rPh>
    <phoneticPr fontId="9"/>
  </si>
  <si>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9"/>
  </si>
  <si>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9"/>
  </si>
  <si>
    <t>（別紙12）</t>
    <rPh sb="1" eb="3">
      <t>ベッシ</t>
    </rPh>
    <phoneticPr fontId="14"/>
  </si>
  <si>
    <t>　　　　年　　月　　日</t>
    <phoneticPr fontId="9"/>
  </si>
  <si>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9"/>
  </si>
  <si>
    <t>１　新規　　　　　　　　２　変更　　　　　　　　３　終了</t>
    <rPh sb="2" eb="4">
      <t>シンキ</t>
    </rPh>
    <rPh sb="14" eb="16">
      <t>ヘンコウ</t>
    </rPh>
    <rPh sb="26" eb="28">
      <t>シュウリョウ</t>
    </rPh>
    <phoneticPr fontId="9"/>
  </si>
  <si>
    <t>加　算　要　件</t>
    <rPh sb="0" eb="1">
      <t>カ</t>
    </rPh>
    <rPh sb="2" eb="3">
      <t>サン</t>
    </rPh>
    <rPh sb="4" eb="5">
      <t>ヨウ</t>
    </rPh>
    <rPh sb="6" eb="7">
      <t>ケン</t>
    </rPh>
    <phoneticPr fontId="9"/>
  </si>
  <si>
    <t>（１）</t>
    <phoneticPr fontId="9"/>
  </si>
  <si>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9"/>
  </si>
  <si>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9"/>
  </si>
  <si>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9"/>
  </si>
  <si>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</si>
  <si>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9"/>
  </si>
  <si>
    <t>社会福祉士又は精神保健福祉士による支援の内容</t>
    <rPh sb="5" eb="6">
      <t>マタ</t>
    </rPh>
    <rPh sb="17" eb="19">
      <t>シエン</t>
    </rPh>
    <rPh sb="20" eb="22">
      <t>ナイヨウ</t>
    </rPh>
    <phoneticPr fontId="9"/>
  </si>
  <si>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</si>
  <si>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9"/>
  </si>
  <si>
    <t>指導の回数</t>
    <rPh sb="0" eb="2">
      <t>シドウ</t>
    </rPh>
    <rPh sb="3" eb="5">
      <t>カイスウ</t>
    </rPh>
    <phoneticPr fontId="9"/>
  </si>
  <si>
    <t>回／月</t>
    <rPh sb="0" eb="1">
      <t>カイ</t>
    </rPh>
    <rPh sb="2" eb="3">
      <t>ツキ</t>
    </rPh>
    <phoneticPr fontId="9"/>
  </si>
  <si>
    <t>（４）</t>
    <phoneticPr fontId="9"/>
  </si>
  <si>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9"/>
  </si>
  <si>
    <t>研修の回数</t>
    <rPh sb="0" eb="2">
      <t>ケンシュウ</t>
    </rPh>
    <rPh sb="3" eb="5">
      <t>カイスウ</t>
    </rPh>
    <phoneticPr fontId="9"/>
  </si>
  <si>
    <t>回／年</t>
    <rPh sb="0" eb="1">
      <t>カイ</t>
    </rPh>
    <rPh sb="2" eb="3">
      <t>ネン</t>
    </rPh>
    <phoneticPr fontId="9"/>
  </si>
  <si>
    <t>研修の内容</t>
    <rPh sb="0" eb="2">
      <t>ケンシュウ</t>
    </rPh>
    <rPh sb="3" eb="5">
      <t>ナイヨウ</t>
    </rPh>
    <phoneticPr fontId="9"/>
  </si>
  <si>
    <t>（５）</t>
    <phoneticPr fontId="9"/>
  </si>
  <si>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9"/>
  </si>
  <si>
    <t>協力体制関係機関名</t>
    <rPh sb="0" eb="2">
      <t>キョウリョク</t>
    </rPh>
    <rPh sb="2" eb="4">
      <t>タイセイ</t>
    </rPh>
    <rPh sb="4" eb="6">
      <t>カンケイ</t>
    </rPh>
    <rPh sb="6" eb="8">
      <t>キカン</t>
    </rPh>
    <rPh sb="8" eb="9">
      <t>メイ</t>
    </rPh>
    <phoneticPr fontId="9"/>
  </si>
  <si>
    <t>協力体制の具体的な内容</t>
    <rPh sb="0" eb="4">
      <t>キョウリョクタイセイ</t>
    </rPh>
    <rPh sb="5" eb="8">
      <t>グタイテキ</t>
    </rPh>
    <rPh sb="9" eb="11">
      <t>ナイヨウ</t>
    </rPh>
    <phoneticPr fontId="9"/>
  </si>
  <si>
    <t>添付書類</t>
    <rPh sb="0" eb="2">
      <t>テンプ</t>
    </rPh>
    <rPh sb="2" eb="4">
      <t>ショルイ</t>
    </rPh>
    <phoneticPr fontId="9"/>
  </si>
  <si>
    <t>　・社会福祉士又は精神保健福祉士の資格証の写し
　・従業者の勤務の体制及び勤務形態一覧表
　・組織体制図</t>
    <rPh sb="19" eb="20">
      <t>ショウ</t>
    </rPh>
    <rPh sb="21" eb="22">
      <t>ウツ</t>
    </rPh>
    <phoneticPr fontId="9"/>
  </si>
  <si>
    <t>注１</t>
    <phoneticPr fontId="9"/>
  </si>
  <si>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9"/>
  </si>
  <si>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</si>
  <si>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9"/>
  </si>
  <si>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</si>
  <si>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9"/>
  </si>
  <si>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</si>
  <si>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9"/>
  </si>
  <si>
    <t>（別紙13）</t>
    <rPh sb="1" eb="3">
      <t>ベッシ</t>
    </rPh>
    <phoneticPr fontId="14"/>
  </si>
  <si>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9"/>
  </si>
  <si>
    <t>４　運営規程に定める
　障害者の種類</t>
    <rPh sb="2" eb="4">
      <t>ウンエイ</t>
    </rPh>
    <rPh sb="4" eb="6">
      <t>キテイ</t>
    </rPh>
    <rPh sb="7" eb="8">
      <t>サダ</t>
    </rPh>
    <rPh sb="12" eb="14">
      <t>ショウガイ</t>
    </rPh>
    <rPh sb="14" eb="15">
      <t>シャ</t>
    </rPh>
    <rPh sb="16" eb="18">
      <t>シュルイ</t>
    </rPh>
    <phoneticPr fontId="9"/>
  </si>
  <si>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9"/>
  </si>
  <si>
    <t>５　有資格者の配置</t>
    <rPh sb="2" eb="6">
      <t>ユウシカクシャ</t>
    </rPh>
    <rPh sb="7" eb="9">
      <t>ハイチ</t>
    </rPh>
    <phoneticPr fontId="9"/>
  </si>
  <si>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9"/>
  </si>
  <si>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9"/>
  </si>
  <si>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9"/>
  </si>
  <si>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9"/>
  </si>
  <si>
    <t>（別紙14）</t>
    <rPh sb="1" eb="3">
      <t>ベッシ</t>
    </rPh>
    <phoneticPr fontId="14"/>
  </si>
  <si>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9"/>
  </si>
  <si>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9"/>
  </si>
  <si>
    <t>強度行動障害支援者養成研修
（基礎研修）</t>
    <phoneticPr fontId="9"/>
  </si>
  <si>
    <r>
      <t>実践研修の終了者の数</t>
    </r>
    <r>
      <rPr>
        <sz val="8"/>
        <rFont val="HGSｺﾞｼｯｸM"/>
        <family val="3"/>
        <charset val="128"/>
      </rPr>
      <t>（※１）</t>
    </r>
    <rPh sb="0" eb="2">
      <t>ジッセン</t>
    </rPh>
    <rPh sb="2" eb="4">
      <t>ケンシュウ</t>
    </rPh>
    <rPh sb="5" eb="8">
      <t>シュウリョウシャ</t>
    </rPh>
    <rPh sb="9" eb="10">
      <t>カズ</t>
    </rPh>
    <phoneticPr fontId="9"/>
  </si>
  <si>
    <t>生活支援員の数</t>
    <phoneticPr fontId="9"/>
  </si>
  <si>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9"/>
  </si>
  <si>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9"/>
  </si>
  <si>
    <t>（※２）生活支援員のうち２０％以上が、強度行動障害支援者養成研修（基礎研修）修了者であること。</t>
    <rPh sb="35" eb="37">
      <t>ケンシュウ</t>
    </rPh>
    <phoneticPr fontId="9"/>
  </si>
  <si>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9"/>
  </si>
  <si>
    <t>　　</t>
    <phoneticPr fontId="14"/>
  </si>
  <si>
    <t>（別紙15）</t>
    <rPh sb="1" eb="3">
      <t>ベッシ</t>
    </rPh>
    <phoneticPr fontId="14"/>
  </si>
  <si>
    <t>　　年　　月　　日</t>
    <phoneticPr fontId="9"/>
  </si>
  <si>
    <t>医療連携体制加算（Ⅶ）に関する届出書（共同生活援助）</t>
    <phoneticPr fontId="9"/>
  </si>
  <si>
    <t>医療連携体制加算（Ⅸ）に関する届出書（短期入所）</t>
    <rPh sb="19" eb="21">
      <t>タンキ</t>
    </rPh>
    <rPh sb="21" eb="23">
      <t>ニュウショ</t>
    </rPh>
    <phoneticPr fontId="9"/>
  </si>
  <si>
    <t>１　事業所の名称</t>
    <phoneticPr fontId="14"/>
  </si>
  <si>
    <t>２　サービスの種類</t>
    <rPh sb="7" eb="9">
      <t>シュルイ</t>
    </rPh>
    <phoneticPr fontId="14"/>
  </si>
  <si>
    <t>３　異動区分</t>
    <phoneticPr fontId="14"/>
  </si>
  <si>
    <t>１　新規　　　　　２　変更　　　　　３　終了</t>
    <rPh sb="20" eb="22">
      <t>シュウリョウ</t>
    </rPh>
    <phoneticPr fontId="9"/>
  </si>
  <si>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9"/>
  </si>
  <si>
    <t>１　看護師の配置状況（事
　業所の職員として看護師
　を確保している場合）
　(注)准看護師は不可</t>
    <phoneticPr fontId="9"/>
  </si>
  <si>
    <t>(1)</t>
  </si>
  <si>
    <t>配置する看護師の数（人）　（※１）</t>
    <phoneticPr fontId="9"/>
  </si>
  <si>
    <t>他事業所との併任</t>
  </si>
  <si>
    <t>有　　・　　無</t>
  </si>
  <si>
    <t>２　訪問看護ステーション
　等との提携状況（訪問看
　護ステーション等との連
　携により看護師を確保し
　ている場合）</t>
    <phoneticPr fontId="9"/>
  </si>
  <si>
    <t>訪問看護ステーション等の名称</t>
  </si>
  <si>
    <t>訪問看護ステーション等の所在地</t>
  </si>
  <si>
    <t>確保する看護師の数（人）　（※１）</t>
    <phoneticPr fontId="9"/>
  </si>
  <si>
    <t>３　看護師の勤務状況
　（※２）</t>
    <rPh sb="8" eb="10">
      <t>ジョウキョウ</t>
    </rPh>
    <phoneticPr fontId="9"/>
  </si>
  <si>
    <t>４　その他の体制の整備状
　況</t>
    <phoneticPr fontId="14"/>
  </si>
  <si>
    <t>看護師に24時間常時連絡できる体制を整備している。</t>
    <phoneticPr fontId="14"/>
  </si>
  <si>
    <t>重度化した場合の対応に係る指針を定め、入居（利用）の際に、入居者（利用者）又はその家族等に対して、当該指針の内容を説明し、同意を得る体制を整備している。</t>
  </si>
  <si>
    <t>上記１に該当の場合</t>
    <phoneticPr fontId="14"/>
  </si>
  <si>
    <t>従業者の勤務の体制及び勤務形態一覧表
組織体制図
看護師の資格を証する書類の写し</t>
    <phoneticPr fontId="9"/>
  </si>
  <si>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</si>
  <si>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4"/>
  </si>
  <si>
    <t>共通</t>
  </si>
  <si>
    <t>重度化した場合における対応に関する指針（※３）</t>
    <phoneticPr fontId="9"/>
  </si>
  <si>
    <t>※１　共同生活援助については、看護師１人につき、算定可能な利用者数は20人を上限とする。</t>
    <rPh sb="3" eb="5">
      <t>キョウドウ</t>
    </rPh>
    <rPh sb="5" eb="7">
      <t>セイカツ</t>
    </rPh>
    <rPh sb="7" eb="9">
      <t>エンジョ</t>
    </rPh>
    <phoneticPr fontId="9"/>
  </si>
  <si>
    <t>（別紙16）</t>
    <rPh sb="1" eb="3">
      <t>ベッシ</t>
    </rPh>
    <phoneticPr fontId="14"/>
  </si>
  <si>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9"/>
  </si>
  <si>
    <t>４　栄養士配置の状況</t>
    <rPh sb="2" eb="4">
      <t>エイヨウ</t>
    </rPh>
    <rPh sb="4" eb="5">
      <t>シ</t>
    </rPh>
    <rPh sb="5" eb="7">
      <t>ハイチ</t>
    </rPh>
    <rPh sb="8" eb="10">
      <t>ジョウキョウ</t>
    </rPh>
    <phoneticPr fontId="9"/>
  </si>
  <si>
    <t>栄養士</t>
    <rPh sb="0" eb="3">
      <t>エイヨウシ</t>
    </rPh>
    <phoneticPr fontId="9"/>
  </si>
  <si>
    <t>５　栄養マネジメントの状況</t>
    <rPh sb="2" eb="4">
      <t>エイヨウ</t>
    </rPh>
    <rPh sb="11" eb="13">
      <t>ジョウキョウ</t>
    </rPh>
    <phoneticPr fontId="9"/>
  </si>
  <si>
    <t>常勤の管理栄養士</t>
    <rPh sb="0" eb="2">
      <t>ジョウキン</t>
    </rPh>
    <rPh sb="3" eb="5">
      <t>カンリ</t>
    </rPh>
    <rPh sb="5" eb="8">
      <t>エイヨウシ</t>
    </rPh>
    <phoneticPr fontId="9"/>
  </si>
  <si>
    <t>栄養マネジメントに関わる者</t>
    <rPh sb="0" eb="2">
      <t>エイヨウ</t>
    </rPh>
    <rPh sb="9" eb="10">
      <t>カカ</t>
    </rPh>
    <rPh sb="12" eb="13">
      <t>シャ</t>
    </rPh>
    <phoneticPr fontId="9"/>
  </si>
  <si>
    <t>医師</t>
    <rPh sb="0" eb="2">
      <t>イシ</t>
    </rPh>
    <phoneticPr fontId="9"/>
  </si>
  <si>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9"/>
  </si>
  <si>
    <t>　　　</t>
    <phoneticPr fontId="9"/>
  </si>
  <si>
    <t>（別紙17）</t>
    <rPh sb="1" eb="3">
      <t>ベッシ</t>
    </rPh>
    <phoneticPr fontId="14"/>
  </si>
  <si>
    <t>夜勤職員配置体制加算に関する届出書</t>
    <phoneticPr fontId="9"/>
  </si>
  <si>
    <t>１　新規　　　　　　２　変更　　　　　　３　終了</t>
    <rPh sb="2" eb="4">
      <t>シンキ</t>
    </rPh>
    <rPh sb="12" eb="14">
      <t>ヘンコウ</t>
    </rPh>
    <rPh sb="22" eb="24">
      <t>シュウリョウ</t>
    </rPh>
    <phoneticPr fontId="9"/>
  </si>
  <si>
    <t>３　申請する定員区分</t>
    <rPh sb="2" eb="4">
      <t>シンセイ</t>
    </rPh>
    <rPh sb="6" eb="8">
      <t>テイイン</t>
    </rPh>
    <rPh sb="8" eb="10">
      <t>クブン</t>
    </rPh>
    <phoneticPr fontId="9"/>
  </si>
  <si>
    <t>定員21人以上40人以下</t>
    <rPh sb="0" eb="2">
      <t>テイイン</t>
    </rPh>
    <rPh sb="4" eb="7">
      <t>ニンイジョウ</t>
    </rPh>
    <rPh sb="9" eb="10">
      <t>ニン</t>
    </rPh>
    <rPh sb="10" eb="12">
      <t>イカ</t>
    </rPh>
    <phoneticPr fontId="9"/>
  </si>
  <si>
    <t>定員41人以上60人以下</t>
    <rPh sb="0" eb="2">
      <t>テイイン</t>
    </rPh>
    <rPh sb="4" eb="7">
      <t>ニンイジョウ</t>
    </rPh>
    <rPh sb="9" eb="10">
      <t>ニン</t>
    </rPh>
    <rPh sb="10" eb="12">
      <t>イカ</t>
    </rPh>
    <phoneticPr fontId="9"/>
  </si>
  <si>
    <t>定員61人以上</t>
    <rPh sb="0" eb="2">
      <t>テイイン</t>
    </rPh>
    <rPh sb="4" eb="5">
      <t>ニン</t>
    </rPh>
    <rPh sb="5" eb="7">
      <t>イジョウ</t>
    </rPh>
    <phoneticPr fontId="9"/>
  </si>
  <si>
    <t>４　夜勤職員配置の状況</t>
    <phoneticPr fontId="9"/>
  </si>
  <si>
    <t>　　　　　　　人</t>
    <rPh sb="7" eb="8">
      <t>ヒト</t>
    </rPh>
    <phoneticPr fontId="9"/>
  </si>
  <si>
    <t>５　見守り機器の配置数</t>
    <rPh sb="2" eb="4">
      <t>ミマモ</t>
    </rPh>
    <rPh sb="5" eb="7">
      <t>キキ</t>
    </rPh>
    <rPh sb="8" eb="10">
      <t>ハイチ</t>
    </rPh>
    <rPh sb="10" eb="11">
      <t>スウ</t>
    </rPh>
    <phoneticPr fontId="9"/>
  </si>
  <si>
    <t>　　　　　　　台</t>
    <rPh sb="7" eb="8">
      <t>ダイ</t>
    </rPh>
    <phoneticPr fontId="9"/>
  </si>
  <si>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9"/>
  </si>
  <si>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9"/>
  </si>
  <si>
    <t>（別紙18）</t>
    <rPh sb="1" eb="3">
      <t>ベッシ</t>
    </rPh>
    <phoneticPr fontId="14"/>
  </si>
  <si>
    <t>入浴支援加算に関する届出書</t>
    <rPh sb="0" eb="2">
      <t>ニュウヨク</t>
    </rPh>
    <rPh sb="2" eb="4">
      <t>シエン</t>
    </rPh>
    <rPh sb="4" eb="6">
      <t>カサン</t>
    </rPh>
    <rPh sb="7" eb="8">
      <t>カン</t>
    </rPh>
    <phoneticPr fontId="8"/>
  </si>
  <si>
    <t>算定要件</t>
    <rPh sb="0" eb="2">
      <t>サンテイ</t>
    </rPh>
    <rPh sb="2" eb="4">
      <t>ヨウケン</t>
    </rPh>
    <phoneticPr fontId="8"/>
  </si>
  <si>
    <t>事業所に入浴設備を
（　　　　有している　　　　・　　　　有していない　　　　）</t>
    <rPh sb="0" eb="3">
      <t>ジギョウショ</t>
    </rPh>
    <rPh sb="4" eb="6">
      <t>ニュウヨク</t>
    </rPh>
    <rPh sb="6" eb="8">
      <t>セツビ</t>
    </rPh>
    <rPh sb="16" eb="17">
      <t>ユウ</t>
    </rPh>
    <rPh sb="30" eb="31">
      <t>ユウ</t>
    </rPh>
    <phoneticPr fontId="8"/>
  </si>
  <si>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8"/>
  </si>
  <si>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8"/>
  </si>
  <si>
    <t>（別紙19）</t>
    <phoneticPr fontId="14"/>
  </si>
  <si>
    <t>夜間看護体制加算に関する届出書</t>
    <rPh sb="0" eb="2">
      <t>ヤカン</t>
    </rPh>
    <rPh sb="2" eb="4">
      <t>カンゴ</t>
    </rPh>
    <rPh sb="4" eb="6">
      <t>タイセイ</t>
    </rPh>
    <rPh sb="6" eb="8">
      <t>カサン</t>
    </rPh>
    <rPh sb="9" eb="10">
      <t>カン</t>
    </rPh>
    <rPh sb="12" eb="14">
      <t>トドケデ</t>
    </rPh>
    <rPh sb="14" eb="15">
      <t>ショ</t>
    </rPh>
    <phoneticPr fontId="9"/>
  </si>
  <si>
    <t>２　異動区分</t>
    <rPh sb="1" eb="3">
      <t>イドウ</t>
    </rPh>
    <rPh sb="3" eb="5">
      <t>クブン</t>
    </rPh>
    <phoneticPr fontId="9"/>
  </si>
  <si>
    <t>３　看護職員の配置状況</t>
    <rPh sb="2" eb="4">
      <t>カンゴ</t>
    </rPh>
    <rPh sb="4" eb="6">
      <t>ショクイン</t>
    </rPh>
    <rPh sb="7" eb="9">
      <t>ハイチ</t>
    </rPh>
    <rPh sb="9" eb="11">
      <t>ジョウキョウ</t>
    </rPh>
    <phoneticPr fontId="9"/>
  </si>
  <si>
    <t>看護職員の総数</t>
    <rPh sb="0" eb="2">
      <t>カンゴ</t>
    </rPh>
    <rPh sb="2" eb="4">
      <t>ショクイン</t>
    </rPh>
    <rPh sb="5" eb="7">
      <t>ソウスウ</t>
    </rPh>
    <phoneticPr fontId="9"/>
  </si>
  <si>
    <t>うち夜勤体制</t>
    <rPh sb="2" eb="4">
      <t>ヤキン</t>
    </rPh>
    <rPh sb="4" eb="6">
      <t>タイセイ</t>
    </rPh>
    <phoneticPr fontId="9"/>
  </si>
  <si>
    <t>人体制　</t>
    <rPh sb="0" eb="1">
      <t>ニン</t>
    </rPh>
    <rPh sb="1" eb="3">
      <t>タイセイ</t>
    </rPh>
    <phoneticPr fontId="9"/>
  </si>
  <si>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9"/>
  </si>
  <si>
    <t>（別紙20）</t>
    <rPh sb="1" eb="3">
      <t>ベッシ</t>
    </rPh>
    <phoneticPr fontId="14"/>
  </si>
  <si>
    <t>地域移行支援体制加算に関する届出書</t>
    <rPh sb="0" eb="2">
      <t>チイキ</t>
    </rPh>
    <rPh sb="2" eb="4">
      <t>イコウ</t>
    </rPh>
    <rPh sb="4" eb="6">
      <t>シエン</t>
    </rPh>
    <rPh sb="6" eb="8">
      <t>タイセイ</t>
    </rPh>
    <rPh sb="8" eb="10">
      <t>カサン</t>
    </rPh>
    <rPh sb="11" eb="12">
      <t>カン</t>
    </rPh>
    <phoneticPr fontId="8"/>
  </si>
  <si>
    <t>１　施設の名称</t>
    <rPh sb="2" eb="4">
      <t>シセツ</t>
    </rPh>
    <rPh sb="5" eb="7">
      <t>メイショウ</t>
    </rPh>
    <phoneticPr fontId="9"/>
  </si>
  <si>
    <t>３　算定要件</t>
    <rPh sb="2" eb="6">
      <t>サンテイヨウケン</t>
    </rPh>
    <phoneticPr fontId="8"/>
  </si>
  <si>
    <t>項目</t>
    <rPh sb="0" eb="2">
      <t>コウモク</t>
    </rPh>
    <phoneticPr fontId="8"/>
  </si>
  <si>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8"/>
  </si>
  <si>
    <t xml:space="preserve"> 　　　　人</t>
    <rPh sb="5" eb="6">
      <t>ニン</t>
    </rPh>
    <phoneticPr fontId="8"/>
  </si>
  <si>
    <t>定員の見直し</t>
    <rPh sb="0" eb="2">
      <t>テイイン</t>
    </rPh>
    <rPh sb="3" eb="5">
      <t>ミナオ</t>
    </rPh>
    <phoneticPr fontId="8"/>
  </si>
  <si>
    <t>（別紙21）</t>
    <rPh sb="1" eb="3">
      <t>ベッシ</t>
    </rPh>
    <phoneticPr fontId="14"/>
  </si>
  <si>
    <t>通院支援加算に関する届出書</t>
    <rPh sb="0" eb="2">
      <t>ツウイン</t>
    </rPh>
    <rPh sb="2" eb="4">
      <t>シエン</t>
    </rPh>
    <rPh sb="4" eb="6">
      <t>カサン</t>
    </rPh>
    <rPh sb="7" eb="8">
      <t>カン</t>
    </rPh>
    <rPh sb="10" eb="11">
      <t>トドケ</t>
    </rPh>
    <rPh sb="11" eb="12">
      <t>デ</t>
    </rPh>
    <rPh sb="12" eb="13">
      <t>ショ</t>
    </rPh>
    <phoneticPr fontId="9"/>
  </si>
  <si>
    <t>２　異動区分</t>
    <rPh sb="2" eb="4">
      <t>イドウ</t>
    </rPh>
    <rPh sb="4" eb="6">
      <t>クブン</t>
    </rPh>
    <phoneticPr fontId="8"/>
  </si>
  <si>
    <t>１　新規　　　　　　　　２　変更　　　　　　　　３　終了</t>
    <phoneticPr fontId="8"/>
  </si>
  <si>
    <t>３　入所定員</t>
    <rPh sb="2" eb="4">
      <t>ニュウショ</t>
    </rPh>
    <rPh sb="4" eb="6">
      <t>テイイン</t>
    </rPh>
    <phoneticPr fontId="9"/>
  </si>
  <si>
    <t>通院支援を行える人員体制を
（　　　　有している　　　　・　　　　有していない　　　　）</t>
    <phoneticPr fontId="8"/>
  </si>
  <si>
    <t>（別紙22）</t>
    <rPh sb="1" eb="3">
      <t>ベッシ</t>
    </rPh>
    <phoneticPr fontId="14"/>
  </si>
  <si>
    <t>年</t>
    <rPh sb="0" eb="1">
      <t>ネン</t>
    </rPh>
    <phoneticPr fontId="9"/>
  </si>
  <si>
    <t>月</t>
    <rPh sb="0" eb="1">
      <t>ゲツ</t>
    </rPh>
    <phoneticPr fontId="9"/>
  </si>
  <si>
    <t>日</t>
    <rPh sb="0" eb="1">
      <t>ニチ</t>
    </rPh>
    <phoneticPr fontId="9"/>
  </si>
  <si>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9"/>
  </si>
  <si>
    <t>1　事 業 所 名</t>
    <phoneticPr fontId="9"/>
  </si>
  <si>
    <t>2　異 動 区 分</t>
    <rPh sb="2" eb="3">
      <t>イ</t>
    </rPh>
    <rPh sb="4" eb="5">
      <t>ドウ</t>
    </rPh>
    <rPh sb="6" eb="7">
      <t>ク</t>
    </rPh>
    <rPh sb="8" eb="9">
      <t>ブン</t>
    </rPh>
    <phoneticPr fontId="9"/>
  </si>
  <si>
    <t>１　新規　　　　　　　　２　変更　　　　　　　　３　終了</t>
    <phoneticPr fontId="9"/>
  </si>
  <si>
    <t>3　サービスの種類</t>
    <rPh sb="7" eb="9">
      <t>シュルイ</t>
    </rPh>
    <phoneticPr fontId="9"/>
  </si>
  <si>
    <t>１　障害者支援施設</t>
    <rPh sb="2" eb="5">
      <t>ショウガイシャ</t>
    </rPh>
    <rPh sb="5" eb="7">
      <t>シエン</t>
    </rPh>
    <rPh sb="7" eb="9">
      <t>シセツ</t>
    </rPh>
    <phoneticPr fontId="9"/>
  </si>
  <si>
    <t>２　共同生活援助事業所</t>
    <rPh sb="2" eb="4">
      <t>キョウドウ</t>
    </rPh>
    <rPh sb="4" eb="6">
      <t>セイカツ</t>
    </rPh>
    <rPh sb="6" eb="8">
      <t>エンジョ</t>
    </rPh>
    <rPh sb="8" eb="11">
      <t>ジギョウショ</t>
    </rPh>
    <phoneticPr fontId="9"/>
  </si>
  <si>
    <t>３　（福祉型）障害児入所施設</t>
    <rPh sb="3" eb="6">
      <t>フクシガタ</t>
    </rPh>
    <rPh sb="7" eb="14">
      <t>ショウガイジニュウショシセツ</t>
    </rPh>
    <phoneticPr fontId="9"/>
  </si>
  <si>
    <t>4　届 出 項 目</t>
    <rPh sb="2" eb="3">
      <t>トド</t>
    </rPh>
    <rPh sb="4" eb="5">
      <t>デ</t>
    </rPh>
    <rPh sb="6" eb="7">
      <t>コウ</t>
    </rPh>
    <rPh sb="8" eb="9">
      <t>メ</t>
    </rPh>
    <phoneticPr fontId="9"/>
  </si>
  <si>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9"/>
  </si>
  <si>
    <t>２　障害者支援施設等感染対策向上加算（Ⅱ）</t>
    <phoneticPr fontId="9"/>
  </si>
  <si>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9"/>
  </si>
  <si>
    <t>連携している第二種協定指定医療機関</t>
    <rPh sb="0" eb="2">
      <t>レンケイ</t>
    </rPh>
    <rPh sb="6" eb="17">
      <t>ダイニシュキョウテイシテイイリョウキカン</t>
    </rPh>
    <phoneticPr fontId="9"/>
  </si>
  <si>
    <t>医療機関名</t>
    <rPh sb="0" eb="2">
      <t>イリョウキカンメイ</t>
    </rPh>
    <phoneticPr fontId="9"/>
  </si>
  <si>
    <t>医療機関コード</t>
    <rPh sb="0" eb="2">
      <t>イリョウ</t>
    </rPh>
    <rPh sb="2" eb="4">
      <t>キカン</t>
    </rPh>
    <phoneticPr fontId="9"/>
  </si>
  <si>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9"/>
  </si>
  <si>
    <t>　　　　医療機関名（※１）</t>
    <rPh sb="4" eb="6">
      <t>イリョウキカンメイ</t>
    </rPh>
    <phoneticPr fontId="9"/>
  </si>
  <si>
    <t>医療機関が届け出ている診療報酬</t>
    <rPh sb="0" eb="2">
      <t>イリョウ</t>
    </rPh>
    <rPh sb="2" eb="4">
      <t>キカン</t>
    </rPh>
    <rPh sb="5" eb="6">
      <t>トド</t>
    </rPh>
    <rPh sb="7" eb="8">
      <t>デ</t>
    </rPh>
    <rPh sb="11" eb="13">
      <t>シンリョウ</t>
    </rPh>
    <rPh sb="13" eb="15">
      <t>ホウシュウ</t>
    </rPh>
    <phoneticPr fontId="9"/>
  </si>
  <si>
    <t>１　感染対策向上加算１</t>
    <rPh sb="2" eb="4">
      <t>カンセン</t>
    </rPh>
    <rPh sb="4" eb="6">
      <t>タイサク</t>
    </rPh>
    <rPh sb="6" eb="8">
      <t>コウジョウ</t>
    </rPh>
    <rPh sb="8" eb="10">
      <t>カサン</t>
    </rPh>
    <phoneticPr fontId="9"/>
  </si>
  <si>
    <t>２　感染対策向上加算２</t>
    <rPh sb="2" eb="4">
      <t>カンセン</t>
    </rPh>
    <rPh sb="4" eb="6">
      <t>タイサク</t>
    </rPh>
    <rPh sb="6" eb="8">
      <t>コウジョウ</t>
    </rPh>
    <rPh sb="8" eb="10">
      <t>カサン</t>
    </rPh>
    <phoneticPr fontId="9"/>
  </si>
  <si>
    <t>３　感染対策向上加算３</t>
    <rPh sb="2" eb="4">
      <t>カンセン</t>
    </rPh>
    <rPh sb="4" eb="6">
      <t>タイサク</t>
    </rPh>
    <rPh sb="6" eb="8">
      <t>コウジョウ</t>
    </rPh>
    <rPh sb="8" eb="10">
      <t>カサン</t>
    </rPh>
    <phoneticPr fontId="9"/>
  </si>
  <si>
    <t>４　外来感染対策向上加算</t>
    <rPh sb="2" eb="4">
      <t>ガイライ</t>
    </rPh>
    <rPh sb="4" eb="6">
      <t>カンセン</t>
    </rPh>
    <rPh sb="6" eb="8">
      <t>タイサク</t>
    </rPh>
    <rPh sb="8" eb="10">
      <t>コウジョウ</t>
    </rPh>
    <rPh sb="10" eb="12">
      <t>カサン</t>
    </rPh>
    <phoneticPr fontId="9"/>
  </si>
  <si>
    <t>地域の医師会の名称（※１）</t>
    <rPh sb="0" eb="2">
      <t>チイキ</t>
    </rPh>
    <rPh sb="3" eb="6">
      <t>イシカイ</t>
    </rPh>
    <rPh sb="7" eb="9">
      <t>メイショウ</t>
    </rPh>
    <phoneticPr fontId="9"/>
  </si>
  <si>
    <t>院内感染対策に関する研修又は訓練に参加した日時
（※２）</t>
    <phoneticPr fontId="9"/>
  </si>
  <si>
    <t>月</t>
    <rPh sb="0" eb="1">
      <t>ツキ</t>
    </rPh>
    <phoneticPr fontId="9"/>
  </si>
  <si>
    <t>6　障害者支援施設等感染対策向上加算（Ⅱ）に係る届出</t>
    <rPh sb="2" eb="5">
      <t>ショウガイシャ</t>
    </rPh>
    <rPh sb="5" eb="7">
      <t>シエン</t>
    </rPh>
    <rPh sb="7" eb="9">
      <t>シセツ</t>
    </rPh>
    <rPh sb="22" eb="23">
      <t>カカ</t>
    </rPh>
    <rPh sb="24" eb="26">
      <t>トドケデ</t>
    </rPh>
    <phoneticPr fontId="9"/>
  </si>
  <si>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9"/>
  </si>
  <si>
    <t>１　 感染対策向上加算１</t>
    <rPh sb="3" eb="5">
      <t>カンセン</t>
    </rPh>
    <rPh sb="5" eb="7">
      <t>タイサク</t>
    </rPh>
    <rPh sb="7" eb="9">
      <t>コウジョウ</t>
    </rPh>
    <rPh sb="9" eb="11">
      <t>カサン</t>
    </rPh>
    <phoneticPr fontId="9"/>
  </si>
  <si>
    <t>３　 感染対策向上加算３</t>
    <rPh sb="3" eb="5">
      <t>カンセン</t>
    </rPh>
    <rPh sb="5" eb="7">
      <t>タイサク</t>
    </rPh>
    <rPh sb="7" eb="9">
      <t>コウジョウ</t>
    </rPh>
    <rPh sb="9" eb="11">
      <t>カサン</t>
    </rPh>
    <phoneticPr fontId="9"/>
  </si>
  <si>
    <t>実地指導を受けた日時</t>
    <rPh sb="0" eb="2">
      <t>ジッチ</t>
    </rPh>
    <rPh sb="2" eb="4">
      <t>シドウ</t>
    </rPh>
    <rPh sb="5" eb="6">
      <t>ウ</t>
    </rPh>
    <rPh sb="8" eb="10">
      <t>ニチジ</t>
    </rPh>
    <phoneticPr fontId="9"/>
  </si>
  <si>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9"/>
  </si>
  <si>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9"/>
  </si>
  <si>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9"/>
  </si>
  <si>
    <t>　「院内感染対策の研修または訓練を行った医療機関または地域の医師会」については、医療機関名又は地域の医師会の名称のいずれかを記載して</t>
    <phoneticPr fontId="9"/>
  </si>
  <si>
    <t>ください。医療機関名を記載する場合には、当該医療機関が届け出ている診療報酬の種類を併せて記載してください。</t>
    <phoneticPr fontId="9"/>
  </si>
  <si>
    <t>（※１）</t>
    <phoneticPr fontId="9"/>
  </si>
  <si>
    <t>　研修若しくは訓練を行った医療機関又は地域の医師会のいずれかを記載してください。</t>
    <rPh sb="3" eb="4">
      <t>モ</t>
    </rPh>
    <rPh sb="17" eb="18">
      <t>マタ</t>
    </rPh>
    <rPh sb="31" eb="33">
      <t>キサイ</t>
    </rPh>
    <phoneticPr fontId="9"/>
  </si>
  <si>
    <t>（※２）</t>
    <phoneticPr fontId="9"/>
  </si>
  <si>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9"/>
  </si>
  <si>
    <t>できる目処がある場合、その予定日を記載してください。</t>
  </si>
  <si>
    <t>（別紙23ー１）</t>
    <rPh sb="1" eb="3">
      <t>ベッシ</t>
    </rPh>
    <phoneticPr fontId="14"/>
  </si>
  <si>
    <t>共同生活援助用</t>
    <rPh sb="0" eb="2">
      <t>キョウドウ</t>
    </rPh>
    <rPh sb="2" eb="4">
      <t>セイカツ</t>
    </rPh>
    <rPh sb="4" eb="6">
      <t>エンジョ</t>
    </rPh>
    <rPh sb="6" eb="7">
      <t>ヨウ</t>
    </rPh>
    <phoneticPr fontId="8"/>
  </si>
  <si>
    <t>ピアサポート実施加算に関する届出書（共同生活援助）</t>
    <rPh sb="6" eb="8">
      <t>ジッシ</t>
    </rPh>
    <rPh sb="8" eb="10">
      <t>カサン</t>
    </rPh>
    <rPh sb="11" eb="12">
      <t>カン</t>
    </rPh>
    <rPh sb="14" eb="16">
      <t>トドケデ</t>
    </rPh>
    <rPh sb="16" eb="17">
      <t>ショ</t>
    </rPh>
    <phoneticPr fontId="9"/>
  </si>
  <si>
    <t>１　事業所名</t>
    <rPh sb="2" eb="5">
      <t>ジギョウショ</t>
    </rPh>
    <rPh sb="5" eb="6">
      <t>メイ</t>
    </rPh>
    <phoneticPr fontId="9"/>
  </si>
  <si>
    <t>３　算定要件</t>
    <rPh sb="2" eb="4">
      <t>サンテイ</t>
    </rPh>
    <rPh sb="4" eb="6">
      <t>ヨウケン</t>
    </rPh>
    <phoneticPr fontId="8"/>
  </si>
  <si>
    <t>自立生活支援加算（Ⅲ）の加算届出をし、受理されている。</t>
    <phoneticPr fontId="8"/>
  </si>
  <si>
    <t>４　障害者ピア
　サポート研修
　修了職員</t>
    <rPh sb="2" eb="5">
      <t>ショウガイシャ</t>
    </rPh>
    <rPh sb="13" eb="15">
      <t>ケンシュウ</t>
    </rPh>
    <rPh sb="17" eb="19">
      <t>シュウリョウ</t>
    </rPh>
    <rPh sb="19" eb="21">
      <t>ショクイン</t>
    </rPh>
    <phoneticPr fontId="9"/>
  </si>
  <si>
    <t>＜雇用されている障害者又は障害者であった者＞</t>
    <rPh sb="1" eb="3">
      <t>コヨウ</t>
    </rPh>
    <rPh sb="8" eb="11">
      <t>ショウガイシャ</t>
    </rPh>
    <rPh sb="11" eb="12">
      <t>マタ</t>
    </rPh>
    <rPh sb="13" eb="16">
      <t>ショウガイシャ</t>
    </rPh>
    <rPh sb="20" eb="21">
      <t>シャ</t>
    </rPh>
    <phoneticPr fontId="9"/>
  </si>
  <si>
    <t>修了した研修の名称</t>
    <rPh sb="0" eb="2">
      <t>シュウリョウ</t>
    </rPh>
    <rPh sb="4" eb="6">
      <t>ケンシュウ</t>
    </rPh>
    <rPh sb="7" eb="9">
      <t>メイショウ</t>
    </rPh>
    <phoneticPr fontId="9"/>
  </si>
  <si>
    <t>＜その他の職員＞</t>
    <rPh sb="3" eb="4">
      <t>タ</t>
    </rPh>
    <rPh sb="5" eb="7">
      <t>ショクイン</t>
    </rPh>
    <phoneticPr fontId="9"/>
  </si>
  <si>
    <t>５　研修の実施</t>
    <rPh sb="2" eb="4">
      <t>ケンシュウ</t>
    </rPh>
    <rPh sb="5" eb="7">
      <t>ジッシ</t>
    </rPh>
    <phoneticPr fontId="8"/>
  </si>
  <si>
    <t>　直上により配置した者のいずれかにより、当該指定共同生活援助等の従業者に対し、障害者に対する配慮等に関する研修を年１回以上行っている。</t>
    <rPh sb="24" eb="30">
      <t>キョウドウセイカツエンジョ</t>
    </rPh>
    <phoneticPr fontId="8"/>
  </si>
  <si>
    <t>確認欄</t>
    <rPh sb="0" eb="2">
      <t>カクニン</t>
    </rPh>
    <rPh sb="2" eb="3">
      <t>ラン</t>
    </rPh>
    <phoneticPr fontId="8"/>
  </si>
  <si>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9"/>
  </si>
  <si>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</si>
  <si>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</si>
  <si>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（別紙23ー２）</t>
    <rPh sb="1" eb="3">
      <t>ベッシ</t>
    </rPh>
    <phoneticPr fontId="14"/>
  </si>
  <si>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8"/>
  </si>
  <si>
    <t>　　年　　　　月　　　　日</t>
    <rPh sb="2" eb="3">
      <t>ネン</t>
    </rPh>
    <rPh sb="7" eb="8">
      <t>ガツ</t>
    </rPh>
    <rPh sb="12" eb="13">
      <t>ニチ</t>
    </rPh>
    <phoneticPr fontId="9"/>
  </si>
  <si>
    <t>ピアサポート実施加算に関する届出書</t>
    <rPh sb="6" eb="8">
      <t>ジッシ</t>
    </rPh>
    <rPh sb="8" eb="10">
      <t>カサン</t>
    </rPh>
    <rPh sb="11" eb="12">
      <t>カン</t>
    </rPh>
    <rPh sb="14" eb="16">
      <t>トドケデ</t>
    </rPh>
    <rPh sb="16" eb="17">
      <t>ショ</t>
    </rPh>
    <phoneticPr fontId="9"/>
  </si>
  <si>
    <t>３　サービス費
　区分</t>
    <rPh sb="6" eb="7">
      <t>ヒ</t>
    </rPh>
    <rPh sb="9" eb="11">
      <t>クブン</t>
    </rPh>
    <phoneticPr fontId="9"/>
  </si>
  <si>
    <t>　直上により配置した者のいずれかにより、当該事業所等の従業者に対し、障害者に対する配慮等に関する研修を年１回以上行っている。</t>
    <phoneticPr fontId="8"/>
  </si>
  <si>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
  </si>
  <si>
    <t>（別紙24）</t>
    <rPh sb="1" eb="3">
      <t>ベッシ</t>
    </rPh>
    <phoneticPr fontId="14"/>
  </si>
  <si>
    <t>共同生活援助用</t>
    <rPh sb="0" eb="6">
      <t>キョウドウセイカツエンジョ</t>
    </rPh>
    <rPh sb="6" eb="7">
      <t>ヨウ</t>
    </rPh>
    <phoneticPr fontId="8"/>
  </si>
  <si>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9"/>
  </si>
  <si>
    <t>３　障害者ピア
　サポート研修
　修了職員</t>
    <rPh sb="2" eb="5">
      <t>ショウガイシャ</t>
    </rPh>
    <rPh sb="13" eb="15">
      <t>ケンシュウ</t>
    </rPh>
    <rPh sb="17" eb="19">
      <t>シュウリョウ</t>
    </rPh>
    <rPh sb="19" eb="20">
      <t>ショク</t>
    </rPh>
    <rPh sb="20" eb="21">
      <t>イン</t>
    </rPh>
    <phoneticPr fontId="9"/>
  </si>
  <si>
    <t>４　研修の実施</t>
    <rPh sb="2" eb="4">
      <t>ケンシュウ</t>
    </rPh>
    <rPh sb="5" eb="7">
      <t>ジッシ</t>
    </rPh>
    <phoneticPr fontId="8"/>
  </si>
  <si>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9"/>
  </si>
  <si>
    <t>（別紙25）</t>
    <rPh sb="1" eb="3">
      <t>ベッシ</t>
    </rPh>
    <phoneticPr fontId="14"/>
  </si>
  <si>
    <t>ピアサポート体制加算に関する届出書</t>
    <rPh sb="6" eb="8">
      <t>タイセイ</t>
    </rPh>
    <rPh sb="8" eb="10">
      <t>カサン</t>
    </rPh>
    <rPh sb="11" eb="12">
      <t>カン</t>
    </rPh>
    <rPh sb="14" eb="16">
      <t>トドケデ</t>
    </rPh>
    <rPh sb="16" eb="17">
      <t>ショ</t>
    </rPh>
    <phoneticPr fontId="9"/>
  </si>
  <si>
    <t>４　障害者ピアサ
　ポート研修修了
　職員</t>
    <rPh sb="15" eb="17">
      <t>シュウリョウ</t>
    </rPh>
    <rPh sb="19" eb="21">
      <t>ショクイン</t>
    </rPh>
    <phoneticPr fontId="9"/>
  </si>
  <si>
    <t>常勤（人）</t>
    <rPh sb="0" eb="2">
      <t>ジョウキン</t>
    </rPh>
    <rPh sb="3" eb="4">
      <t>ニン</t>
    </rPh>
    <phoneticPr fontId="9"/>
  </si>
  <si>
    <t>非常勤（人）</t>
    <rPh sb="0" eb="3">
      <t>ヒジョウキン</t>
    </rPh>
    <rPh sb="4" eb="5">
      <t>ニン</t>
    </rPh>
    <phoneticPr fontId="9"/>
  </si>
  <si>
    <t>合計（人）</t>
    <rPh sb="0" eb="2">
      <t>ゴウケイ</t>
    </rPh>
    <rPh sb="3" eb="4">
      <t>ニン</t>
    </rPh>
    <phoneticPr fontId="9"/>
  </si>
  <si>
    <t>（0.5以上であること）　</t>
    <phoneticPr fontId="8"/>
  </si>
  <si>
    <t>実人員</t>
    <rPh sb="0" eb="3">
      <t>ジツジンイン</t>
    </rPh>
    <phoneticPr fontId="9"/>
  </si>
  <si>
    <t>常勤換算数</t>
    <rPh sb="0" eb="2">
      <t>ジョウキン</t>
    </rPh>
    <rPh sb="2" eb="4">
      <t>カンサン</t>
    </rPh>
    <rPh sb="4" eb="5">
      <t>スウ</t>
    </rPh>
    <phoneticPr fontId="9"/>
  </si>
  <si>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9"/>
  </si>
  <si>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9"/>
  </si>
  <si>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</si>
  <si>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（別紙26）</t>
    <rPh sb="1" eb="3">
      <t>ベッシ</t>
    </rPh>
    <phoneticPr fontId="14"/>
  </si>
  <si>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9"/>
  </si>
  <si>
    <t>４　従業者の配置</t>
    <rPh sb="2" eb="5">
      <t>ジュウギョウシャ</t>
    </rPh>
    <rPh sb="6" eb="8">
      <t>ハイチ</t>
    </rPh>
    <phoneticPr fontId="9"/>
  </si>
  <si>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9"/>
  </si>
  <si>
    <t>５　有資格者による
　　指導体制</t>
    <phoneticPr fontId="9"/>
  </si>
  <si>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9"/>
  </si>
  <si>
    <t>６　研修の開催</t>
    <rPh sb="2" eb="4">
      <t>ケンシュウ</t>
    </rPh>
    <rPh sb="5" eb="7">
      <t>カイサイ</t>
    </rPh>
    <phoneticPr fontId="9"/>
  </si>
  <si>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9"/>
  </si>
  <si>
    <t>７　他機関との連携</t>
    <rPh sb="2" eb="5">
      <t>タキカン</t>
    </rPh>
    <rPh sb="7" eb="9">
      <t>レンケイ</t>
    </rPh>
    <phoneticPr fontId="9"/>
  </si>
  <si>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9"/>
  </si>
  <si>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9"/>
  </si>
  <si>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9"/>
  </si>
  <si>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9"/>
  </si>
  <si>
    <t>（別紙27）</t>
    <rPh sb="1" eb="3">
      <t>ベッシ</t>
    </rPh>
    <phoneticPr fontId="14"/>
  </si>
  <si>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9"/>
  </si>
  <si>
    <t>１　事業所・施設の名称</t>
    <phoneticPr fontId="8"/>
  </si>
  <si>
    <t>前年度の平均利用者数（人）</t>
    <phoneticPr fontId="9"/>
  </si>
  <si>
    <t>地域移行支援に係る体制</t>
    <rPh sb="0" eb="2">
      <t>チイキ</t>
    </rPh>
    <rPh sb="2" eb="4">
      <t>イコウ</t>
    </rPh>
    <rPh sb="4" eb="6">
      <t>シエン</t>
    </rPh>
    <rPh sb="7" eb="8">
      <t>カカ</t>
    </rPh>
    <rPh sb="9" eb="11">
      <t>タイセイ</t>
    </rPh>
    <phoneticPr fontId="9"/>
  </si>
  <si>
    <t>従業者の職種・員数　　</t>
    <rPh sb="0" eb="3">
      <t>ジュウギョウシャ</t>
    </rPh>
    <rPh sb="4" eb="6">
      <t>ショクシュ</t>
    </rPh>
    <rPh sb="7" eb="9">
      <t>インスウ</t>
    </rPh>
    <phoneticPr fontId="9"/>
  </si>
  <si>
    <t>地域移行支援員</t>
    <rPh sb="0" eb="2">
      <t>チイキ</t>
    </rPh>
    <rPh sb="2" eb="4">
      <t>イコウ</t>
    </rPh>
    <rPh sb="4" eb="7">
      <t>シエンイン</t>
    </rPh>
    <phoneticPr fontId="9"/>
  </si>
  <si>
    <t>従業者数</t>
    <phoneticPr fontId="9"/>
  </si>
  <si>
    <t>常　 勤（人）</t>
    <phoneticPr fontId="9"/>
  </si>
  <si>
    <t>非常勤（人）</t>
    <phoneticPr fontId="9"/>
  </si>
  <si>
    <t>常勤換算後の人数（人）</t>
    <phoneticPr fontId="9"/>
  </si>
  <si>
    <t>加算算定上の必要人数（人）</t>
    <phoneticPr fontId="9"/>
  </si>
  <si>
    <t>通勤者生活支援に係る体制</t>
    <rPh sb="0" eb="3">
      <t>ツウキンシャ</t>
    </rPh>
    <rPh sb="3" eb="5">
      <t>セイカツ</t>
    </rPh>
    <rPh sb="5" eb="7">
      <t>シエン</t>
    </rPh>
    <rPh sb="8" eb="9">
      <t>カカ</t>
    </rPh>
    <rPh sb="10" eb="12">
      <t>タイセイ</t>
    </rPh>
    <phoneticPr fontId="9"/>
  </si>
  <si>
    <t>前年度の平均利用者数のうち５０％（人）</t>
    <rPh sb="0" eb="3">
      <t>ゼンネンド</t>
    </rPh>
    <rPh sb="4" eb="6">
      <t>ヘイキン</t>
    </rPh>
    <rPh sb="6" eb="9">
      <t>リヨウシャ</t>
    </rPh>
    <rPh sb="9" eb="10">
      <t>スウ</t>
    </rPh>
    <phoneticPr fontId="9"/>
  </si>
  <si>
    <t>氏　　名</t>
    <rPh sb="0" eb="1">
      <t>シ</t>
    </rPh>
    <rPh sb="3" eb="4">
      <t>メイ</t>
    </rPh>
    <phoneticPr fontId="9"/>
  </si>
  <si>
    <t>雇用されている事業所名</t>
    <phoneticPr fontId="9"/>
  </si>
  <si>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</si>
  <si>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9"/>
  </si>
  <si>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9"/>
  </si>
  <si>
    <t>（別紙28）</t>
    <rPh sb="1" eb="3">
      <t>ベッシ</t>
    </rPh>
    <phoneticPr fontId="14"/>
  </si>
  <si>
    <t>　　年　　月　　日</t>
    <phoneticPr fontId="8"/>
  </si>
  <si>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9"/>
  </si>
  <si>
    <t>サービスの種類</t>
    <rPh sb="5" eb="7">
      <t>シュルイ</t>
    </rPh>
    <phoneticPr fontId="9"/>
  </si>
  <si>
    <t>異動区分</t>
    <rPh sb="0" eb="4">
      <t>イドウクブン</t>
    </rPh>
    <phoneticPr fontId="8"/>
  </si>
  <si>
    <t>１　新規　　　　　２　変更　　　　　３　終了</t>
    <rPh sb="2" eb="4">
      <t>シンキ</t>
    </rPh>
    <rPh sb="11" eb="13">
      <t>ヘンコウ</t>
    </rPh>
    <rPh sb="20" eb="22">
      <t>シュウリョウ</t>
    </rPh>
    <phoneticPr fontId="8"/>
  </si>
  <si>
    <t>設備</t>
    <rPh sb="0" eb="2">
      <t>セツビ</t>
    </rPh>
    <phoneticPr fontId="9"/>
  </si>
  <si>
    <t>定員</t>
    <rPh sb="0" eb="2">
      <t>テイイン</t>
    </rPh>
    <phoneticPr fontId="9"/>
  </si>
  <si>
    <t>　　　　　人</t>
    <rPh sb="5" eb="6">
      <t>ニン</t>
    </rPh>
    <phoneticPr fontId="9"/>
  </si>
  <si>
    <t>居室数</t>
    <rPh sb="0" eb="2">
      <t>キョシツ</t>
    </rPh>
    <rPh sb="2" eb="3">
      <t>スウ</t>
    </rPh>
    <phoneticPr fontId="9"/>
  </si>
  <si>
    <t>１人当たり居室面積</t>
    <rPh sb="1" eb="2">
      <t>ニン</t>
    </rPh>
    <rPh sb="2" eb="3">
      <t>ア</t>
    </rPh>
    <rPh sb="5" eb="7">
      <t>キョシツ</t>
    </rPh>
    <rPh sb="7" eb="9">
      <t>メンセキ</t>
    </rPh>
    <phoneticPr fontId="9"/>
  </si>
  <si>
    <t>うち個室</t>
    <rPh sb="2" eb="4">
      <t>コシツ</t>
    </rPh>
    <phoneticPr fontId="9"/>
  </si>
  <si>
    <t>室</t>
    <rPh sb="0" eb="1">
      <t>シツ</t>
    </rPh>
    <phoneticPr fontId="8"/>
  </si>
  <si>
    <t>㎡</t>
    <phoneticPr fontId="8"/>
  </si>
  <si>
    <t>うち２人部屋</t>
    <rPh sb="3" eb="4">
      <t>ニン</t>
    </rPh>
    <rPh sb="4" eb="6">
      <t>ベヤ</t>
    </rPh>
    <phoneticPr fontId="9"/>
  </si>
  <si>
    <t>うち３人部屋</t>
    <rPh sb="3" eb="4">
      <t>ニン</t>
    </rPh>
    <rPh sb="4" eb="6">
      <t>ベヤ</t>
    </rPh>
    <phoneticPr fontId="9"/>
  </si>
  <si>
    <t>うち４人部屋</t>
    <rPh sb="3" eb="4">
      <t>ニン</t>
    </rPh>
    <rPh sb="4" eb="6">
      <t>ベヤ</t>
    </rPh>
    <phoneticPr fontId="9"/>
  </si>
  <si>
    <t>うち　人部屋</t>
    <rPh sb="3" eb="4">
      <t>ニン</t>
    </rPh>
    <rPh sb="4" eb="6">
      <t>ベヤ</t>
    </rPh>
    <phoneticPr fontId="9"/>
  </si>
  <si>
    <t>その他の設備の内容</t>
    <rPh sb="2" eb="3">
      <t>タ</t>
    </rPh>
    <rPh sb="4" eb="6">
      <t>セツビ</t>
    </rPh>
    <rPh sb="7" eb="9">
      <t>ナイヨウ</t>
    </rPh>
    <phoneticPr fontId="9"/>
  </si>
  <si>
    <t>夜間の支援体制</t>
    <rPh sb="0" eb="2">
      <t>ヤカン</t>
    </rPh>
    <rPh sb="3" eb="5">
      <t>シエン</t>
    </rPh>
    <rPh sb="5" eb="7">
      <t>タイセイ</t>
    </rPh>
    <phoneticPr fontId="9"/>
  </si>
  <si>
    <t>勤務形態</t>
    <rPh sb="0" eb="2">
      <t>キンム</t>
    </rPh>
    <rPh sb="2" eb="4">
      <t>ケイタイ</t>
    </rPh>
    <phoneticPr fontId="9"/>
  </si>
  <si>
    <t>人数</t>
    <rPh sb="0" eb="2">
      <t>ニンズウ</t>
    </rPh>
    <phoneticPr fontId="9"/>
  </si>
  <si>
    <t>専従</t>
    <rPh sb="0" eb="2">
      <t>センジュウ</t>
    </rPh>
    <phoneticPr fontId="9"/>
  </si>
  <si>
    <t>兼務</t>
    <rPh sb="0" eb="2">
      <t>ケンム</t>
    </rPh>
    <phoneticPr fontId="9"/>
  </si>
  <si>
    <t>連携施設の名称</t>
    <rPh sb="0" eb="2">
      <t>レンケイ</t>
    </rPh>
    <rPh sb="2" eb="4">
      <t>シセツ</t>
    </rPh>
    <rPh sb="5" eb="7">
      <t>メイショウ</t>
    </rPh>
    <phoneticPr fontId="9"/>
  </si>
  <si>
    <t>夜間の支援体制の内容</t>
    <rPh sb="0" eb="2">
      <t>ヤカン</t>
    </rPh>
    <rPh sb="3" eb="5">
      <t>シエン</t>
    </rPh>
    <rPh sb="5" eb="7">
      <t>タイセイ</t>
    </rPh>
    <rPh sb="8" eb="10">
      <t>ナイヨウ</t>
    </rPh>
    <phoneticPr fontId="9"/>
  </si>
  <si>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9"/>
  </si>
  <si>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9"/>
  </si>
  <si>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9"/>
  </si>
  <si>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8"/>
  </si>
  <si>
    <t>（別紙29ー１）</t>
    <rPh sb="1" eb="3">
      <t>ベッシ</t>
    </rPh>
    <phoneticPr fontId="14"/>
  </si>
  <si>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9"/>
  </si>
  <si>
    <t>１　事業所・施設の名称</t>
    <rPh sb="6" eb="8">
      <t>シセツ</t>
    </rPh>
    <rPh sb="9" eb="11">
      <t>メイショウ</t>
    </rPh>
    <phoneticPr fontId="9"/>
  </si>
  <si>
    <t>夜間支援等体制加算（Ⅰ）・（Ⅱ）</t>
    <rPh sb="0" eb="2">
      <t>ヤカン</t>
    </rPh>
    <rPh sb="2" eb="4">
      <t>シエン</t>
    </rPh>
    <rPh sb="4" eb="5">
      <t>トウ</t>
    </rPh>
    <rPh sb="5" eb="7">
      <t>タイセイ</t>
    </rPh>
    <rPh sb="7" eb="9">
      <t>カサン</t>
    </rPh>
    <phoneticPr fontId="9"/>
  </si>
  <si>
    <t>夜間支援体制の確保が必要な理由</t>
    <phoneticPr fontId="9"/>
  </si>
  <si>
    <t>夜間支援の対象者数及び夜間支援従事者の配置状況</t>
    <rPh sb="11" eb="13">
      <t>ヤカン</t>
    </rPh>
    <rPh sb="13" eb="15">
      <t>シエン</t>
    </rPh>
    <rPh sb="15" eb="18">
      <t>ジュウジシャ</t>
    </rPh>
    <rPh sb="19" eb="21">
      <t>ハイチ</t>
    </rPh>
    <rPh sb="21" eb="23">
      <t>ジョウキョウ</t>
    </rPh>
    <phoneticPr fontId="9"/>
  </si>
  <si>
    <t>夜間支援の対象者数（人）</t>
    <rPh sb="5" eb="8">
      <t>タイショウシャ</t>
    </rPh>
    <rPh sb="8" eb="9">
      <t>スウ</t>
    </rPh>
    <phoneticPr fontId="9"/>
  </si>
  <si>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9"/>
  </si>
  <si>
    <t>想定される夜間支援体制（夜勤・宿直）</t>
    <rPh sb="0" eb="2">
      <t>ソウテイ</t>
    </rPh>
    <rPh sb="5" eb="7">
      <t>ヤカン</t>
    </rPh>
    <rPh sb="7" eb="9">
      <t>シエン</t>
    </rPh>
    <rPh sb="9" eb="11">
      <t>タイセイ</t>
    </rPh>
    <rPh sb="12" eb="14">
      <t>ヤキン</t>
    </rPh>
    <rPh sb="15" eb="17">
      <t>トノイ</t>
    </rPh>
    <phoneticPr fontId="9"/>
  </si>
  <si>
    <r>
      <t xml:space="preserve">夜間支援従事者
</t>
    </r>
    <r>
      <rPr>
        <sz val="9"/>
        <color indexed="8"/>
        <rFont val="HGSｺﾞｼｯｸM"/>
        <family val="3"/>
        <charset val="128"/>
      </rPr>
      <t>①</t>
    </r>
    <phoneticPr fontId="9"/>
  </si>
  <si>
    <r>
      <t xml:space="preserve">夜間支援従事者
</t>
    </r>
    <r>
      <rPr>
        <sz val="9"/>
        <color indexed="8"/>
        <rFont val="HGSｺﾞｼｯｸM"/>
        <family val="3"/>
        <charset val="128"/>
      </rPr>
      <t>②</t>
    </r>
    <phoneticPr fontId="9"/>
  </si>
  <si>
    <r>
      <t xml:space="preserve">夜間支援従事者
</t>
    </r>
    <r>
      <rPr>
        <sz val="9"/>
        <color indexed="8"/>
        <rFont val="HGSｺﾞｼｯｸM"/>
        <family val="3"/>
        <charset val="128"/>
      </rPr>
      <t>③</t>
    </r>
    <phoneticPr fontId="9"/>
  </si>
  <si>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9"/>
  </si>
  <si>
    <t>備考</t>
    <rPh sb="0" eb="2">
      <t>ビコウ</t>
    </rPh>
    <phoneticPr fontId="9"/>
  </si>
  <si>
    <t>夜間支援等体制加算（Ⅲ）</t>
    <rPh sb="4" eb="5">
      <t>トウ</t>
    </rPh>
    <phoneticPr fontId="9"/>
  </si>
  <si>
    <t>夜間における防災体制の内容
（契約内容等）</t>
    <phoneticPr fontId="9"/>
  </si>
  <si>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9"/>
  </si>
  <si>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9"/>
  </si>
  <si>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9"/>
  </si>
  <si>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9"/>
  </si>
  <si>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9"/>
  </si>
  <si>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</si>
  <si>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（別紙29ー２）</t>
    <rPh sb="1" eb="3">
      <t>ベッシ</t>
    </rPh>
    <phoneticPr fontId="14"/>
  </si>
  <si>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9"/>
  </si>
  <si>
    <t>１　事業所名</t>
    <phoneticPr fontId="9"/>
  </si>
  <si>
    <t>共同生活住居名</t>
    <phoneticPr fontId="9"/>
  </si>
  <si>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9"/>
  </si>
  <si>
    <t>夜間支援従事者
③</t>
    <phoneticPr fontId="9"/>
  </si>
  <si>
    <t>夜間支援従事者
④</t>
    <phoneticPr fontId="9"/>
  </si>
  <si>
    <t>夜間支援従事者
⑤</t>
    <phoneticPr fontId="9"/>
  </si>
  <si>
    <t>夜間支援従事者①</t>
    <phoneticPr fontId="9"/>
  </si>
  <si>
    <t>夜間支援従事者②</t>
    <phoneticPr fontId="9"/>
  </si>
  <si>
    <t>夜間支援従事者③</t>
    <phoneticPr fontId="9"/>
  </si>
  <si>
    <t>夜間支援従事者④</t>
    <phoneticPr fontId="9"/>
  </si>
  <si>
    <t>夜間支援従事者⑤</t>
    <phoneticPr fontId="9"/>
  </si>
  <si>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9"/>
  </si>
  <si>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9"/>
  </si>
  <si>
    <t>住居名</t>
    <rPh sb="0" eb="2">
      <t>ジュウキョ</t>
    </rPh>
    <rPh sb="2" eb="3">
      <t>メイ</t>
    </rPh>
    <phoneticPr fontId="9"/>
  </si>
  <si>
    <t>夜間支援等体制加算（Ⅳ）・（Ⅴ）・（Ⅵ）</t>
    <phoneticPr fontId="9"/>
  </si>
  <si>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9"/>
  </si>
  <si>
    <t>滞在時間</t>
    <rPh sb="0" eb="2">
      <t>タイザイ</t>
    </rPh>
    <rPh sb="2" eb="4">
      <t>ジカン</t>
    </rPh>
    <phoneticPr fontId="9"/>
  </si>
  <si>
    <t>滞在時間</t>
    <rPh sb="0" eb="4">
      <t>タイザイジカン</t>
    </rPh>
    <phoneticPr fontId="9"/>
  </si>
  <si>
    <t>夜間支援等体制加算の種類</t>
    <rPh sb="4" eb="5">
      <t>トウ</t>
    </rPh>
    <rPh sb="5" eb="7">
      <t>タイセイ</t>
    </rPh>
    <rPh sb="7" eb="9">
      <t>カサン</t>
    </rPh>
    <rPh sb="10" eb="12">
      <t>シュルイ</t>
    </rPh>
    <phoneticPr fontId="9"/>
  </si>
  <si>
    <t>夜間支援従事者⑥</t>
    <rPh sb="0" eb="7">
      <t>ヤカンシエンジュウジシャ</t>
    </rPh>
    <phoneticPr fontId="9"/>
  </si>
  <si>
    <t>夜間支援従事者⑦</t>
    <rPh sb="0" eb="7">
      <t>ヤカンシエンジュウジシャ</t>
    </rPh>
    <phoneticPr fontId="9"/>
  </si>
  <si>
    <t>夜間支援従事者が待機している場所</t>
    <rPh sb="0" eb="2">
      <t>ヤカン</t>
    </rPh>
    <rPh sb="2" eb="4">
      <t>シエン</t>
    </rPh>
    <rPh sb="4" eb="7">
      <t>ジュウジシャ</t>
    </rPh>
    <rPh sb="8" eb="10">
      <t>タイキ</t>
    </rPh>
    <rPh sb="14" eb="16">
      <t>バショ</t>
    </rPh>
    <phoneticPr fontId="9"/>
  </si>
  <si>
    <t>夜間支援従事者⑥</t>
    <rPh sb="0" eb="2">
      <t>ヤカン</t>
    </rPh>
    <rPh sb="2" eb="4">
      <t>シエン</t>
    </rPh>
    <rPh sb="4" eb="7">
      <t>ジュウジシャ</t>
    </rPh>
    <phoneticPr fontId="9"/>
  </si>
  <si>
    <t>夜間支援従事者⑦</t>
    <rPh sb="0" eb="2">
      <t>ヤカン</t>
    </rPh>
    <rPh sb="2" eb="4">
      <t>シエン</t>
    </rPh>
    <rPh sb="4" eb="7">
      <t>ジュウジシャ</t>
    </rPh>
    <phoneticPr fontId="9"/>
  </si>
  <si>
    <t>夜間支援体制を確保している夜間及び深夜の時間帯</t>
    <phoneticPr fontId="9"/>
  </si>
  <si>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9"/>
  </si>
  <si>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9"/>
  </si>
  <si>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</si>
  <si>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9"/>
  </si>
  <si>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9"/>
  </si>
  <si>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9"/>
  </si>
  <si>
    <t>（別紙30）</t>
    <rPh sb="1" eb="3">
      <t>ベッシ</t>
    </rPh>
    <phoneticPr fontId="14"/>
  </si>
  <si>
    <t>就労支援関係研修修了加算に関する届出書</t>
    <rPh sb="13" eb="14">
      <t>カン</t>
    </rPh>
    <rPh sb="16" eb="18">
      <t>トドケデ</t>
    </rPh>
    <rPh sb="18" eb="19">
      <t>ショ</t>
    </rPh>
    <phoneticPr fontId="9"/>
  </si>
  <si>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9"/>
  </si>
  <si>
    <t>（生年月日　　　　　　年　　月　　日）</t>
    <rPh sb="1" eb="3">
      <t>セイネン</t>
    </rPh>
    <rPh sb="3" eb="5">
      <t>ガッピ</t>
    </rPh>
    <rPh sb="11" eb="12">
      <t>ネン</t>
    </rPh>
    <rPh sb="14" eb="15">
      <t>ガツ</t>
    </rPh>
    <rPh sb="17" eb="18">
      <t>ニチ</t>
    </rPh>
    <phoneticPr fontId="9"/>
  </si>
  <si>
    <t>現住所</t>
    <rPh sb="0" eb="3">
      <t>ゲンジュウショ</t>
    </rPh>
    <phoneticPr fontId="9"/>
  </si>
  <si>
    <t>実務経験の施設又は
事業所名</t>
    <rPh sb="0" eb="2">
      <t>ジツム</t>
    </rPh>
    <rPh sb="2" eb="4">
      <t>ケイケン</t>
    </rPh>
    <rPh sb="5" eb="7">
      <t>シセツ</t>
    </rPh>
    <rPh sb="7" eb="8">
      <t>マタ</t>
    </rPh>
    <rPh sb="10" eb="13">
      <t>ジギョウショ</t>
    </rPh>
    <rPh sb="13" eb="14">
      <t>メイ</t>
    </rPh>
    <phoneticPr fontId="9"/>
  </si>
  <si>
    <t>　施設・事業所の種別　（　　　　　　　　　　　　　　　　　　　　　　　　　　　　　　　　）</t>
    <rPh sb="1" eb="3">
      <t>シセツ</t>
    </rPh>
    <rPh sb="4" eb="7">
      <t>ジギョウショ</t>
    </rPh>
    <rPh sb="8" eb="10">
      <t>シュベツ</t>
    </rPh>
    <phoneticPr fontId="9"/>
  </si>
  <si>
    <t>実務経験期間</t>
    <rPh sb="0" eb="2">
      <t>ジツム</t>
    </rPh>
    <rPh sb="2" eb="4">
      <t>ケイケン</t>
    </rPh>
    <rPh sb="4" eb="6">
      <t>キカン</t>
    </rPh>
    <phoneticPr fontId="9"/>
  </si>
  <si>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9"/>
  </si>
  <si>
    <t>業務内容</t>
    <rPh sb="0" eb="2">
      <t>ギョウム</t>
    </rPh>
    <rPh sb="2" eb="4">
      <t>ナイヨウ</t>
    </rPh>
    <phoneticPr fontId="9"/>
  </si>
  <si>
    <t>　職名（　　　　　　　　　　　　　　　　　）</t>
    <rPh sb="1" eb="3">
      <t>ショクメイ</t>
    </rPh>
    <phoneticPr fontId="9"/>
  </si>
  <si>
    <t>研修名</t>
    <rPh sb="0" eb="2">
      <t>ケンシュウ</t>
    </rPh>
    <rPh sb="2" eb="3">
      <t>メイ</t>
    </rPh>
    <phoneticPr fontId="9"/>
  </si>
  <si>
    <t>研修修了年月日</t>
    <rPh sb="0" eb="2">
      <t>ケンシュウ</t>
    </rPh>
    <rPh sb="2" eb="4">
      <t>シュウリョウ</t>
    </rPh>
    <rPh sb="4" eb="7">
      <t>ネンガッピ</t>
    </rPh>
    <phoneticPr fontId="9"/>
  </si>
  <si>
    <t>　　　　　　　　　　年　　　　　　月　　　　　　日</t>
    <rPh sb="10" eb="11">
      <t>ネン</t>
    </rPh>
    <rPh sb="17" eb="18">
      <t>ガツ</t>
    </rPh>
    <rPh sb="24" eb="25">
      <t>ニチ</t>
    </rPh>
    <phoneticPr fontId="9"/>
  </si>
  <si>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9"/>
  </si>
  <si>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9"/>
  </si>
  <si>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9"/>
  </si>
  <si>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9"/>
  </si>
  <si>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9"/>
  </si>
  <si>
    <t>（別紙31）</t>
    <rPh sb="1" eb="3">
      <t>ベッシ</t>
    </rPh>
    <phoneticPr fontId="14"/>
  </si>
  <si>
    <t>年　　月　　日</t>
    <rPh sb="0" eb="1">
      <t>ネン</t>
    </rPh>
    <rPh sb="3" eb="4">
      <t>ツキ</t>
    </rPh>
    <rPh sb="6" eb="7">
      <t>ヒ</t>
    </rPh>
    <phoneticPr fontId="14"/>
  </si>
  <si>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9"/>
  </si>
  <si>
    <t>　１　事業所名</t>
    <rPh sb="3" eb="6">
      <t>ジギョウショ</t>
    </rPh>
    <rPh sb="6" eb="7">
      <t>メイ</t>
    </rPh>
    <phoneticPr fontId="9"/>
  </si>
  <si>
    <t>　２　異動区分</t>
    <rPh sb="3" eb="5">
      <t>イドウ</t>
    </rPh>
    <rPh sb="5" eb="7">
      <t>クブン</t>
    </rPh>
    <phoneticPr fontId="9"/>
  </si>
  <si>
    <t>　１　新規　　　　２　変更　　　　３　終了</t>
    <phoneticPr fontId="9"/>
  </si>
  <si>
    <t>　３　人員配置</t>
    <rPh sb="3" eb="5">
      <t>ジンイン</t>
    </rPh>
    <rPh sb="5" eb="7">
      <t>ハイチ</t>
    </rPh>
    <phoneticPr fontId="9"/>
  </si>
  <si>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9"/>
  </si>
  <si>
    <t>　４　計画作成状況</t>
    <rPh sb="3" eb="5">
      <t>ケイカク</t>
    </rPh>
    <rPh sb="5" eb="7">
      <t>サクセイ</t>
    </rPh>
    <rPh sb="7" eb="9">
      <t>ジョウキョウ</t>
    </rPh>
    <phoneticPr fontId="9"/>
  </si>
  <si>
    <t>　賃金向上計画を作成していること。</t>
    <rPh sb="1" eb="3">
      <t>チンギン</t>
    </rPh>
    <rPh sb="3" eb="5">
      <t>コウジョウ</t>
    </rPh>
    <rPh sb="5" eb="7">
      <t>ケイカク</t>
    </rPh>
    <rPh sb="8" eb="10">
      <t>サクセイ</t>
    </rPh>
    <phoneticPr fontId="9"/>
  </si>
  <si>
    <t>　５　キャリアアップの措置</t>
    <rPh sb="11" eb="13">
      <t>ソチ</t>
    </rPh>
    <phoneticPr fontId="9"/>
  </si>
  <si>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9"/>
  </si>
  <si>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9"/>
  </si>
  <si>
    <t>（別紙32）</t>
    <rPh sb="1" eb="3">
      <t>ベッシ</t>
    </rPh>
    <phoneticPr fontId="14"/>
  </si>
  <si>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9"/>
  </si>
  <si>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9"/>
  </si>
  <si>
    <t>目標工賃達成指導員の氏名</t>
    <rPh sb="0" eb="2">
      <t>モクヒョウ</t>
    </rPh>
    <rPh sb="2" eb="4">
      <t>コウチン</t>
    </rPh>
    <rPh sb="4" eb="6">
      <t>タッセイ</t>
    </rPh>
    <rPh sb="6" eb="9">
      <t>シドウイン</t>
    </rPh>
    <rPh sb="10" eb="12">
      <t>シメイ</t>
    </rPh>
    <phoneticPr fontId="9"/>
  </si>
  <si>
    <t>（別紙33）</t>
    <rPh sb="1" eb="3">
      <t>ベッシ</t>
    </rPh>
    <phoneticPr fontId="14"/>
  </si>
  <si>
    <t>目標工賃達成加算に関する届出書</t>
    <rPh sb="0" eb="2">
      <t>モクヒョウ</t>
    </rPh>
    <rPh sb="2" eb="4">
      <t>コウチン</t>
    </rPh>
    <rPh sb="4" eb="6">
      <t>タッセイ</t>
    </rPh>
    <rPh sb="6" eb="8">
      <t>カサン</t>
    </rPh>
    <rPh sb="9" eb="10">
      <t>カン</t>
    </rPh>
    <phoneticPr fontId="8"/>
  </si>
  <si>
    <t>事業所名</t>
    <rPh sb="0" eb="3">
      <t>ジギョウショ</t>
    </rPh>
    <rPh sb="3" eb="4">
      <t>メイ</t>
    </rPh>
    <phoneticPr fontId="8"/>
  </si>
  <si>
    <t>異動区分</t>
    <rPh sb="0" eb="2">
      <t>イドウ</t>
    </rPh>
    <rPh sb="2" eb="4">
      <t>クブン</t>
    </rPh>
    <phoneticPr fontId="8"/>
  </si>
  <si>
    <t>　１　新規　　　　　２　変更　　　　　３　終了</t>
    <phoneticPr fontId="8"/>
  </si>
  <si>
    <t>平均工賃月額等</t>
    <rPh sb="0" eb="2">
      <t>ヘイキン</t>
    </rPh>
    <rPh sb="2" eb="4">
      <t>コウチン</t>
    </rPh>
    <rPh sb="4" eb="6">
      <t>ゲツガク</t>
    </rPh>
    <rPh sb="6" eb="7">
      <t>ナド</t>
    </rPh>
    <phoneticPr fontId="8"/>
  </si>
  <si>
    <t>　　　　　　円</t>
    <rPh sb="6" eb="7">
      <t>エン</t>
    </rPh>
    <phoneticPr fontId="8"/>
  </si>
  <si>
    <t>算定要件</t>
    <phoneticPr fontId="8"/>
  </si>
  <si>
    <t>（　　該当　　　・　　　非該当　　）</t>
    <phoneticPr fontId="8"/>
  </si>
  <si>
    <t>（別紙34）</t>
    <rPh sb="1" eb="3">
      <t>ベッシ</t>
    </rPh>
    <phoneticPr fontId="14"/>
  </si>
  <si>
    <t>　　　　年　　月　　日</t>
    <rPh sb="4" eb="5">
      <t>ネン</t>
    </rPh>
    <rPh sb="7" eb="8">
      <t>ツキ</t>
    </rPh>
    <rPh sb="10" eb="11">
      <t>ニチ</t>
    </rPh>
    <phoneticPr fontId="9"/>
  </si>
  <si>
    <t>個別計画訓練支援加算に関する届出書</t>
    <rPh sb="11" eb="12">
      <t>カン</t>
    </rPh>
    <phoneticPr fontId="14"/>
  </si>
  <si>
    <t>１　新規　　　　２　変更　　　　３　終了</t>
    <phoneticPr fontId="14"/>
  </si>
  <si>
    <t>個別計画訓練支援加算（Ⅱ）の要件</t>
    <phoneticPr fontId="14"/>
  </si>
  <si>
    <t>算定要件</t>
    <rPh sb="0" eb="2">
      <t>サンテイ</t>
    </rPh>
    <rPh sb="2" eb="4">
      <t>ヨウケン</t>
    </rPh>
    <phoneticPr fontId="14"/>
  </si>
  <si>
    <t>確認欄</t>
    <phoneticPr fontId="14"/>
  </si>
  <si>
    <t>　 １　有資格者の配置等</t>
    <rPh sb="4" eb="8">
      <t>ユウシカクシャ</t>
    </rPh>
    <rPh sb="9" eb="11">
      <t>ハイチ</t>
    </rPh>
    <rPh sb="11" eb="12">
      <t>トウ</t>
    </rPh>
    <phoneticPr fontId="9"/>
  </si>
  <si>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9"/>
  </si>
  <si>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9"/>
  </si>
  <si>
    <t>　 ２　個別訓練実施計画
　　　 の運用</t>
    <rPh sb="4" eb="6">
      <t>コベツ</t>
    </rPh>
    <rPh sb="6" eb="8">
      <t>クンレン</t>
    </rPh>
    <rPh sb="8" eb="10">
      <t>ジッシ</t>
    </rPh>
    <rPh sb="10" eb="12">
      <t>ケイカク</t>
    </rPh>
    <rPh sb="18" eb="20">
      <t>ウンヨウ</t>
    </rPh>
    <phoneticPr fontId="9"/>
  </si>
  <si>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9"/>
  </si>
  <si>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9"/>
  </si>
  <si>
    <t>　 ３　情報の共有・伝達</t>
    <rPh sb="4" eb="6">
      <t>ジョウホウ</t>
    </rPh>
    <rPh sb="7" eb="9">
      <t>キョウユウ</t>
    </rPh>
    <rPh sb="10" eb="12">
      <t>デンタツ</t>
    </rPh>
    <phoneticPr fontId="9"/>
  </si>
  <si>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9"/>
  </si>
  <si>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9"/>
  </si>
  <si>
    <t>個別計画訓練支援加算（Ⅰ）の要件</t>
    <rPh sb="14" eb="16">
      <t>ヨウケン</t>
    </rPh>
    <phoneticPr fontId="9"/>
  </si>
  <si>
    <t>個別計画訓練支援（Ⅱ）の要件をすべて満たしている。</t>
    <rPh sb="0" eb="8">
      <t>コベツケイカククンレンシエン</t>
    </rPh>
    <rPh sb="12" eb="14">
      <t>ヨウケン</t>
    </rPh>
    <rPh sb="18" eb="19">
      <t>ミ</t>
    </rPh>
    <phoneticPr fontId="9"/>
  </si>
  <si>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4"/>
  </si>
  <si>
    <t>（別紙35）</t>
    <rPh sb="1" eb="3">
      <t>ベッシ</t>
    </rPh>
    <phoneticPr fontId="14"/>
  </si>
  <si>
    <t>年　　　月　　　日</t>
    <rPh sb="0" eb="1">
      <t>ネン</t>
    </rPh>
    <rPh sb="4" eb="5">
      <t>ガツ</t>
    </rPh>
    <rPh sb="8" eb="9">
      <t>ニチ</t>
    </rPh>
    <phoneticPr fontId="8"/>
  </si>
  <si>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9"/>
  </si>
  <si>
    <t>２　異動区分</t>
    <rPh sb="2" eb="6">
      <t>イドウクブン</t>
    </rPh>
    <phoneticPr fontId="9"/>
  </si>
  <si>
    <t>就労定着支援員の氏名</t>
    <rPh sb="0" eb="2">
      <t>シュウロウ</t>
    </rPh>
    <rPh sb="2" eb="4">
      <t>テイチャク</t>
    </rPh>
    <rPh sb="4" eb="7">
      <t>シエンイン</t>
    </rPh>
    <rPh sb="8" eb="10">
      <t>シメイ</t>
    </rPh>
    <phoneticPr fontId="9"/>
  </si>
  <si>
    <t>常勤・非常勤</t>
    <rPh sb="0" eb="2">
      <t>ジョウキン</t>
    </rPh>
    <rPh sb="3" eb="6">
      <t>ヒジョウキン</t>
    </rPh>
    <phoneticPr fontId="9"/>
  </si>
  <si>
    <t>研修修了日</t>
    <rPh sb="2" eb="4">
      <t>シュウリョウ</t>
    </rPh>
    <rPh sb="4" eb="5">
      <t>ビ</t>
    </rPh>
    <phoneticPr fontId="9"/>
  </si>
  <si>
    <t>常勤　　・　非常勤</t>
    <rPh sb="0" eb="2">
      <t>ジョウキン</t>
    </rPh>
    <rPh sb="6" eb="9">
      <t>ヒジョウキン</t>
    </rPh>
    <phoneticPr fontId="9"/>
  </si>
  <si>
    <t xml:space="preserve">　　　　年　　月　　日 </t>
    <rPh sb="4" eb="5">
      <t>ネン</t>
    </rPh>
    <rPh sb="7" eb="8">
      <t>ツキ</t>
    </rPh>
    <rPh sb="10" eb="11">
      <t>ニチ</t>
    </rPh>
    <phoneticPr fontId="9"/>
  </si>
  <si>
    <t>注</t>
    <rPh sb="0" eb="1">
      <t>チュウ</t>
    </rPh>
    <phoneticPr fontId="9"/>
  </si>
  <si>
    <t>　「従業者の勤務体制及び勤務形態一覧表」及び組織体制図を添付すること。</t>
    <rPh sb="18" eb="19">
      <t>ヒョウ</t>
    </rPh>
    <rPh sb="22" eb="24">
      <t>ソシキ</t>
    </rPh>
    <phoneticPr fontId="9"/>
  </si>
  <si>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9"/>
  </si>
  <si>
    <t>証明できる書類）を添付すること。</t>
    <phoneticPr fontId="8"/>
  </si>
  <si>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6"/>
  </si>
  <si>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6"/>
  </si>
  <si>
    <t>速やかに「介護給付費及び訓練等給付費の額の算定に係る体制等の届出書」により届け出ること。</t>
    <phoneticPr fontId="8"/>
  </si>
  <si>
    <t>（別紙36）</t>
    <rPh sb="1" eb="3">
      <t>ベッシ</t>
    </rPh>
    <phoneticPr fontId="14"/>
  </si>
  <si>
    <t>　 　　年 　　月 　　日</t>
    <phoneticPr fontId="9"/>
  </si>
  <si>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9"/>
  </si>
  <si>
    <t>法人　・　事業所名</t>
    <rPh sb="0" eb="2">
      <t>ホウジン</t>
    </rPh>
    <phoneticPr fontId="9"/>
  </si>
  <si>
    <t>異　動　等　区　分</t>
    <phoneticPr fontId="9"/>
  </si>
  <si>
    <t>　１　新規　　　２　変更　　　３　終了</t>
    <phoneticPr fontId="9"/>
  </si>
  <si>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9"/>
  </si>
  <si>
    <t>いずれかを選択</t>
    <rPh sb="5" eb="7">
      <t>センタク</t>
    </rPh>
    <phoneticPr fontId="9"/>
  </si>
  <si>
    <t>有　・　無</t>
    <rPh sb="0" eb="1">
      <t>アリ</t>
    </rPh>
    <rPh sb="4" eb="5">
      <t>ナ</t>
    </rPh>
    <phoneticPr fontId="9"/>
  </si>
  <si>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9"/>
  </si>
  <si>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9"/>
  </si>
  <si>
    <t>⑴　法人・事業所名：　</t>
    <rPh sb="2" eb="4">
      <t>ホウジン</t>
    </rPh>
    <rPh sb="5" eb="8">
      <t>ジギョウショ</t>
    </rPh>
    <rPh sb="8" eb="9">
      <t>メイ</t>
    </rPh>
    <phoneticPr fontId="9"/>
  </si>
  <si>
    <t>氏名：</t>
    <rPh sb="0" eb="2">
      <t>シメイ</t>
    </rPh>
    <phoneticPr fontId="9"/>
  </si>
  <si>
    <t>⑵　法人・事業所名：　</t>
    <rPh sb="2" eb="4">
      <t>ホウジン</t>
    </rPh>
    <rPh sb="5" eb="8">
      <t>ジギョウショ</t>
    </rPh>
    <rPh sb="8" eb="9">
      <t>メイ</t>
    </rPh>
    <phoneticPr fontId="9"/>
  </si>
  <si>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9"/>
  </si>
  <si>
    <t>＝</t>
    <phoneticPr fontId="9"/>
  </si>
  <si>
    <t>（Ⅰ）</t>
    <phoneticPr fontId="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</si>
  <si>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9"/>
  </si>
  <si>
    <t>（Ⅱ）</t>
    <phoneticPr fontId="9"/>
  </si>
  <si>
    <t>回</t>
    <rPh sb="0" eb="1">
      <t>カイ</t>
    </rPh>
    <phoneticPr fontId="9"/>
  </si>
  <si>
    <t>（（Ⅰ）×　100＝（Ⅱ））</t>
    <phoneticPr fontId="9"/>
  </si>
  <si>
    <t>③　拠点機能強化サービスの構成</t>
    <rPh sb="2" eb="4">
      <t>キョテン</t>
    </rPh>
    <rPh sb="4" eb="6">
      <t>キノウ</t>
    </rPh>
    <rPh sb="6" eb="8">
      <t>キョウカ</t>
    </rPh>
    <rPh sb="13" eb="15">
      <t>コウセイ</t>
    </rPh>
    <phoneticPr fontId="9"/>
  </si>
  <si>
    <t>⑴　拠点機能強化サービスの構成形態</t>
    <rPh sb="2" eb="4">
      <t>キョテン</t>
    </rPh>
    <rPh sb="4" eb="6">
      <t>キノウ</t>
    </rPh>
    <rPh sb="6" eb="8">
      <t>キョウカ</t>
    </rPh>
    <rPh sb="13" eb="15">
      <t>コウセイ</t>
    </rPh>
    <rPh sb="15" eb="17">
      <t>ケイタイ</t>
    </rPh>
    <phoneticPr fontId="9"/>
  </si>
  <si>
    <t>同一の事業所おいて一体的運営　・　相互に連携して運営</t>
    <rPh sb="0" eb="2">
      <t>ドウイツ</t>
    </rPh>
    <rPh sb="3" eb="6">
      <t>ジギョウショ</t>
    </rPh>
    <phoneticPr fontId="9"/>
  </si>
  <si>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9"/>
  </si>
  <si>
    <t>該当する欄にチェック</t>
    <rPh sb="0" eb="2">
      <t>ガイトウ</t>
    </rPh>
    <rPh sb="4" eb="5">
      <t>ラン</t>
    </rPh>
    <phoneticPr fontId="9"/>
  </si>
  <si>
    <t>法人　・　事業所名</t>
    <rPh sb="5" eb="8">
      <t>ジギョウショ</t>
    </rPh>
    <rPh sb="8" eb="9">
      <t>メイ</t>
    </rPh>
    <phoneticPr fontId="9"/>
  </si>
  <si>
    <t>該当する障害福祉サービス等</t>
    <rPh sb="0" eb="2">
      <t>ガイトウ</t>
    </rPh>
    <rPh sb="4" eb="8">
      <t>ショウガイフクシ</t>
    </rPh>
    <rPh sb="12" eb="13">
      <t>トウ</t>
    </rPh>
    <phoneticPr fontId="9"/>
  </si>
  <si>
    <t>算定回数（目安）</t>
    <rPh sb="0" eb="2">
      <t>サンテイ</t>
    </rPh>
    <rPh sb="2" eb="4">
      <t>カイスウ</t>
    </rPh>
    <phoneticPr fontId="9"/>
  </si>
  <si>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9"/>
  </si>
  <si>
    <t>合計（月内算定上限）</t>
    <rPh sb="0" eb="2">
      <t>ゴウケイ</t>
    </rPh>
    <phoneticPr fontId="9"/>
  </si>
  <si>
    <t>（Ⅲ）</t>
    <phoneticPr fontId="9"/>
  </si>
  <si>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9"/>
  </si>
  <si>
    <t>(（Ⅱ）＝（Ⅲ）)=（Ⅳ）</t>
    <phoneticPr fontId="9"/>
  </si>
  <si>
    <t>(Ⅳ)</t>
    <phoneticPr fontId="9"/>
  </si>
  <si>
    <t>たしかめ</t>
    <phoneticPr fontId="9"/>
  </si>
  <si>
    <t>　　月内算定上限内を超えている場合は「上限超えと表示されます。</t>
    <phoneticPr fontId="9"/>
  </si>
  <si>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9"/>
  </si>
  <si>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9"/>
  </si>
  <si>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9"/>
  </si>
  <si>
    <t>（別紙37）</t>
    <rPh sb="1" eb="3">
      <t>ベッシ</t>
    </rPh>
    <phoneticPr fontId="14"/>
  </si>
  <si>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9"/>
  </si>
  <si>
    <t>１　法人・事業所の名称</t>
    <rPh sb="2" eb="4">
      <t>ホウジン</t>
    </rPh>
    <rPh sb="5" eb="8">
      <t>ジギョウショ</t>
    </rPh>
    <rPh sb="9" eb="11">
      <t>メイショウ</t>
    </rPh>
    <phoneticPr fontId="9"/>
  </si>
  <si>
    <t>１　新規　　　　　　　　　２　変更　　　　　　　　　　３　終了</t>
    <rPh sb="2" eb="4">
      <t>シンキ</t>
    </rPh>
    <rPh sb="15" eb="17">
      <t>ヘンコウ</t>
    </rPh>
    <rPh sb="29" eb="31">
      <t>シュウリョウ</t>
    </rPh>
    <phoneticPr fontId="9"/>
  </si>
  <si>
    <t>３　サービス種別</t>
    <rPh sb="6" eb="8">
      <t>シュベツ</t>
    </rPh>
    <phoneticPr fontId="9"/>
  </si>
  <si>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9"/>
  </si>
  <si>
    <t>※　新設の場合は推定値</t>
    <rPh sb="2" eb="4">
      <t>シンセツ</t>
    </rPh>
    <rPh sb="5" eb="7">
      <t>バアイ</t>
    </rPh>
    <rPh sb="8" eb="11">
      <t>スイテイチ</t>
    </rPh>
    <phoneticPr fontId="9"/>
  </si>
  <si>
    <t>６　人員体制</t>
    <rPh sb="2" eb="4">
      <t>ジンイン</t>
    </rPh>
    <rPh sb="4" eb="6">
      <t>タイセイ</t>
    </rPh>
    <phoneticPr fontId="9"/>
  </si>
  <si>
    <t>７　人員配置の状況</t>
    <rPh sb="2" eb="4">
      <t>ジンイン</t>
    </rPh>
    <rPh sb="4" eb="6">
      <t>ハイチ</t>
    </rPh>
    <rPh sb="7" eb="9">
      <t>ジョウキョウ</t>
    </rPh>
    <phoneticPr fontId="9"/>
  </si>
  <si>
    <t>世話人</t>
    <rPh sb="0" eb="3">
      <t>セワニン</t>
    </rPh>
    <phoneticPr fontId="9"/>
  </si>
  <si>
    <t>生活支援員</t>
    <rPh sb="0" eb="2">
      <t>セイカツ</t>
    </rPh>
    <rPh sb="2" eb="5">
      <t>シエンイン</t>
    </rPh>
    <phoneticPr fontId="9"/>
  </si>
  <si>
    <t>世話人等</t>
    <rPh sb="0" eb="3">
      <t>セワニン</t>
    </rPh>
    <rPh sb="3" eb="4">
      <t>ナド</t>
    </rPh>
    <phoneticPr fontId="9"/>
  </si>
  <si>
    <t>（別紙38）</t>
    <rPh sb="1" eb="3">
      <t>ベッシ</t>
    </rPh>
    <phoneticPr fontId="14"/>
  </si>
  <si>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9"/>
  </si>
  <si>
    <t>３　夜勤職員の加配状況</t>
    <rPh sb="2" eb="4">
      <t>ヤキン</t>
    </rPh>
    <rPh sb="4" eb="6">
      <t>ショクイン</t>
    </rPh>
    <rPh sb="7" eb="9">
      <t>カハイ</t>
    </rPh>
    <rPh sb="9" eb="11">
      <t>ジョウキョウ</t>
    </rPh>
    <phoneticPr fontId="9"/>
  </si>
  <si>
    <t>共同生活住居の名称</t>
    <rPh sb="0" eb="2">
      <t>キョウドウ</t>
    </rPh>
    <rPh sb="2" eb="4">
      <t>セイカツ</t>
    </rPh>
    <rPh sb="4" eb="6">
      <t>ジュウキョ</t>
    </rPh>
    <rPh sb="7" eb="9">
      <t>メイショウ</t>
    </rPh>
    <phoneticPr fontId="9"/>
  </si>
  <si>
    <t>利用者の数</t>
    <rPh sb="0" eb="3">
      <t>リヨウシャ</t>
    </rPh>
    <rPh sb="4" eb="5">
      <t>カズ</t>
    </rPh>
    <phoneticPr fontId="9"/>
  </si>
  <si>
    <t>夜勤者の加配</t>
    <rPh sb="0" eb="2">
      <t>ヤキン</t>
    </rPh>
    <rPh sb="2" eb="3">
      <t>シャ</t>
    </rPh>
    <rPh sb="4" eb="6">
      <t>カハイ</t>
    </rPh>
    <phoneticPr fontId="9"/>
  </si>
  <si>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9"/>
  </si>
  <si>
    <t>（別紙39）</t>
    <rPh sb="1" eb="3">
      <t>ベッシ</t>
    </rPh>
    <phoneticPr fontId="14"/>
  </si>
  <si>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9"/>
  </si>
  <si>
    <t>３　看護職員の配置状況</t>
    <rPh sb="7" eb="9">
      <t>ハイチ</t>
    </rPh>
    <rPh sb="9" eb="11">
      <t>ジョウキョウ</t>
    </rPh>
    <phoneticPr fontId="9"/>
  </si>
  <si>
    <t>人　</t>
    <rPh sb="0" eb="1">
      <t>ニン</t>
    </rPh>
    <phoneticPr fontId="9"/>
  </si>
  <si>
    <t>常勤換算方法
による員数</t>
    <rPh sb="0" eb="2">
      <t>ジョウキン</t>
    </rPh>
    <rPh sb="2" eb="4">
      <t>カンサン</t>
    </rPh>
    <rPh sb="4" eb="6">
      <t>ホウホウ</t>
    </rPh>
    <rPh sb="10" eb="12">
      <t>インスウ</t>
    </rPh>
    <phoneticPr fontId="9"/>
  </si>
  <si>
    <t>４　利用者の数</t>
    <rPh sb="2" eb="5">
      <t>リヨウシャ</t>
    </rPh>
    <rPh sb="6" eb="7">
      <t>カズ</t>
    </rPh>
    <phoneticPr fontId="9"/>
  </si>
  <si>
    <t>　　　利用者の数を２０で除した数</t>
    <rPh sb="3" eb="6">
      <t>リヨウシャ</t>
    </rPh>
    <rPh sb="7" eb="8">
      <t>カズ</t>
    </rPh>
    <rPh sb="12" eb="13">
      <t>ジョ</t>
    </rPh>
    <rPh sb="15" eb="16">
      <t>カズ</t>
    </rPh>
    <phoneticPr fontId="9"/>
  </si>
  <si>
    <t>前年度の利用者の平均</t>
    <rPh sb="0" eb="3">
      <t>ゼンネンド</t>
    </rPh>
    <rPh sb="4" eb="7">
      <t>リヨウシャ</t>
    </rPh>
    <rPh sb="8" eb="10">
      <t>ヘイキン</t>
    </rPh>
    <phoneticPr fontId="9"/>
  </si>
  <si>
    <t>（別紙40）</t>
    <rPh sb="1" eb="3">
      <t>ベッシ</t>
    </rPh>
    <phoneticPr fontId="14"/>
  </si>
  <si>
    <t>　　年　　月　　日</t>
    <rPh sb="2" eb="3">
      <t>ネン</t>
    </rPh>
    <rPh sb="5" eb="6">
      <t>ツキ</t>
    </rPh>
    <rPh sb="8" eb="9">
      <t>ヒ</t>
    </rPh>
    <phoneticPr fontId="8"/>
  </si>
  <si>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9"/>
  </si>
  <si>
    <t>１．人員配置体制の確認</t>
    <rPh sb="9" eb="11">
      <t>カクニン</t>
    </rPh>
    <phoneticPr fontId="8"/>
  </si>
  <si>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8"/>
  </si>
  <si>
    <t>⑴</t>
    <phoneticPr fontId="9"/>
  </si>
  <si>
    <t>一人目</t>
    <rPh sb="0" eb="2">
      <t>ヒトリ</t>
    </rPh>
    <rPh sb="2" eb="3">
      <t>メ</t>
    </rPh>
    <phoneticPr fontId="8"/>
  </si>
  <si>
    <t>氏名</t>
    <rPh sb="0" eb="2">
      <t>シメイ</t>
    </rPh>
    <phoneticPr fontId="8"/>
  </si>
  <si>
    <t>社会福祉士又は精神保健福祉士の資格要件の確認</t>
    <phoneticPr fontId="8"/>
  </si>
  <si>
    <t>有　・　無</t>
    <rPh sb="0" eb="1">
      <t>アリ</t>
    </rPh>
    <rPh sb="4" eb="5">
      <t>ナ</t>
    </rPh>
    <phoneticPr fontId="8"/>
  </si>
  <si>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8"/>
  </si>
  <si>
    <t>有（世話人・生活支援員）　
・　無</t>
    <rPh sb="0" eb="1">
      <t>アリ</t>
    </rPh>
    <rPh sb="2" eb="5">
      <t>セワニン</t>
    </rPh>
    <rPh sb="6" eb="11">
      <t>セイカツシエンイン</t>
    </rPh>
    <rPh sb="16" eb="17">
      <t>ナ</t>
    </rPh>
    <phoneticPr fontId="8"/>
  </si>
  <si>
    <t>二人目</t>
    <rPh sb="0" eb="2">
      <t>フタリ</t>
    </rPh>
    <rPh sb="2" eb="3">
      <t>メ</t>
    </rPh>
    <phoneticPr fontId="8"/>
  </si>
  <si>
    <t>⑵</t>
    <phoneticPr fontId="8"/>
  </si>
  <si>
    <t>配置割合　（別添にて確認）</t>
    <rPh sb="0" eb="2">
      <t>ハイチ</t>
    </rPh>
    <rPh sb="2" eb="4">
      <t>ワリアイ</t>
    </rPh>
    <rPh sb="6" eb="8">
      <t>ベッテン</t>
    </rPh>
    <rPh sb="10" eb="12">
      <t>カクニン</t>
    </rPh>
    <phoneticPr fontId="8"/>
  </si>
  <si>
    <t>配置割合の基準を満たす
確認の可否</t>
    <rPh sb="0" eb="4">
      <t>ハイチワリアイ</t>
    </rPh>
    <rPh sb="5" eb="7">
      <t>キジュン</t>
    </rPh>
    <rPh sb="8" eb="9">
      <t>ミ</t>
    </rPh>
    <rPh sb="12" eb="14">
      <t>カクニン</t>
    </rPh>
    <rPh sb="15" eb="17">
      <t>カヒ</t>
    </rPh>
    <phoneticPr fontId="8"/>
  </si>
  <si>
    <t>可　・　不可</t>
    <rPh sb="0" eb="1">
      <t>カ</t>
    </rPh>
    <rPh sb="4" eb="6">
      <t>フカ</t>
    </rPh>
    <phoneticPr fontId="8"/>
  </si>
  <si>
    <t>２．移行支援住居として登録する共同生活住居</t>
    <rPh sb="2" eb="8">
      <t>イコウシエンジュウキョ</t>
    </rPh>
    <rPh sb="11" eb="13">
      <t>トウロク</t>
    </rPh>
    <rPh sb="15" eb="17">
      <t>キョウドウ</t>
    </rPh>
    <rPh sb="17" eb="19">
      <t>セイカツ</t>
    </rPh>
    <rPh sb="19" eb="21">
      <t>ジュウキョ</t>
    </rPh>
    <phoneticPr fontId="8"/>
  </si>
  <si>
    <t>指定申請書　付表６の共同生活住居又は
サテライト型住居の番号及び名称</t>
    <rPh sb="16" eb="17">
      <t>マタ</t>
    </rPh>
    <rPh sb="24" eb="25">
      <t>ガタ</t>
    </rPh>
    <rPh sb="25" eb="27">
      <t>ジュウキョ</t>
    </rPh>
    <phoneticPr fontId="8"/>
  </si>
  <si>
    <t>定員</t>
    <rPh sb="0" eb="2">
      <t>テイイン</t>
    </rPh>
    <phoneticPr fontId="8"/>
  </si>
  <si>
    <t>入居者数</t>
    <rPh sb="0" eb="3">
      <t>ニュウキョシャ</t>
    </rPh>
    <rPh sb="3" eb="4">
      <t>スウ</t>
    </rPh>
    <phoneticPr fontId="8"/>
  </si>
  <si>
    <t>住居①</t>
    <rPh sb="0" eb="2">
      <t>ジュウキョ</t>
    </rPh>
    <phoneticPr fontId="8"/>
  </si>
  <si>
    <t>住居</t>
    <rPh sb="0" eb="2">
      <t>ジュウキョ</t>
    </rPh>
    <phoneticPr fontId="9"/>
  </si>
  <si>
    <t>サテライト①</t>
    <phoneticPr fontId="8"/>
  </si>
  <si>
    <t>サテライト②</t>
    <phoneticPr fontId="8"/>
  </si>
  <si>
    <t>合計</t>
    <rPh sb="0" eb="2">
      <t>ゴウケイ</t>
    </rPh>
    <phoneticPr fontId="8"/>
  </si>
  <si>
    <t>住居②</t>
    <rPh sb="0" eb="2">
      <t>ジュウキョ</t>
    </rPh>
    <phoneticPr fontId="8"/>
  </si>
  <si>
    <t>住居③</t>
    <rPh sb="0" eb="2">
      <t>ジュウキョ</t>
    </rPh>
    <phoneticPr fontId="8"/>
  </si>
  <si>
    <t>住居④</t>
    <rPh sb="0" eb="2">
      <t>ジュウキョ</t>
    </rPh>
    <phoneticPr fontId="8"/>
  </si>
  <si>
    <t>※添付書類：社会福祉士又は精神保健福祉士の資格証</t>
    <rPh sb="1" eb="3">
      <t>テンプ</t>
    </rPh>
    <rPh sb="3" eb="5">
      <t>ショルイ</t>
    </rPh>
    <rPh sb="21" eb="23">
      <t>シカク</t>
    </rPh>
    <rPh sb="23" eb="24">
      <t>ショウ</t>
    </rPh>
    <phoneticPr fontId="8"/>
  </si>
  <si>
    <t>（別紙41）</t>
    <rPh sb="1" eb="3">
      <t>ベッシ</t>
    </rPh>
    <phoneticPr fontId="14"/>
  </si>
  <si>
    <t>　　　　　　　年　　月　　日</t>
    <phoneticPr fontId="14"/>
  </si>
  <si>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9"/>
  </si>
  <si>
    <t>　１　新規　　　　２　変更　　　　３　終了</t>
    <rPh sb="3" eb="5">
      <t>シンキ</t>
    </rPh>
    <rPh sb="11" eb="13">
      <t>ヘンコウ</t>
    </rPh>
    <rPh sb="19" eb="21">
      <t>シュウリョウ</t>
    </rPh>
    <phoneticPr fontId="9"/>
  </si>
  <si>
    <r>
      <t>実践研修の終了者の数</t>
    </r>
    <r>
      <rPr>
        <sz val="8"/>
        <rFont val="HGSｺﾞｼｯｸM"/>
        <family val="3"/>
        <charset val="128"/>
      </rPr>
      <t>※１</t>
    </r>
    <rPh sb="0" eb="2">
      <t>ジッセン</t>
    </rPh>
    <rPh sb="2" eb="4">
      <t>ケンシュウ</t>
    </rPh>
    <rPh sb="5" eb="8">
      <t>シュウリョウシャ</t>
    </rPh>
    <rPh sb="9" eb="10">
      <t>カズ</t>
    </rPh>
    <phoneticPr fontId="9"/>
  </si>
  <si>
    <r>
      <t>基礎研修の終了者の
数及び割合</t>
    </r>
    <r>
      <rPr>
        <sz val="8"/>
        <rFont val="HGSｺﾞｼｯｸM"/>
        <family val="3"/>
        <charset val="128"/>
      </rPr>
      <t>※２</t>
    </r>
    <phoneticPr fontId="8"/>
  </si>
  <si>
    <t>人</t>
    <rPh sb="0" eb="1">
      <t>ニン</t>
    </rPh>
    <phoneticPr fontId="8"/>
  </si>
  <si>
    <t>％</t>
    <phoneticPr fontId="8"/>
  </si>
  <si>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9"/>
  </si>
  <si>
    <t>注１　「職員配置」欄は、サービス管理責任者又は生活支援員として従事する当該事業所の全ての職員について記載してください。</t>
    <phoneticPr fontId="8"/>
  </si>
  <si>
    <t>注２　「職種」欄は、サービス管理責任者又は生活支援員の別を記載してください（地域移行支援員や世話人等は含まれません。）。</t>
    <phoneticPr fontId="8"/>
  </si>
  <si>
    <t>注３　サービス管理責任者と生活支援員を兼務する者については、同じ者であっても、サービス管理責任者と生活支援員</t>
    <phoneticPr fontId="8"/>
  </si>
  <si>
    <t>　　それぞれ別に記載してください。</t>
    <phoneticPr fontId="8"/>
  </si>
  <si>
    <t>注４　「研修の受講状況」欄には、①受講が修了又は受講中の場合は「有」を、②受講していない場合は「無」を記載してください。</t>
    <phoneticPr fontId="8"/>
  </si>
  <si>
    <t>（別紙42）</t>
    <rPh sb="1" eb="3">
      <t>ベッシ</t>
    </rPh>
    <phoneticPr fontId="14"/>
  </si>
  <si>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9"/>
  </si>
  <si>
    <t>２　異動区分</t>
    <phoneticPr fontId="9"/>
  </si>
  <si>
    <t>３　届出項目</t>
    <rPh sb="2" eb="3">
      <t>トドケ</t>
    </rPh>
    <rPh sb="3" eb="4">
      <t>デ</t>
    </rPh>
    <rPh sb="4" eb="5">
      <t>コウ</t>
    </rPh>
    <rPh sb="5" eb="6">
      <t>メ</t>
    </rPh>
    <phoneticPr fontId="9"/>
  </si>
  <si>
    <t>　１　主任相談支援専門員配置加算(Ⅰ)　　　２　　(Ⅱ)</t>
    <rPh sb="3" eb="5">
      <t>シュニン</t>
    </rPh>
    <rPh sb="5" eb="7">
      <t>ソウダン</t>
    </rPh>
    <rPh sb="7" eb="9">
      <t>シエン</t>
    </rPh>
    <rPh sb="9" eb="12">
      <t>センモンイン</t>
    </rPh>
    <rPh sb="12" eb="14">
      <t>ハイチ</t>
    </rPh>
    <rPh sb="14" eb="16">
      <t>カサン</t>
    </rPh>
    <phoneticPr fontId="9"/>
  </si>
  <si>
    <t>４　修了者名</t>
    <rPh sb="4" eb="5">
      <t>シャ</t>
    </rPh>
    <phoneticPr fontId="9"/>
  </si>
  <si>
    <t>５　公表の有無</t>
    <rPh sb="2" eb="3">
      <t>オオヤケ</t>
    </rPh>
    <rPh sb="3" eb="4">
      <t>オモテ</t>
    </rPh>
    <rPh sb="5" eb="7">
      <t>ウム</t>
    </rPh>
    <phoneticPr fontId="9"/>
  </si>
  <si>
    <t>有　 ・　 無</t>
    <phoneticPr fontId="9"/>
  </si>
  <si>
    <t>６　公表の方法</t>
    <rPh sb="2" eb="3">
      <t>オオヤケ</t>
    </rPh>
    <rPh sb="3" eb="4">
      <t>オモテ</t>
    </rPh>
    <rPh sb="5" eb="6">
      <t>カタ</t>
    </rPh>
    <rPh sb="6" eb="7">
      <t>ホウ</t>
    </rPh>
    <phoneticPr fontId="9"/>
  </si>
  <si>
    <t>①　基幹相談支援センターの委託を受けている、児童発達支援センターと一体的に運</t>
    <rPh sb="33" eb="36">
      <t>イッタイテキ</t>
    </rPh>
    <rPh sb="37" eb="38">
      <t>ウン</t>
    </rPh>
    <phoneticPr fontId="9"/>
  </si>
  <si>
    <r>
      <t xml:space="preserve">有 </t>
    </r>
    <r>
      <rPr>
        <sz val="14"/>
        <rFont val="HGSｺﾞｼｯｸM"/>
        <family val="3"/>
        <charset val="128"/>
      </rPr>
      <t>・</t>
    </r>
    <r>
      <rPr>
        <sz val="11"/>
        <rFont val="HGSｺﾞｼｯｸM"/>
        <family val="3"/>
        <charset val="128"/>
      </rPr>
      <t xml:space="preserve"> 無</t>
    </r>
    <phoneticPr fontId="9"/>
  </si>
  <si>
    <t>　営している又は地域の相談支援の中核を担う機関として市町村長が認める指定特定</t>
    <rPh sb="1" eb="2">
      <t>エイ</t>
    </rPh>
    <phoneticPr fontId="9"/>
  </si>
  <si>
    <t>　（障害児）相談支援事業所である。</t>
    <phoneticPr fontId="9"/>
  </si>
  <si>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9"/>
  </si>
  <si>
    <t>　とした会議を定期的に開催している。</t>
    <rPh sb="4" eb="6">
      <t>カイギ</t>
    </rPh>
    <rPh sb="7" eb="10">
      <t>テイキテキ</t>
    </rPh>
    <rPh sb="11" eb="13">
      <t>カイサイ</t>
    </rPh>
    <phoneticPr fontId="9"/>
  </si>
  <si>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</si>
  <si>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9"/>
  </si>
  <si>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9"/>
  </si>
  <si>
    <t>　くり、人材育成、困難事例への対応などサービスの総合的かつ適切な利用支援等の</t>
    <rPh sb="34" eb="36">
      <t>シエン</t>
    </rPh>
    <rPh sb="36" eb="37">
      <t>ナド</t>
    </rPh>
    <phoneticPr fontId="9"/>
  </si>
  <si>
    <t>　援助技術の向上等を目的として指導、助言を行っている。</t>
    <rPh sb="21" eb="22">
      <t>オコナ</t>
    </rPh>
    <phoneticPr fontId="9"/>
  </si>
  <si>
    <t>⑤　基幹相談支援センターが実施する地域の相談支援事業者の人材育成や支援の質の</t>
    <rPh sb="2" eb="4">
      <t>キカン</t>
    </rPh>
    <rPh sb="4" eb="6">
      <t>ソウダン</t>
    </rPh>
    <phoneticPr fontId="9"/>
  </si>
  <si>
    <t>　向上のための取組の支援等を基幹相談支援センターの職員と共同で実施している。</t>
    <phoneticPr fontId="9"/>
  </si>
  <si>
    <t>⑥　基幹相談支援センターが実施する地域の相談支援事業者の人材育成や支援の質の</t>
    <rPh sb="2" eb="4">
      <t>キカン</t>
    </rPh>
    <rPh sb="4" eb="6">
      <t>ソウダン</t>
    </rPh>
    <phoneticPr fontId="9"/>
  </si>
  <si>
    <t>　向上のための取組の支援等について協力している。</t>
    <rPh sb="17" eb="19">
      <t>キョウリョク</t>
    </rPh>
    <phoneticPr fontId="9"/>
  </si>
  <si>
    <t>　（市町村が基幹相談支援センターを設置していない場合は、地域の相談支援の中核</t>
    <rPh sb="36" eb="38">
      <t>チュウカク</t>
    </rPh>
    <phoneticPr fontId="9"/>
  </si>
  <si>
    <t>　　機関が実施する取組について協力している。）</t>
    <phoneticPr fontId="9"/>
  </si>
  <si>
    <t>⑦　他の指定特定相談支援事業所、指定障害児相談支援事業所及び指定一般相談支援</t>
    <rPh sb="30" eb="32">
      <t>シテイ</t>
    </rPh>
    <phoneticPr fontId="9"/>
  </si>
  <si>
    <t>　　事業所の従業者に対して上記②～④に該当する業務を実施している。</t>
    <rPh sb="13" eb="15">
      <t>ジョウキ</t>
    </rPh>
    <rPh sb="19" eb="21">
      <t>ガイトウ</t>
    </rPh>
    <rPh sb="23" eb="25">
      <t>ギョウム</t>
    </rPh>
    <phoneticPr fontId="9"/>
  </si>
  <si>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9"/>
  </si>
  <si>
    <t>　 　職員が配置されていない等、②～④を自事業所内で実施することが困難な場合は必須。）</t>
    <phoneticPr fontId="9"/>
  </si>
  <si>
    <t>注　根拠となる修了証の写し、会議録、各種取組に関する記録等を別途添付すること。</t>
    <rPh sb="0" eb="1">
      <t>チュウ</t>
    </rPh>
    <rPh sb="2" eb="4">
      <t>コンキョ</t>
    </rPh>
    <phoneticPr fontId="9"/>
  </si>
  <si>
    <t>（審査要領）</t>
    <rPh sb="1" eb="3">
      <t>シンサ</t>
    </rPh>
    <rPh sb="3" eb="5">
      <t>ヨウリョウ</t>
    </rPh>
    <phoneticPr fontId="9"/>
  </si>
  <si>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9"/>
  </si>
  <si>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9"/>
  </si>
  <si>
    <t>　ただし、自事業所での実施が困難と判断される場合は、⑦が「有」の場合に限り、②～④は</t>
    <rPh sb="22" eb="24">
      <t>バアイ</t>
    </rPh>
    <rPh sb="29" eb="30">
      <t>ア</t>
    </rPh>
    <rPh sb="32" eb="34">
      <t>バアイ</t>
    </rPh>
    <rPh sb="35" eb="36">
      <t>カギ</t>
    </rPh>
    <phoneticPr fontId="9"/>
  </si>
  <si>
    <t>　「無」であってもよい。</t>
    <phoneticPr fontId="8"/>
  </si>
  <si>
    <t>（別紙43）</t>
    <rPh sb="1" eb="3">
      <t>ベッシ</t>
    </rPh>
    <phoneticPr fontId="14"/>
  </si>
  <si>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8"/>
  </si>
  <si>
    <t>記入日：</t>
    <rPh sb="0" eb="3">
      <t>キニュウビ</t>
    </rPh>
    <phoneticPr fontId="8"/>
  </si>
  <si>
    <t>月</t>
    <rPh sb="0" eb="1">
      <t>ガツ</t>
    </rPh>
    <phoneticPr fontId="8"/>
  </si>
  <si>
    <t>日</t>
    <rPh sb="0" eb="1">
      <t>ニチ</t>
    </rPh>
    <phoneticPr fontId="8"/>
  </si>
  <si>
    <t>添付資料：</t>
    <rPh sb="0" eb="2">
      <t>テンプ</t>
    </rPh>
    <rPh sb="2" eb="4">
      <t>シリョウ</t>
    </rPh>
    <phoneticPr fontId="8"/>
  </si>
  <si>
    <t>あり</t>
    <phoneticPr fontId="8"/>
  </si>
  <si>
    <t>なし</t>
    <phoneticPr fontId="8"/>
  </si>
  <si>
    <t>担当者名</t>
    <rPh sb="0" eb="2">
      <t>タントウ</t>
    </rPh>
    <rPh sb="2" eb="4">
      <t>シャメイ</t>
    </rPh>
    <phoneticPr fontId="8"/>
  </si>
  <si>
    <t>連絡先</t>
    <rPh sb="0" eb="3">
      <t>レンラクサキ</t>
    </rPh>
    <phoneticPr fontId="8"/>
  </si>
  <si>
    <t>以下の情報は本人及び家族の同意に基づいて提供しています。</t>
    <phoneticPr fontId="8"/>
  </si>
  <si>
    <t>１．基本情報</t>
  </si>
  <si>
    <t>住所</t>
    <rPh sb="0" eb="2">
      <t>ジュウショ</t>
    </rPh>
    <phoneticPr fontId="8"/>
  </si>
  <si>
    <t>生年月日</t>
    <rPh sb="0" eb="4">
      <t>セイネンガッピ</t>
    </rPh>
    <phoneticPr fontId="8"/>
  </si>
  <si>
    <t>月</t>
    <rPh sb="0" eb="1">
      <t>ツキ</t>
    </rPh>
    <phoneticPr fontId="8"/>
  </si>
  <si>
    <t>日（</t>
    <rPh sb="0" eb="1">
      <t>ニチ</t>
    </rPh>
    <phoneticPr fontId="8"/>
  </si>
  <si>
    <t>歳）</t>
    <rPh sb="0" eb="1">
      <t>サイ</t>
    </rPh>
    <phoneticPr fontId="8"/>
  </si>
  <si>
    <t>障害名・
疾患名</t>
    <phoneticPr fontId="8"/>
  </si>
  <si>
    <t>現病歴・
既往歴</t>
    <phoneticPr fontId="8"/>
  </si>
  <si>
    <t>医療的ケア</t>
  </si>
  <si>
    <t>あり→内容：（</t>
    <rPh sb="3" eb="5">
      <t>ナイヨウ</t>
    </rPh>
    <phoneticPr fontId="8"/>
  </si>
  <si>
    <t>）</t>
    <phoneticPr fontId="8"/>
  </si>
  <si>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8"/>
  </si>
  <si>
    <t>身障（</t>
    <rPh sb="0" eb="2">
      <t>シンショウ</t>
    </rPh>
    <phoneticPr fontId="8"/>
  </si>
  <si>
    <t>）級、内容：</t>
    <rPh sb="1" eb="2">
      <t>キュウ</t>
    </rPh>
    <rPh sb="3" eb="5">
      <t>ナイヨウ</t>
    </rPh>
    <phoneticPr fontId="8"/>
  </si>
  <si>
    <t>視覚</t>
    <rPh sb="0" eb="2">
      <t>シカク</t>
    </rPh>
    <phoneticPr fontId="8"/>
  </si>
  <si>
    <t>聴覚</t>
    <rPh sb="0" eb="2">
      <t>チョウカク</t>
    </rPh>
    <phoneticPr fontId="8"/>
  </si>
  <si>
    <t>肢体</t>
    <rPh sb="0" eb="2">
      <t>シタイ</t>
    </rPh>
    <phoneticPr fontId="8"/>
  </si>
  <si>
    <t>内部</t>
    <rPh sb="0" eb="2">
      <t>ナイブ</t>
    </rPh>
    <phoneticPr fontId="8"/>
  </si>
  <si>
    <t>その他</t>
    <rPh sb="2" eb="3">
      <t>ホカ</t>
    </rPh>
    <phoneticPr fontId="8"/>
  </si>
  <si>
    <t>障害支援区分</t>
    <rPh sb="0" eb="6">
      <t>ショウガイシエンクブン</t>
    </rPh>
    <phoneticPr fontId="8"/>
  </si>
  <si>
    <t>申請中</t>
    <rPh sb="0" eb="3">
      <t>シンセイチュウ</t>
    </rPh>
    <phoneticPr fontId="8"/>
  </si>
  <si>
    <t>療育（</t>
    <rPh sb="0" eb="2">
      <t>リョウイク</t>
    </rPh>
    <phoneticPr fontId="8"/>
  </si>
  <si>
    <t>精神（</t>
    <rPh sb="0" eb="2">
      <t>セイシン</t>
    </rPh>
    <phoneticPr fontId="8"/>
  </si>
  <si>
    <t>）級</t>
    <rPh sb="1" eb="2">
      <t>キュウ</t>
    </rPh>
    <phoneticPr fontId="8"/>
  </si>
  <si>
    <t>あり→区分（</t>
    <rPh sb="3" eb="5">
      <t>クブン</t>
    </rPh>
    <phoneticPr fontId="8"/>
  </si>
  <si>
    <t>２．本人の状態、支援における留意点等</t>
    <rPh sb="8" eb="10">
      <t>シエン</t>
    </rPh>
    <rPh sb="17" eb="18">
      <t>トウ</t>
    </rPh>
    <phoneticPr fontId="8"/>
  </si>
  <si>
    <t>※サービス等利用計画、アセスメントシート、別紙等を添付することで、記載を省略することが可能です。</t>
    <rPh sb="21" eb="23">
      <t>ベッシ</t>
    </rPh>
    <phoneticPr fontId="8"/>
  </si>
  <si>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8"/>
  </si>
  <si>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8"/>
  </si>
  <si>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8"/>
  </si>
  <si>
    <t xml:space="preserve">本人・家族からの聴取を希望  </t>
    <rPh sb="8" eb="10">
      <t>チョウシュ</t>
    </rPh>
    <phoneticPr fontId="8"/>
  </si>
  <si>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8"/>
  </si>
  <si>
    <t>ADL</t>
    <phoneticPr fontId="8"/>
  </si>
  <si>
    <t>起居動作</t>
    <rPh sb="0" eb="2">
      <t>キキョ</t>
    </rPh>
    <rPh sb="2" eb="4">
      <t>ドウサ</t>
    </rPh>
    <phoneticPr fontId="8"/>
  </si>
  <si>
    <t>自立</t>
    <rPh sb="0" eb="2">
      <t>ジリツ</t>
    </rPh>
    <phoneticPr fontId="8"/>
  </si>
  <si>
    <t>見守り</t>
    <rPh sb="0" eb="2">
      <t>ミマモ</t>
    </rPh>
    <phoneticPr fontId="8"/>
  </si>
  <si>
    <t>一部介助</t>
    <rPh sb="0" eb="4">
      <t>イチブカイジョ</t>
    </rPh>
    <phoneticPr fontId="8"/>
  </si>
  <si>
    <t>全介助</t>
    <rPh sb="0" eb="3">
      <t>ゼンカイジョ</t>
    </rPh>
    <phoneticPr fontId="8"/>
  </si>
  <si>
    <t>移乗</t>
    <rPh sb="0" eb="2">
      <t>イジョウ</t>
    </rPh>
    <phoneticPr fontId="8"/>
  </si>
  <si>
    <t>歩行</t>
    <rPh sb="0" eb="2">
      <t>ホコウ</t>
    </rPh>
    <phoneticPr fontId="8"/>
  </si>
  <si>
    <t>更衣・整容</t>
    <rPh sb="0" eb="2">
      <t>コウイ</t>
    </rPh>
    <rPh sb="3" eb="5">
      <t>セイヨウ</t>
    </rPh>
    <phoneticPr fontId="8"/>
  </si>
  <si>
    <t>食事</t>
    <rPh sb="0" eb="2">
      <t>ショクジ</t>
    </rPh>
    <phoneticPr fontId="8"/>
  </si>
  <si>
    <t>※食事形態：</t>
    <rPh sb="1" eb="5">
      <t>ショクジケイタイ</t>
    </rPh>
    <phoneticPr fontId="8"/>
  </si>
  <si>
    <t>普通</t>
    <rPh sb="0" eb="2">
      <t>フツウ</t>
    </rPh>
    <phoneticPr fontId="8"/>
  </si>
  <si>
    <t>嚥下食</t>
    <rPh sb="0" eb="3">
      <t>エンゲショク</t>
    </rPh>
    <phoneticPr fontId="8"/>
  </si>
  <si>
    <t>経管栄養</t>
    <rPh sb="0" eb="4">
      <t>ケイカンエイヨウ</t>
    </rPh>
    <phoneticPr fontId="8"/>
  </si>
  <si>
    <t>排泄</t>
    <rPh sb="0" eb="2">
      <t>ハイセツ</t>
    </rPh>
    <phoneticPr fontId="8"/>
  </si>
  <si>
    <t>※排泄方法：</t>
    <rPh sb="1" eb="5">
      <t>ハイセツホウホウ</t>
    </rPh>
    <phoneticPr fontId="8"/>
  </si>
  <si>
    <t>トイレ</t>
    <phoneticPr fontId="8"/>
  </si>
  <si>
    <t>ﾎﾟｰﾀﾌﾞﾙ</t>
    <phoneticPr fontId="8"/>
  </si>
  <si>
    <t>ｵﾑﾂ・ﾊﾟｯﾄ</t>
    <phoneticPr fontId="8"/>
  </si>
  <si>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8"/>
  </si>
  <si>
    <t>視力</t>
    <rPh sb="0" eb="2">
      <t>シリョク</t>
    </rPh>
    <phoneticPr fontId="8"/>
  </si>
  <si>
    <t>問題なし</t>
    <rPh sb="0" eb="2">
      <t>モンダイ</t>
    </rPh>
    <phoneticPr fontId="8"/>
  </si>
  <si>
    <t>やや難あり</t>
    <rPh sb="2" eb="3">
      <t>ナン</t>
    </rPh>
    <phoneticPr fontId="8"/>
  </si>
  <si>
    <t>困難</t>
    <rPh sb="0" eb="2">
      <t>コンナン</t>
    </rPh>
    <phoneticPr fontId="8"/>
  </si>
  <si>
    <t>聴力</t>
    <rPh sb="0" eb="2">
      <t>チョウリョク</t>
    </rPh>
    <phoneticPr fontId="8"/>
  </si>
  <si>
    <t>言語</t>
    <rPh sb="0" eb="2">
      <t>ゲンゴ</t>
    </rPh>
    <phoneticPr fontId="8"/>
  </si>
  <si>
    <t>意思伝達の手段・方法</t>
    <rPh sb="0" eb="4">
      <t>イシデンタツ</t>
    </rPh>
    <rPh sb="5" eb="7">
      <t>シュダン</t>
    </rPh>
    <rPh sb="8" eb="10">
      <t>ホウホウ</t>
    </rPh>
    <phoneticPr fontId="8"/>
  </si>
  <si>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8"/>
  </si>
  <si>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8"/>
  </si>
  <si>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8"/>
  </si>
  <si>
    <t>　退院前カンファレンスへの事業所としての参加希望</t>
    <rPh sb="1" eb="4">
      <t>タイインマエ</t>
    </rPh>
    <rPh sb="13" eb="16">
      <t>ジギョウショ</t>
    </rPh>
    <rPh sb="20" eb="22">
      <t>サンカ</t>
    </rPh>
    <rPh sb="22" eb="24">
      <t>キボウ</t>
    </rPh>
    <phoneticPr fontId="8"/>
  </si>
  <si>
    <t>参加を希望する</t>
    <rPh sb="0" eb="2">
      <t>サンカ</t>
    </rPh>
    <rPh sb="3" eb="5">
      <t>キボウ</t>
    </rPh>
    <phoneticPr fontId="8"/>
  </si>
  <si>
    <t>３．重度訪問介護利用者への特別なコミュニケーション支援</t>
    <phoneticPr fontId="8"/>
  </si>
  <si>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8"/>
  </si>
  <si>
    <t>特別なコミュニケーション支援の必要性</t>
  </si>
  <si>
    <r>
      <t>あり</t>
    </r>
    <r>
      <rPr>
        <sz val="9"/>
        <color theme="1"/>
        <rFont val="HGPｺﾞｼｯｸM"/>
        <family val="3"/>
        <charset val="128"/>
      </rPr>
      <t>（以下を記載）</t>
    </r>
    <phoneticPr fontId="8"/>
  </si>
  <si>
    <t>特別なコミュニケーション支援が
必要な理由</t>
    <phoneticPr fontId="8"/>
  </si>
  <si>
    <t>訪問の
可能性が
ある事業所</t>
    <phoneticPr fontId="8"/>
  </si>
  <si>
    <t>事業所</t>
    <rPh sb="0" eb="3">
      <t>ジギョウショ</t>
    </rPh>
    <phoneticPr fontId="8"/>
  </si>
  <si>
    <t>担当者</t>
    <rPh sb="0" eb="2">
      <t>タントウ</t>
    </rPh>
    <rPh sb="2" eb="3">
      <t>シャ</t>
    </rPh>
    <phoneticPr fontId="8"/>
  </si>
  <si>
    <t>営業時間</t>
    <rPh sb="0" eb="4">
      <t>エイギョウジカン</t>
    </rPh>
    <phoneticPr fontId="8"/>
  </si>
  <si>
    <t>：</t>
    <phoneticPr fontId="8"/>
  </si>
  <si>
    <t>～</t>
    <phoneticPr fontId="8"/>
  </si>
  <si>
    <t>訪問可能な時間帯</t>
    <phoneticPr fontId="8"/>
  </si>
  <si>
    <t>朝</t>
    <rPh sb="0" eb="1">
      <t>アサ</t>
    </rPh>
    <phoneticPr fontId="8"/>
  </si>
  <si>
    <t>昼</t>
    <rPh sb="0" eb="1">
      <t>ヒル</t>
    </rPh>
    <phoneticPr fontId="8"/>
  </si>
  <si>
    <t>夜間</t>
    <rPh sb="0" eb="2">
      <t>ヤカン</t>
    </rPh>
    <phoneticPr fontId="8"/>
  </si>
  <si>
    <t>終日</t>
    <rPh sb="0" eb="2">
      <t>シュウジツ</t>
    </rPh>
    <phoneticPr fontId="8"/>
  </si>
  <si>
    <t>→訪問可能な時間帯（</t>
    <rPh sb="1" eb="5">
      <t>ホウモンカノウ</t>
    </rPh>
    <rPh sb="6" eb="9">
      <t>ジカンタイ</t>
    </rPh>
    <phoneticPr fontId="8"/>
  </si>
  <si>
    <t>想定される事業所の支援内容</t>
    <phoneticPr fontId="8"/>
  </si>
  <si>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</si>
  <si>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8"/>
  </si>
  <si>
    <t xml:space="preserve">①家族・世帯の状況 </t>
    <phoneticPr fontId="8"/>
  </si>
  <si>
    <t>添付資料を参照</t>
    <rPh sb="2" eb="4">
      <t>シリョウ</t>
    </rPh>
    <rPh sb="5" eb="7">
      <t>サンショウ</t>
    </rPh>
    <phoneticPr fontId="8"/>
  </si>
  <si>
    <t xml:space="preserve">本人・家族からの聴取を希望 </t>
    <rPh sb="8" eb="10">
      <t>チョウシュ</t>
    </rPh>
    <phoneticPr fontId="8"/>
  </si>
  <si>
    <t>世帯構成</t>
  </si>
  <si>
    <t>単身</t>
    <rPh sb="0" eb="2">
      <t>タンシン</t>
    </rPh>
    <phoneticPr fontId="8"/>
  </si>
  <si>
    <t>夫婦のみ</t>
    <rPh sb="0" eb="2">
      <t>フウフ</t>
    </rPh>
    <phoneticPr fontId="8"/>
  </si>
  <si>
    <t>本人と親</t>
    <rPh sb="0" eb="2">
      <t>ホンニン</t>
    </rPh>
    <rPh sb="3" eb="4">
      <t>オヤ</t>
    </rPh>
    <phoneticPr fontId="8"/>
  </si>
  <si>
    <t>本人と子</t>
    <rPh sb="0" eb="2">
      <t>ホンニン</t>
    </rPh>
    <rPh sb="3" eb="4">
      <t>コ</t>
    </rPh>
    <phoneticPr fontId="8"/>
  </si>
  <si>
    <t>その他（</t>
    <rPh sb="2" eb="3">
      <t>ホカ</t>
    </rPh>
    <phoneticPr fontId="8"/>
  </si>
  <si>
    <t>生活の場所</t>
    <rPh sb="0" eb="2">
      <t>セイカツ</t>
    </rPh>
    <rPh sb="3" eb="5">
      <t>バショ</t>
    </rPh>
    <phoneticPr fontId="8"/>
  </si>
  <si>
    <t>自宅</t>
    <rPh sb="0" eb="2">
      <t>ジタク</t>
    </rPh>
    <phoneticPr fontId="8"/>
  </si>
  <si>
    <t>グループホーム</t>
    <phoneticPr fontId="8"/>
  </si>
  <si>
    <t>施設</t>
    <rPh sb="0" eb="2">
      <t>シセツ</t>
    </rPh>
    <phoneticPr fontId="8"/>
  </si>
  <si>
    <t>キーパーソン</t>
  </si>
  <si>
    <t>続柄</t>
    <rPh sb="0" eb="1">
      <t>ツヅ</t>
    </rPh>
    <rPh sb="1" eb="2">
      <t>ガラ</t>
    </rPh>
    <phoneticPr fontId="8"/>
  </si>
  <si>
    <t>家族・世帯支援の
必要性、調整にあたっての留意事項等</t>
    <phoneticPr fontId="8"/>
  </si>
  <si>
    <t>②生活の状況</t>
    <phoneticPr fontId="8"/>
  </si>
  <si>
    <t>利用中のサービス</t>
    <rPh sb="2" eb="3">
      <t>チュウ</t>
    </rPh>
    <phoneticPr fontId="8"/>
  </si>
  <si>
    <t>障害福祉サービス・障害児支援</t>
    <rPh sb="0" eb="4">
      <t>ショウガイフクシ</t>
    </rPh>
    <rPh sb="9" eb="14">
      <t>ショウガイジシエン</t>
    </rPh>
    <phoneticPr fontId="8"/>
  </si>
  <si>
    <t>介護保険サービス</t>
    <rPh sb="0" eb="4">
      <t>カイゴホケン</t>
    </rPh>
    <phoneticPr fontId="8"/>
  </si>
  <si>
    <t>サービス名</t>
    <rPh sb="4" eb="5">
      <t>メイ</t>
    </rPh>
    <phoneticPr fontId="8"/>
  </si>
  <si>
    <t>利用頻度</t>
    <rPh sb="0" eb="4">
      <t>リヨウヒンド</t>
    </rPh>
    <phoneticPr fontId="8"/>
  </si>
  <si>
    <t>施設・事業所名</t>
    <rPh sb="0" eb="2">
      <t>シセツ</t>
    </rPh>
    <rPh sb="3" eb="6">
      <t>ジギョウショ</t>
    </rPh>
    <rPh sb="6" eb="7">
      <t>メイ</t>
    </rPh>
    <phoneticPr fontId="8"/>
  </si>
  <si>
    <t>1日の生活の流れ・
社会参加の状況</t>
    <phoneticPr fontId="8"/>
  </si>
  <si>
    <t>日々の生活や社会参加に対する希望、
困りごと等</t>
    <phoneticPr fontId="8"/>
  </si>
  <si>
    <t>③受診・服薬の状況</t>
    <rPh sb="1" eb="3">
      <t>ジュシン</t>
    </rPh>
    <phoneticPr fontId="8"/>
  </si>
  <si>
    <t>かかりつけ医（現在受診中の医療機関）</t>
    <phoneticPr fontId="8"/>
  </si>
  <si>
    <t>医療機関名</t>
    <rPh sb="0" eb="2">
      <t>イリョウ</t>
    </rPh>
    <rPh sb="2" eb="4">
      <t>キカン</t>
    </rPh>
    <rPh sb="4" eb="5">
      <t>メイ</t>
    </rPh>
    <phoneticPr fontId="8"/>
  </si>
  <si>
    <t>診療科</t>
    <rPh sb="0" eb="3">
      <t>シンリョウカ</t>
    </rPh>
    <phoneticPr fontId="8"/>
  </si>
  <si>
    <t>受診頻度</t>
    <rPh sb="0" eb="2">
      <t>ジュシン</t>
    </rPh>
    <rPh sb="2" eb="4">
      <t>ヒンド</t>
    </rPh>
    <phoneticPr fontId="8"/>
  </si>
  <si>
    <t>回／</t>
    <rPh sb="0" eb="1">
      <t>カイ</t>
    </rPh>
    <phoneticPr fontId="8"/>
  </si>
  <si>
    <t>外来</t>
    <rPh sb="0" eb="2">
      <t>ガイライ</t>
    </rPh>
    <phoneticPr fontId="8"/>
  </si>
  <si>
    <t>訪問</t>
    <rPh sb="0" eb="2">
      <t>ホウモン</t>
    </rPh>
    <phoneticPr fontId="8"/>
  </si>
  <si>
    <t>服薬状況</t>
    <rPh sb="0" eb="4">
      <t>フクヤクジョウキョウ</t>
    </rPh>
    <phoneticPr fontId="8"/>
  </si>
  <si>
    <t>服薬の有無</t>
    <rPh sb="0" eb="2">
      <t>フクヤク</t>
    </rPh>
    <rPh sb="3" eb="5">
      <t>ウム</t>
    </rPh>
    <phoneticPr fontId="8"/>
  </si>
  <si>
    <t>服薬管理</t>
    <phoneticPr fontId="8"/>
  </si>
  <si>
    <t>本人</t>
    <rPh sb="0" eb="2">
      <t>ホンニン</t>
    </rPh>
    <phoneticPr fontId="8"/>
  </si>
  <si>
    <t>家族</t>
    <rPh sb="0" eb="2">
      <t>カゾク</t>
    </rPh>
    <phoneticPr fontId="8"/>
  </si>
  <si>
    <t>薬の名前</t>
    <rPh sb="0" eb="1">
      <t>クスリ</t>
    </rPh>
    <rPh sb="2" eb="4">
      <t>ナマエ</t>
    </rPh>
    <phoneticPr fontId="8"/>
  </si>
  <si>
    <t>留意点・服薬介助のポイント</t>
    <rPh sb="0" eb="3">
      <t>リュウイテン</t>
    </rPh>
    <rPh sb="4" eb="6">
      <t>フクヤク</t>
    </rPh>
    <rPh sb="6" eb="8">
      <t>カイジョ</t>
    </rPh>
    <phoneticPr fontId="8"/>
  </si>
  <si>
    <t>アレルギー</t>
    <phoneticPr fontId="8"/>
  </si>
  <si>
    <t>（別紙44）</t>
    <rPh sb="1" eb="3">
      <t>ベッシ</t>
    </rPh>
    <phoneticPr fontId="14"/>
  </si>
  <si>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9"/>
  </si>
  <si>
    <t>事業所名</t>
    <phoneticPr fontId="9"/>
  </si>
  <si>
    <t>届　出　項　目</t>
    <rPh sb="0" eb="1">
      <t>トドケ</t>
    </rPh>
    <rPh sb="2" eb="3">
      <t>デ</t>
    </rPh>
    <rPh sb="4" eb="5">
      <t>メ</t>
    </rPh>
    <phoneticPr fontId="9"/>
  </si>
  <si>
    <t>　１　行動障害支援体制加算(Ⅰ)　</t>
    <rPh sb="3" eb="5">
      <t>コウドウ</t>
    </rPh>
    <rPh sb="5" eb="7">
      <t>ショウガイ</t>
    </rPh>
    <rPh sb="7" eb="9">
      <t>シエン</t>
    </rPh>
    <rPh sb="9" eb="11">
      <t>タイセイ</t>
    </rPh>
    <rPh sb="11" eb="13">
      <t>カサン</t>
    </rPh>
    <phoneticPr fontId="9"/>
  </si>
  <si>
    <t>２　　(Ⅱ)</t>
    <phoneticPr fontId="9"/>
  </si>
  <si>
    <t>　１　要医療児者支援体制加算(Ⅰ)　</t>
    <rPh sb="3" eb="4">
      <t>ヨウ</t>
    </rPh>
    <rPh sb="4" eb="6">
      <t>イリョウ</t>
    </rPh>
    <rPh sb="6" eb="7">
      <t>ジ</t>
    </rPh>
    <rPh sb="7" eb="8">
      <t>シャ</t>
    </rPh>
    <rPh sb="8" eb="10">
      <t>シエン</t>
    </rPh>
    <rPh sb="10" eb="12">
      <t>タイセイ</t>
    </rPh>
    <rPh sb="12" eb="14">
      <t>カサン</t>
    </rPh>
    <phoneticPr fontId="9"/>
  </si>
  <si>
    <t>　１　精神障害者支援体制加算(Ⅰ)　</t>
    <rPh sb="3" eb="5">
      <t>セイシン</t>
    </rPh>
    <rPh sb="5" eb="7">
      <t>ショウガイ</t>
    </rPh>
    <rPh sb="7" eb="8">
      <t>シャ</t>
    </rPh>
    <rPh sb="8" eb="10">
      <t>シエン</t>
    </rPh>
    <rPh sb="10" eb="12">
      <t>タイセイ</t>
    </rPh>
    <rPh sb="12" eb="14">
      <t>カサン</t>
    </rPh>
    <phoneticPr fontId="9"/>
  </si>
  <si>
    <t>　１　高次脳機能障害支援体制加算(Ⅰ)</t>
    <rPh sb="3" eb="8">
      <t>コウジノウキノウ</t>
    </rPh>
    <rPh sb="8" eb="10">
      <t>ショウガイ</t>
    </rPh>
    <rPh sb="10" eb="12">
      <t>シエン</t>
    </rPh>
    <rPh sb="12" eb="14">
      <t>タイセイ</t>
    </rPh>
    <rPh sb="14" eb="16">
      <t>カサン</t>
    </rPh>
    <phoneticPr fontId="9"/>
  </si>
  <si>
    <t>【行動障害支援体制加算】</t>
    <phoneticPr fontId="9"/>
  </si>
  <si>
    <t>①　強度行動障害支援者養成研修(実践研修)又は行動援護従業者養成研修を修了した常勤の相談支援専門員を</t>
    <phoneticPr fontId="9"/>
  </si>
  <si>
    <t>　１名以上配置している。</t>
    <phoneticPr fontId="9"/>
  </si>
  <si>
    <t>修了者名</t>
    <rPh sb="0" eb="3">
      <t>シュウリョウシャ</t>
    </rPh>
    <rPh sb="3" eb="4">
      <t>メイ</t>
    </rPh>
    <phoneticPr fontId="9"/>
  </si>
  <si>
    <t>②　研修修了者を配置している旨を公表している。</t>
    <rPh sb="2" eb="4">
      <t>ケンシュウ</t>
    </rPh>
    <rPh sb="4" eb="7">
      <t>シュウリョウシャ</t>
    </rPh>
    <rPh sb="8" eb="10">
      <t>ハイチ</t>
    </rPh>
    <rPh sb="14" eb="15">
      <t>ムネ</t>
    </rPh>
    <rPh sb="16" eb="18">
      <t>コウヒョウ</t>
    </rPh>
    <phoneticPr fontId="9"/>
  </si>
  <si>
    <t>公表の方法</t>
    <rPh sb="0" eb="2">
      <t>コウヒョウ</t>
    </rPh>
    <rPh sb="3" eb="5">
      <t>ホウホウ</t>
    </rPh>
    <phoneticPr fontId="9"/>
  </si>
  <si>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9"/>
  </si>
  <si>
    <t>　いずれかを実施している。</t>
    <rPh sb="6" eb="8">
      <t>ジッシ</t>
    </rPh>
    <phoneticPr fontId="9"/>
  </si>
  <si>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9"/>
  </si>
  <si>
    <t>【要医療児者支援体制加算】</t>
    <phoneticPr fontId="9"/>
  </si>
  <si>
    <t>①　医療的ケア児等の障害特性及びこれに応じた支援技法等に関する研修を修了した常勤の相談支援専門員を</t>
    <phoneticPr fontId="9"/>
  </si>
  <si>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9"/>
  </si>
  <si>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9"/>
  </si>
  <si>
    <t>【精神障害者支援体制加算】</t>
    <phoneticPr fontId="9"/>
  </si>
  <si>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9"/>
  </si>
  <si>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9"/>
  </si>
  <si>
    <t>　又は障害児相談支援のいずれかを実施している。</t>
    <rPh sb="3" eb="5">
      <t>ショウガイ</t>
    </rPh>
    <rPh sb="5" eb="6">
      <t>ジ</t>
    </rPh>
    <rPh sb="6" eb="8">
      <t>ソウダン</t>
    </rPh>
    <rPh sb="8" eb="10">
      <t>シエン</t>
    </rPh>
    <rPh sb="16" eb="18">
      <t>ジッシ</t>
    </rPh>
    <phoneticPr fontId="9"/>
  </si>
  <si>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9"/>
  </si>
  <si>
    <t>　又は精神科重症患者支援管理連携加算の届出をしているもの）における保健師、看護師</t>
    <rPh sb="1" eb="2">
      <t>マタ</t>
    </rPh>
    <rPh sb="33" eb="36">
      <t>ホケンシ</t>
    </rPh>
    <phoneticPr fontId="9"/>
  </si>
  <si>
    <t>　又は精神保健福祉士と連携する体制が構築されている。</t>
    <phoneticPr fontId="9"/>
  </si>
  <si>
    <t>連携先病院等の名称</t>
    <rPh sb="0" eb="2">
      <t>レンケイ</t>
    </rPh>
    <rPh sb="2" eb="3">
      <t>サキ</t>
    </rPh>
    <rPh sb="3" eb="5">
      <t>ビョウイン</t>
    </rPh>
    <rPh sb="5" eb="6">
      <t>トウ</t>
    </rPh>
    <rPh sb="7" eb="9">
      <t>メイショウ</t>
    </rPh>
    <phoneticPr fontId="9"/>
  </si>
  <si>
    <t>【高次脳機能障害支援体制加算】</t>
    <phoneticPr fontId="9"/>
  </si>
  <si>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9"/>
  </si>
  <si>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9"/>
  </si>
  <si>
    <t>※　根拠となる修了証の写しを別途添付すること。</t>
    <rPh sb="2" eb="4">
      <t>コンキョ</t>
    </rPh>
    <phoneticPr fontId="9"/>
  </si>
  <si>
    <t>※　当該届出様式は標準様式とする。</t>
    <rPh sb="2" eb="4">
      <t>トウガイ</t>
    </rPh>
    <rPh sb="4" eb="6">
      <t>トドケデ</t>
    </rPh>
    <rPh sb="6" eb="8">
      <t>ヨウシキ</t>
    </rPh>
    <rPh sb="9" eb="11">
      <t>ヒョウジュン</t>
    </rPh>
    <rPh sb="11" eb="13">
      <t>ヨウシキ</t>
    </rPh>
    <phoneticPr fontId="9"/>
  </si>
  <si>
    <t>（別紙45）</t>
    <rPh sb="1" eb="3">
      <t>ベッシ</t>
    </rPh>
    <phoneticPr fontId="14"/>
  </si>
  <si>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9"/>
  </si>
  <si>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9"/>
  </si>
  <si>
    <r>
      <t xml:space="preserve">有 </t>
    </r>
    <r>
      <rPr>
        <sz val="14"/>
        <rFont val="HGSｺﾞｼｯｸM"/>
        <family val="3"/>
        <charset val="128"/>
      </rPr>
      <t>・</t>
    </r>
    <r>
      <rPr>
        <sz val="11"/>
        <color theme="1"/>
        <rFont val="HGSｺﾞｼｯｸM"/>
        <family val="3"/>
        <charset val="128"/>
      </rPr>
      <t xml:space="preserve"> 無</t>
    </r>
    <phoneticPr fontId="9"/>
  </si>
  <si>
    <t>　めている。</t>
    <phoneticPr fontId="8"/>
  </si>
  <si>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</si>
  <si>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るとともに、協議会に定期的に参画している。</t>
    <phoneticPr fontId="9"/>
  </si>
  <si>
    <t>　（令和９年３月31日までの間において、市町村が地域生活支援拠点等を整備してい</t>
    <rPh sb="20" eb="23">
      <t>シチョウソン</t>
    </rPh>
    <rPh sb="24" eb="33">
      <t>チイキセイカツシエンキョテントウ</t>
    </rPh>
    <rPh sb="34" eb="36">
      <t>セイビ</t>
    </rPh>
    <phoneticPr fontId="9"/>
  </si>
  <si>
    <t>　　ない場合は、拠点関係機関との連携体制を確保することに代えて、緊急の事態等</t>
    <rPh sb="28" eb="29">
      <t>カ</t>
    </rPh>
    <rPh sb="32" eb="34">
      <t>キンキュウ</t>
    </rPh>
    <rPh sb="35" eb="37">
      <t>ジタイ</t>
    </rPh>
    <rPh sb="37" eb="38">
      <t>ナド</t>
    </rPh>
    <phoneticPr fontId="9"/>
  </si>
  <si>
    <t>　　　　</t>
    <phoneticPr fontId="9"/>
  </si>
  <si>
    <t>　　への対処及び地域における生活に移行するための活動に関する取組に協力するこ</t>
    <rPh sb="33" eb="35">
      <t>キョウリョク</t>
    </rPh>
    <phoneticPr fontId="9"/>
  </si>
  <si>
    <t>　　とで足りる。）</t>
    <phoneticPr fontId="8"/>
  </si>
  <si>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9"/>
  </si>
  <si>
    <t>　提出してください。（①については、「地域生活支援拠点等の機能を担う事業所の登録届出書」</t>
    <phoneticPr fontId="9"/>
  </si>
  <si>
    <t>　で足りる。）</t>
    <phoneticPr fontId="8"/>
  </si>
  <si>
    <t>注２　当該届出様式は標準様式とする。</t>
    <rPh sb="0" eb="1">
      <t>チュウ</t>
    </rPh>
    <rPh sb="3" eb="5">
      <t>トウガイ</t>
    </rPh>
    <rPh sb="5" eb="7">
      <t>トドケデ</t>
    </rPh>
    <rPh sb="7" eb="9">
      <t>ヨウシキ</t>
    </rPh>
    <rPh sb="10" eb="12">
      <t>ヒョウジュン</t>
    </rPh>
    <rPh sb="12" eb="14">
      <t>ヨウシキ</t>
    </rPh>
    <phoneticPr fontId="9"/>
  </si>
  <si>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9"/>
  </si>
  <si>
    <t>（別紙46ー１）</t>
    <rPh sb="1" eb="3">
      <t>ベッシ</t>
    </rPh>
    <phoneticPr fontId="14"/>
  </si>
  <si>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9"/>
  </si>
  <si>
    <t>　１　新規　　　　　　２　変更　　　　　　３　終了</t>
    <phoneticPr fontId="9"/>
  </si>
  <si>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9"/>
  </si>
  <si>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9"/>
  </si>
  <si>
    <r>
      <t xml:space="preserve">有 </t>
    </r>
    <r>
      <rPr>
        <sz val="14"/>
        <rFont val="HGPｺﾞｼｯｸM"/>
        <family val="3"/>
        <charset val="128"/>
      </rPr>
      <t>・</t>
    </r>
    <r>
      <rPr>
        <sz val="11"/>
        <rFont val="HGPｺﾞｼｯｸM"/>
        <family val="3"/>
        <charset val="128"/>
      </rPr>
      <t xml:space="preserve"> 無</t>
    </r>
    <phoneticPr fontId="9"/>
  </si>
  <si>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9"/>
  </si>
  <si>
    <t>　　相談支援専門員の配置状況</t>
    <rPh sb="2" eb="4">
      <t>ソウダン</t>
    </rPh>
    <rPh sb="4" eb="6">
      <t>シエン</t>
    </rPh>
    <rPh sb="6" eb="9">
      <t>センモンイン</t>
    </rPh>
    <rPh sb="10" eb="12">
      <t>ハイチ</t>
    </rPh>
    <rPh sb="12" eb="14">
      <t>ジョウキョウ</t>
    </rPh>
    <phoneticPr fontId="9"/>
  </si>
  <si>
    <t>相談支援専門員</t>
    <rPh sb="0" eb="2">
      <t>ソウダン</t>
    </rPh>
    <rPh sb="2" eb="4">
      <t>シエン</t>
    </rPh>
    <rPh sb="4" eb="7">
      <t>センモンイン</t>
    </rPh>
    <phoneticPr fontId="9"/>
  </si>
  <si>
    <t>　常勤専従</t>
    <rPh sb="1" eb="3">
      <t>ジョウキン</t>
    </rPh>
    <rPh sb="3" eb="5">
      <t>センジュウ</t>
    </rPh>
    <phoneticPr fontId="9"/>
  </si>
  <si>
    <t>　常勤兼務</t>
    <rPh sb="1" eb="3">
      <t>ジョウキン</t>
    </rPh>
    <rPh sb="3" eb="5">
      <t>ケンム</t>
    </rPh>
    <phoneticPr fontId="9"/>
  </si>
  <si>
    <t>上記のうち現任研修修了者</t>
    <rPh sb="0" eb="2">
      <t>ジョウキ</t>
    </rPh>
    <rPh sb="5" eb="7">
      <t>ゲンニン</t>
    </rPh>
    <rPh sb="7" eb="9">
      <t>ケンシュウ</t>
    </rPh>
    <rPh sb="9" eb="11">
      <t>シュウリョウ</t>
    </rPh>
    <rPh sb="11" eb="12">
      <t>シャ</t>
    </rPh>
    <phoneticPr fontId="9"/>
  </si>
  <si>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9"/>
  </si>
  <si>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9"/>
  </si>
  <si>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</si>
  <si>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　ている。</t>
    <phoneticPr fontId="9"/>
  </si>
  <si>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</si>
  <si>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</si>
  <si>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　目的とした会議を定期的に開催している。</t>
    <rPh sb="1" eb="3">
      <t>モクテキ</t>
    </rPh>
    <rPh sb="6" eb="8">
      <t>カイギ</t>
    </rPh>
    <rPh sb="9" eb="12">
      <t>テイキテキ</t>
    </rPh>
    <rPh sb="13" eb="15">
      <t>カイサイ</t>
    </rPh>
    <phoneticPr fontId="9"/>
  </si>
  <si>
    <t>③　24時間常時連絡できる体制を整備している。</t>
    <phoneticPr fontId="9"/>
  </si>
  <si>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</si>
  <si>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9"/>
  </si>
  <si>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9"/>
  </si>
  <si>
    <t>　当該ケースを受託する体制を整備している。</t>
    <rPh sb="7" eb="9">
      <t>ジュタク</t>
    </rPh>
    <rPh sb="11" eb="13">
      <t>タイセイ</t>
    </rPh>
    <rPh sb="14" eb="16">
      <t>セイビ</t>
    </rPh>
    <phoneticPr fontId="9"/>
  </si>
  <si>
    <t>⑥　基幹相談支援センター等が実施する事例検討会等に参加している。</t>
    <rPh sb="2" eb="4">
      <t>キカン</t>
    </rPh>
    <rPh sb="4" eb="6">
      <t>ソウダン</t>
    </rPh>
    <phoneticPr fontId="9"/>
  </si>
  <si>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</si>
  <si>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　実施している。</t>
    <phoneticPr fontId="9"/>
  </si>
  <si>
    <t>⑧　基幹相談支援センターが行う地域の相談支援体制の強化の取組に参画している。</t>
    <phoneticPr fontId="9"/>
  </si>
  <si>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</si>
  <si>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場合は、地域の相談支援の中核機関が行う地域の相談支援体制の強化の取組に参画</t>
    <phoneticPr fontId="9"/>
  </si>
  <si>
    <t>　　している。）</t>
    <phoneticPr fontId="9"/>
  </si>
  <si>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9"/>
  </si>
  <si>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</si>
  <si>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</si>
  <si>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9"/>
  </si>
  <si>
    <t>　がすべて有の場合算定可。</t>
    <phoneticPr fontId="9"/>
  </si>
  <si>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9"/>
  </si>
  <si>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9"/>
  </si>
  <si>
    <t>（別紙46ー２）</t>
    <rPh sb="1" eb="3">
      <t>ベッシ</t>
    </rPh>
    <phoneticPr fontId="14"/>
  </si>
  <si>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9"/>
  </si>
  <si>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9"/>
  </si>
  <si>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9"/>
  </si>
  <si>
    <t>　　相談支援専門員の配置状況（合計）</t>
    <rPh sb="2" eb="4">
      <t>ソウダン</t>
    </rPh>
    <rPh sb="4" eb="6">
      <t>シエン</t>
    </rPh>
    <rPh sb="6" eb="9">
      <t>センモンイン</t>
    </rPh>
    <rPh sb="10" eb="12">
      <t>ハイチ</t>
    </rPh>
    <rPh sb="12" eb="14">
      <t>ジョウキョウ</t>
    </rPh>
    <rPh sb="15" eb="17">
      <t>ゴウケイ</t>
    </rPh>
    <phoneticPr fontId="9"/>
  </si>
  <si>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9"/>
  </si>
  <si>
    <r>
      <rPr>
        <sz val="11"/>
        <rFont val="ＭＳ 明朝"/>
        <family val="1"/>
        <charset val="128"/>
      </rPr>
      <t>⑴</t>
    </r>
    <r>
      <rPr>
        <sz val="11"/>
        <rFont val="HGPｺﾞｼｯｸM"/>
        <family val="3"/>
        <charset val="128"/>
      </rPr>
      <t>　事業所名　</t>
    </r>
    <rPh sb="2" eb="5">
      <t>ジギョウショ</t>
    </rPh>
    <rPh sb="5" eb="6">
      <t>メイ</t>
    </rPh>
    <phoneticPr fontId="9"/>
  </si>
  <si>
    <t>（当該事業所）</t>
    <rPh sb="1" eb="3">
      <t>トウガイ</t>
    </rPh>
    <rPh sb="3" eb="6">
      <t>ジギョウショ</t>
    </rPh>
    <phoneticPr fontId="9"/>
  </si>
  <si>
    <t>⑵　事業所名　</t>
    <rPh sb="2" eb="5">
      <t>ジギョウショ</t>
    </rPh>
    <rPh sb="5" eb="6">
      <t>メイ</t>
    </rPh>
    <phoneticPr fontId="9"/>
  </si>
  <si>
    <t>（他の事業所）</t>
    <rPh sb="1" eb="2">
      <t>タ</t>
    </rPh>
    <rPh sb="3" eb="6">
      <t>ジギョウショ</t>
    </rPh>
    <phoneticPr fontId="9"/>
  </si>
  <si>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9"/>
  </si>
  <si>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</si>
  <si>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</si>
  <si>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9"/>
  </si>
  <si>
    <t>有 ・ 無</t>
    <phoneticPr fontId="9"/>
  </si>
  <si>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9"/>
  </si>
  <si>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9"/>
  </si>
  <si>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</si>
  <si>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9"/>
  </si>
  <si>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9"/>
  </si>
  <si>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9"/>
  </si>
  <si>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9"/>
  </si>
  <si>
    <t>⑦　基幹相談支援センター等が実施する事例検討会等に参加している。</t>
    <rPh sb="2" eb="4">
      <t>キカン</t>
    </rPh>
    <rPh sb="4" eb="6">
      <t>ソウダン</t>
    </rPh>
    <phoneticPr fontId="9"/>
  </si>
  <si>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</si>
  <si>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⑨　基幹相談支援センターが行う地域の相談支援体制の強化の取組に参画している。</t>
    <phoneticPr fontId="9"/>
  </si>
  <si>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</si>
  <si>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地域の相談支援の中核機関が行う地域の相談支援体制の強化の取組に参画している。）</t>
    <phoneticPr fontId="9"/>
  </si>
  <si>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9"/>
  </si>
  <si>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</si>
  <si>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協議会に定期的に参画している。</t>
    <phoneticPr fontId="9"/>
  </si>
  <si>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9"/>
  </si>
  <si>
    <t>　　拠点関係機関との連携体制を確保することに代えて、緊急の事態等への対処</t>
    <rPh sb="22" eb="23">
      <t>カ</t>
    </rPh>
    <rPh sb="26" eb="28">
      <t>キンキュウ</t>
    </rPh>
    <rPh sb="29" eb="31">
      <t>ジタイ</t>
    </rPh>
    <rPh sb="31" eb="32">
      <t>トウ</t>
    </rPh>
    <rPh sb="34" eb="36">
      <t>タイショ</t>
    </rPh>
    <phoneticPr fontId="9"/>
  </si>
  <si>
    <t>　　及び地域における生活に移行するための活動に関する取組に協力することで足りる。）</t>
    <phoneticPr fontId="9"/>
  </si>
  <si>
    <t>※５　⑩、⑪についてはいずれかが「有」であれば要件を満たすものである。</t>
    <rPh sb="17" eb="18">
      <t>ユウ</t>
    </rPh>
    <rPh sb="23" eb="25">
      <t>ヨウケン</t>
    </rPh>
    <rPh sb="26" eb="27">
      <t>ミ</t>
    </rPh>
    <phoneticPr fontId="9"/>
  </si>
  <si>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9"/>
  </si>
  <si>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</si>
  <si>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</si>
  <si>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9"/>
  </si>
  <si>
    <t>　⑩、⑪のいずれかが有の場合に算定可。</t>
    <rPh sb="10" eb="11">
      <t>ア</t>
    </rPh>
    <rPh sb="12" eb="14">
      <t>バアイ</t>
    </rPh>
    <rPh sb="15" eb="17">
      <t>サンテイ</t>
    </rPh>
    <phoneticPr fontId="9"/>
  </si>
  <si>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9"/>
  </si>
  <si>
    <t>　（⑧、⑨については※７参照）がすべて有の場合であって、⑩、⑪のいずれかが有の場合に算定可。</t>
    <phoneticPr fontId="9"/>
  </si>
  <si>
    <t>（別紙47）</t>
    <rPh sb="1" eb="3">
      <t>ベッシ</t>
    </rPh>
    <phoneticPr fontId="14"/>
  </si>
  <si>
    <t>年　　月　　日</t>
    <rPh sb="0" eb="1">
      <t>ネン</t>
    </rPh>
    <rPh sb="3" eb="4">
      <t>ツキ</t>
    </rPh>
    <rPh sb="6" eb="7">
      <t>ヒ</t>
    </rPh>
    <phoneticPr fontId="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</si>
  <si>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9"/>
  </si>
  <si>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9"/>
  </si>
  <si>
    <t>１　届出区分</t>
    <rPh sb="2" eb="4">
      <t>トドケデ</t>
    </rPh>
    <rPh sb="4" eb="6">
      <t>クブン</t>
    </rPh>
    <phoneticPr fontId="121"/>
  </si>
  <si>
    <t>１　新規　　　　　２　変更　　　　　３　終了</t>
    <rPh sb="2" eb="4">
      <t>シンキ</t>
    </rPh>
    <rPh sb="11" eb="13">
      <t>ヘンコウ</t>
    </rPh>
    <rPh sb="20" eb="22">
      <t>シュウリョウ</t>
    </rPh>
    <phoneticPr fontId="121"/>
  </si>
  <si>
    <t>２　事業所の名称</t>
    <rPh sb="2" eb="4">
      <t>ジギョウ</t>
    </rPh>
    <rPh sb="4" eb="5">
      <t>ジョ</t>
    </rPh>
    <rPh sb="6" eb="8">
      <t>メイショウ</t>
    </rPh>
    <phoneticPr fontId="121"/>
  </si>
  <si>
    <t>３　地域生活支援拠点等
　としての位置付け</t>
    <rPh sb="2" eb="11">
      <t>チイキセイカツシエンキョテントウ</t>
    </rPh>
    <rPh sb="17" eb="20">
      <t>イチヅ</t>
    </rPh>
    <phoneticPr fontId="121"/>
  </si>
  <si>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4"/>
  </si>
  <si>
    <t>有　　　・　　　無</t>
    <rPh sb="0" eb="1">
      <t>ア</t>
    </rPh>
    <rPh sb="8" eb="9">
      <t>ナ</t>
    </rPh>
    <phoneticPr fontId="14"/>
  </si>
  <si>
    <t>市町村により地域生活支援拠点等として位置付けられた日付</t>
    <rPh sb="25" eb="27">
      <t>ヒヅケ</t>
    </rPh>
    <phoneticPr fontId="14"/>
  </si>
  <si>
    <t>年</t>
    <rPh sb="0" eb="1">
      <t>ネン</t>
    </rPh>
    <phoneticPr fontId="14"/>
  </si>
  <si>
    <t>月</t>
    <rPh sb="0" eb="1">
      <t>ツキ</t>
    </rPh>
    <phoneticPr fontId="14"/>
  </si>
  <si>
    <t>日</t>
    <rPh sb="0" eb="1">
      <t>ヒ</t>
    </rPh>
    <phoneticPr fontId="1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</si>
  <si>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4"/>
  </si>
  <si>
    <t>※該当者が複数名いる場合は、各々の氏名を記載すること。</t>
    <phoneticPr fontId="14"/>
  </si>
  <si>
    <t>５　当該届出により算定する加算</t>
    <rPh sb="2" eb="4">
      <t>トウガイ</t>
    </rPh>
    <rPh sb="4" eb="6">
      <t>トドケデ</t>
    </rPh>
    <rPh sb="9" eb="11">
      <t>サンテイ</t>
    </rPh>
    <rPh sb="13" eb="15">
      <t>カサン</t>
    </rPh>
    <phoneticPr fontId="14"/>
  </si>
  <si>
    <t>≪緊急時対応加算　地域生活支援拠点等の場合≫</t>
    <rPh sb="9" eb="18">
      <t>チイキセイカツシエンキョテントウ</t>
    </rPh>
    <rPh sb="19" eb="21">
      <t>バアイ</t>
    </rPh>
    <phoneticPr fontId="121"/>
  </si>
  <si>
    <t>対象：訪問系サービス※、
　　　重度障害者等包括支援（訪問系サービスのみ対象）</t>
    <rPh sb="3" eb="5">
      <t>ホウモン</t>
    </rPh>
    <rPh sb="5" eb="6">
      <t>ケイ</t>
    </rPh>
    <rPh sb="27" eb="29">
      <t>ホウモン</t>
    </rPh>
    <rPh sb="29" eb="30">
      <t>ケイ</t>
    </rPh>
    <rPh sb="36" eb="38">
      <t>タイショウ</t>
    </rPh>
    <phoneticPr fontId="14"/>
  </si>
  <si>
    <t>≪緊急時支援加算　地域生活支援拠点等の場合≫</t>
    <phoneticPr fontId="121"/>
  </si>
  <si>
    <t>対象：自立生活援助、地域定着支援、
　　　重度障害者等包括支援（自立生活援助のみ対象）</t>
    <rPh sb="32" eb="38">
      <t>ジリツセイカツエンジョ</t>
    </rPh>
    <rPh sb="40" eb="42">
      <t>タイショウ</t>
    </rPh>
    <phoneticPr fontId="1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</si>
  <si>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21"/>
  </si>
  <si>
    <t>対象：短期入所、重度障害者等包括支援</t>
    <phoneticPr fontId="14"/>
  </si>
  <si>
    <t>≪緊急時受入加算≫</t>
    <rPh sb="1" eb="8">
      <t>キンキュウジウケイレカサン</t>
    </rPh>
    <phoneticPr fontId="121"/>
  </si>
  <si>
    <t>対象：日中系サービス※</t>
    <phoneticPr fontId="14"/>
  </si>
  <si>
    <t>対象：地域移行支援</t>
    <phoneticPr fontId="14"/>
  </si>
  <si>
    <t>対象：施設入所支援</t>
    <phoneticPr fontId="14"/>
  </si>
  <si>
    <t>≪地域生活支援拠点等相談強化加算≫</t>
    <phoneticPr fontId="121"/>
  </si>
  <si>
    <t>対象：計画相談支援、障害児相談支援</t>
    <phoneticPr fontId="14"/>
  </si>
  <si>
    <t>（別紙48）</t>
    <rPh sb="1" eb="3">
      <t>ベッシ</t>
    </rPh>
    <phoneticPr fontId="14"/>
  </si>
  <si>
    <t>送迎加算に関する届出書</t>
    <rPh sb="0" eb="2">
      <t>ソウゲイ</t>
    </rPh>
    <rPh sb="2" eb="4">
      <t>カサン</t>
    </rPh>
    <rPh sb="5" eb="6">
      <t>カン</t>
    </rPh>
    <rPh sb="8" eb="10">
      <t>トドケデ</t>
    </rPh>
    <rPh sb="10" eb="11">
      <t>ショ</t>
    </rPh>
    <phoneticPr fontId="9"/>
  </si>
  <si>
    <t>１　異動区分</t>
    <rPh sb="2" eb="4">
      <t>イドウ</t>
    </rPh>
    <rPh sb="4" eb="6">
      <t>クブン</t>
    </rPh>
    <phoneticPr fontId="9"/>
  </si>
  <si>
    <t>①　新規　　　　　　②　変更　　　　　　③　終了</t>
    <rPh sb="2" eb="4">
      <t>シンキ</t>
    </rPh>
    <rPh sb="12" eb="14">
      <t>ヘンコウ</t>
    </rPh>
    <rPh sb="22" eb="24">
      <t>シュウリョウ</t>
    </rPh>
    <phoneticPr fontId="9"/>
  </si>
  <si>
    <t>２　送迎の状況①
　 （全サービス）</t>
    <rPh sb="12" eb="13">
      <t>ゼン</t>
    </rPh>
    <phoneticPr fontId="9"/>
  </si>
  <si>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9"/>
  </si>
  <si>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9"/>
  </si>
  <si>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9"/>
  </si>
  <si>
    <t>　週３回以上の送迎を実施している。</t>
    <phoneticPr fontId="9"/>
  </si>
  <si>
    <t>　４　送迎の状況③
　（生活介護の上乗せ加算）</t>
    <rPh sb="3" eb="5">
      <t>ソウゲイ</t>
    </rPh>
    <rPh sb="6" eb="8">
      <t>ジョウキョウ</t>
    </rPh>
    <rPh sb="12" eb="14">
      <t>セイカツ</t>
    </rPh>
    <rPh sb="14" eb="16">
      <t>カイゴ</t>
    </rPh>
    <rPh sb="17" eb="19">
      <t>ウワノ</t>
    </rPh>
    <rPh sb="20" eb="22">
      <t>カサン</t>
    </rPh>
    <phoneticPr fontId="9"/>
  </si>
  <si>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9"/>
  </si>
  <si>
    <t>　1には該当しない。</t>
    <rPh sb="4" eb="6">
      <t>ガイトウ</t>
    </rPh>
    <phoneticPr fontId="9"/>
  </si>
  <si>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9"/>
  </si>
  <si>
    <t>（別紙49）</t>
    <rPh sb="1" eb="3">
      <t>ベッシ</t>
    </rPh>
    <phoneticPr fontId="14"/>
  </si>
  <si>
    <t>　年　　月　　日</t>
    <phoneticPr fontId="9"/>
  </si>
  <si>
    <t>日中活動支援加算に関する届出書</t>
    <phoneticPr fontId="14"/>
  </si>
  <si>
    <t>事業所・施設の名称</t>
  </si>
  <si>
    <t>報酬区分</t>
  </si>
  <si>
    <t>1　 医療型短期入所　　　　　　　　２　 医療型特定短期入所</t>
  </si>
  <si>
    <t>異　動　区　分</t>
    <phoneticPr fontId="9"/>
  </si>
  <si>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</si>
  <si>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9"/>
  </si>
  <si>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</si>
  <si>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</si>
  <si>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</si>
  <si>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</si>
  <si>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</si>
  <si>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</si>
  <si>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</si>
  <si>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4"/>
  </si>
  <si>
    <t>　　　　年　　　　月　　　　日</t>
    <rPh sb="4" eb="5">
      <t>ネン</t>
    </rPh>
    <rPh sb="9" eb="10">
      <t>ガツ</t>
    </rPh>
    <rPh sb="14" eb="15">
      <t>ニチ</t>
    </rPh>
    <phoneticPr fontId="14"/>
  </si>
  <si>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9"/>
  </si>
  <si>
    <t>施設の名称</t>
    <rPh sb="0" eb="2">
      <t>シセツ</t>
    </rPh>
    <rPh sb="3" eb="5">
      <t>メイショウ</t>
    </rPh>
    <phoneticPr fontId="9"/>
  </si>
  <si>
    <t>１　新規　　　　　　　　　２　変更　　　　　　　　　　３　終了</t>
  </si>
  <si>
    <t>管理体制状況</t>
    <rPh sb="0" eb="2">
      <t>カンリ</t>
    </rPh>
    <rPh sb="2" eb="4">
      <t>タイセイ</t>
    </rPh>
    <rPh sb="4" eb="6">
      <t>ジョウキョウ</t>
    </rPh>
    <phoneticPr fontId="9"/>
  </si>
  <si>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4"/>
  </si>
  <si>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4"/>
  </si>
  <si>
    <t>（別紙51ー１）</t>
    <rPh sb="1" eb="3">
      <t>ベッシ</t>
    </rPh>
    <phoneticPr fontId="14"/>
  </si>
  <si>
    <t>　　　年　　　月　　　日</t>
    <rPh sb="3" eb="4">
      <t>ネン</t>
    </rPh>
    <rPh sb="7" eb="8">
      <t>ガツ</t>
    </rPh>
    <rPh sb="11" eb="12">
      <t>ニチ</t>
    </rPh>
    <phoneticPr fontId="9"/>
  </si>
  <si>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9"/>
  </si>
  <si>
    <t>１　新規　　　　２　変更　　　　　３　終了</t>
    <phoneticPr fontId="9"/>
  </si>
  <si>
    <t>前年度における
就労定着者の数</t>
    <rPh sb="0" eb="3">
      <t>ゼンネンド</t>
    </rPh>
    <rPh sb="8" eb="10">
      <t>シュウロウ</t>
    </rPh>
    <rPh sb="10" eb="12">
      <t>テイチャク</t>
    </rPh>
    <rPh sb="12" eb="13">
      <t>シャ</t>
    </rPh>
    <rPh sb="14" eb="15">
      <t>カズ</t>
    </rPh>
    <phoneticPr fontId="9"/>
  </si>
  <si>
    <t>就職日</t>
    <rPh sb="0" eb="2">
      <t>シュウショク</t>
    </rPh>
    <rPh sb="2" eb="3">
      <t>ビ</t>
    </rPh>
    <phoneticPr fontId="9"/>
  </si>
  <si>
    <t>就職先事業所名</t>
    <rPh sb="0" eb="3">
      <t>シュウショクサキ</t>
    </rPh>
    <rPh sb="3" eb="6">
      <t>ジギョウショ</t>
    </rPh>
    <rPh sb="6" eb="7">
      <t>メイ</t>
    </rPh>
    <phoneticPr fontId="9"/>
  </si>
  <si>
    <t>前年度において
6月に達した日</t>
    <rPh sb="0" eb="3">
      <t>ゼンネンド</t>
    </rPh>
    <rPh sb="9" eb="10">
      <t>ゲツ</t>
    </rPh>
    <rPh sb="11" eb="12">
      <t>タッ</t>
    </rPh>
    <rPh sb="14" eb="15">
      <t>ケイジツ</t>
    </rPh>
    <phoneticPr fontId="9"/>
  </si>
  <si>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9"/>
  </si>
  <si>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9"/>
  </si>
  <si>
    <t>（別紙51ー２）</t>
    <rPh sb="1" eb="3">
      <t>ベッシ</t>
    </rPh>
    <phoneticPr fontId="14"/>
  </si>
  <si>
    <t>　　　　年　　　月　　　日</t>
    <rPh sb="4" eb="5">
      <t>ネン</t>
    </rPh>
    <rPh sb="8" eb="9">
      <t>ガツ</t>
    </rPh>
    <rPh sb="12" eb="13">
      <t>ニチ</t>
    </rPh>
    <phoneticPr fontId="9"/>
  </si>
  <si>
    <t>就労移行支援体制加算に関する届出書
（就労継続支援Ａ型）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9"/>
  </si>
  <si>
    <t>基本報酬の算定区分</t>
    <rPh sb="0" eb="2">
      <t>キホン</t>
    </rPh>
    <rPh sb="2" eb="4">
      <t>ホウシュウ</t>
    </rPh>
    <rPh sb="5" eb="7">
      <t>サンテイ</t>
    </rPh>
    <rPh sb="7" eb="9">
      <t>クブン</t>
    </rPh>
    <phoneticPr fontId="9"/>
  </si>
  <si>
    <t>評価点が170点以上</t>
    <rPh sb="0" eb="3">
      <t>ヒョウカテン</t>
    </rPh>
    <rPh sb="7" eb="8">
      <t>テン</t>
    </rPh>
    <rPh sb="8" eb="10">
      <t>イジョウ</t>
    </rPh>
    <phoneticPr fontId="9"/>
  </si>
  <si>
    <t>評価点が150点以上170点未満</t>
    <rPh sb="0" eb="3">
      <t>ヒョウカテン</t>
    </rPh>
    <rPh sb="7" eb="8">
      <t>テン</t>
    </rPh>
    <rPh sb="8" eb="10">
      <t>イジョウ</t>
    </rPh>
    <rPh sb="13" eb="14">
      <t>テン</t>
    </rPh>
    <rPh sb="14" eb="16">
      <t>ミマン</t>
    </rPh>
    <phoneticPr fontId="9"/>
  </si>
  <si>
    <t>評価点が130点以上150点未満</t>
    <rPh sb="0" eb="3">
      <t>ヒョウカテン</t>
    </rPh>
    <rPh sb="7" eb="8">
      <t>テン</t>
    </rPh>
    <rPh sb="8" eb="10">
      <t>イジョウ</t>
    </rPh>
    <rPh sb="13" eb="14">
      <t>テン</t>
    </rPh>
    <rPh sb="14" eb="16">
      <t>ミマン</t>
    </rPh>
    <phoneticPr fontId="9"/>
  </si>
  <si>
    <t>評価点が105点以上130点未満</t>
    <rPh sb="0" eb="3">
      <t>ヒョウカテン</t>
    </rPh>
    <rPh sb="7" eb="8">
      <t>テン</t>
    </rPh>
    <rPh sb="8" eb="10">
      <t>イジョウ</t>
    </rPh>
    <rPh sb="13" eb="14">
      <t>テン</t>
    </rPh>
    <rPh sb="14" eb="16">
      <t>ミマン</t>
    </rPh>
    <phoneticPr fontId="9"/>
  </si>
  <si>
    <t>評価点が80点以上105点未満</t>
    <rPh sb="0" eb="3">
      <t>ヒョウカテン</t>
    </rPh>
    <rPh sb="6" eb="7">
      <t>テン</t>
    </rPh>
    <rPh sb="7" eb="9">
      <t>イジョウ</t>
    </rPh>
    <rPh sb="12" eb="13">
      <t>テン</t>
    </rPh>
    <rPh sb="13" eb="15">
      <t>ミマン</t>
    </rPh>
    <phoneticPr fontId="9"/>
  </si>
  <si>
    <t>評価点が60点以上80点未満</t>
    <rPh sb="0" eb="3">
      <t>ヒョウカテン</t>
    </rPh>
    <rPh sb="6" eb="7">
      <t>テン</t>
    </rPh>
    <rPh sb="7" eb="9">
      <t>イジョウ</t>
    </rPh>
    <rPh sb="11" eb="12">
      <t>テン</t>
    </rPh>
    <rPh sb="12" eb="14">
      <t>ミマン</t>
    </rPh>
    <phoneticPr fontId="9"/>
  </si>
  <si>
    <t>評価点が60点未満</t>
    <rPh sb="0" eb="3">
      <t>ヒョウカテン</t>
    </rPh>
    <rPh sb="6" eb="7">
      <t>テン</t>
    </rPh>
    <rPh sb="7" eb="9">
      <t>ミマン</t>
    </rPh>
    <phoneticPr fontId="9"/>
  </si>
  <si>
    <t>就職日（年月日）</t>
    <rPh sb="0" eb="2">
      <t>シュウショク</t>
    </rPh>
    <rPh sb="2" eb="3">
      <t>ビ</t>
    </rPh>
    <rPh sb="4" eb="7">
      <t>ネンガッピ</t>
    </rPh>
    <phoneticPr fontId="9"/>
  </si>
  <si>
    <t>前年度において6月に達した日（年月日）</t>
    <rPh sb="0" eb="3">
      <t>ゼンネンド</t>
    </rPh>
    <rPh sb="8" eb="9">
      <t>ゲツ</t>
    </rPh>
    <rPh sb="10" eb="11">
      <t>タッ</t>
    </rPh>
    <rPh sb="13" eb="14">
      <t>ケイジツ</t>
    </rPh>
    <rPh sb="15" eb="18">
      <t>ネンガッピ</t>
    </rPh>
    <phoneticPr fontId="9"/>
  </si>
  <si>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1">
      <t>タ</t>
    </rPh>
    <rPh sb="122" eb="124">
      <t>シュウロウ</t>
    </rPh>
    <rPh sb="126" eb="128">
      <t>シエン</t>
    </rPh>
    <rPh sb="129" eb="130">
      <t>ガタ</t>
    </rPh>
    <rPh sb="130" eb="133">
      <t>ジギョウショ</t>
    </rPh>
    <rPh sb="134" eb="137">
      <t>リヨウシャ</t>
    </rPh>
    <rPh sb="141" eb="143">
      <t>イコウ</t>
    </rPh>
    <rPh sb="144" eb="145">
      <t>ノゾ</t>
    </rPh>
    <rPh sb="148" eb="149">
      <t>チュウ</t>
    </rPh>
    <rPh sb="382" eb="383">
      <t>チュウ</t>
    </rPh>
    <rPh sb="385" eb="387">
      <t>トドケデ</t>
    </rPh>
    <rPh sb="387" eb="389">
      <t>ジテン</t>
    </rPh>
    <rPh sb="390" eb="392">
      <t>ケイゾク</t>
    </rPh>
    <rPh sb="392" eb="394">
      <t>ジョウキョウ</t>
    </rPh>
    <rPh sb="397" eb="399">
      <t>シュウロウ</t>
    </rPh>
    <rPh sb="400" eb="402">
      <t>ケイゾク</t>
    </rPh>
    <rPh sb="406" eb="408">
      <t>バアイ</t>
    </rPh>
    <rPh sb="411" eb="413">
      <t>ケイゾク</t>
    </rPh>
    <rPh sb="415" eb="417">
      <t>リショク</t>
    </rPh>
    <rPh sb="421" eb="423">
      <t>バアイ</t>
    </rPh>
    <rPh sb="426" eb="428">
      <t>リショク</t>
    </rPh>
    <rPh sb="430" eb="432">
      <t>キニュウ</t>
    </rPh>
    <rPh sb="455" eb="456">
      <t>チュウ</t>
    </rPh>
    <rPh sb="458" eb="460">
      <t>カサン</t>
    </rPh>
    <rPh sb="460" eb="462">
      <t>タンイ</t>
    </rPh>
    <rPh sb="462" eb="463">
      <t>スウ</t>
    </rPh>
    <rPh sb="464" eb="467">
      <t>ゼンネンド</t>
    </rPh>
    <rPh sb="468" eb="470">
      <t>シュウロウ</t>
    </rPh>
    <rPh sb="470" eb="472">
      <t>テイチャク</t>
    </rPh>
    <rPh sb="472" eb="473">
      <t>シャ</t>
    </rPh>
    <rPh sb="474" eb="475">
      <t>カズ</t>
    </rPh>
    <rPh sb="476" eb="478">
      <t>トウガイ</t>
    </rPh>
    <rPh sb="478" eb="480">
      <t>ネンド</t>
    </rPh>
    <rPh sb="481" eb="483">
      <t>リヨウ</t>
    </rPh>
    <rPh sb="483" eb="485">
      <t>テイイン</t>
    </rPh>
    <rPh sb="485" eb="486">
      <t>オヨ</t>
    </rPh>
    <rPh sb="487" eb="489">
      <t>キホン</t>
    </rPh>
    <rPh sb="489" eb="491">
      <t>ホウシュウ</t>
    </rPh>
    <rPh sb="492" eb="494">
      <t>サンテイ</t>
    </rPh>
    <rPh sb="494" eb="496">
      <t>クブン</t>
    </rPh>
    <rPh sb="497" eb="498">
      <t>オウ</t>
    </rPh>
    <rPh sb="500" eb="502">
      <t>ショテイ</t>
    </rPh>
    <rPh sb="502" eb="505">
      <t>タンイスウ</t>
    </rPh>
    <rPh sb="506" eb="507">
      <t>ジョウ</t>
    </rPh>
    <rPh sb="509" eb="510">
      <t>エ</t>
    </rPh>
    <rPh sb="511" eb="514">
      <t>タンイスウ</t>
    </rPh>
    <rPh sb="519" eb="521">
      <t>カサン</t>
    </rPh>
    <phoneticPr fontId="9"/>
  </si>
  <si>
    <t>（別紙51ー３）</t>
    <rPh sb="1" eb="3">
      <t>ベッシ</t>
    </rPh>
    <phoneticPr fontId="14"/>
  </si>
  <si>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9"/>
  </si>
  <si>
    <t>就労継続支援B型サービス費（Ⅰ）、（Ⅱ）又は（Ⅲ）</t>
    <rPh sb="0" eb="2">
      <t>シュウロウ</t>
    </rPh>
    <rPh sb="2" eb="4">
      <t>ケイゾク</t>
    </rPh>
    <rPh sb="4" eb="6">
      <t>シエン</t>
    </rPh>
    <rPh sb="7" eb="8">
      <t>ガタ</t>
    </rPh>
    <rPh sb="12" eb="13">
      <t>ヒ</t>
    </rPh>
    <rPh sb="20" eb="21">
      <t>マタ</t>
    </rPh>
    <phoneticPr fontId="9"/>
  </si>
  <si>
    <t>4万5千円以上</t>
    <rPh sb="1" eb="2">
      <t>マン</t>
    </rPh>
    <rPh sb="3" eb="7">
      <t>センエンイジョウ</t>
    </rPh>
    <phoneticPr fontId="9"/>
  </si>
  <si>
    <t>3万5千円以上4万5千円未満</t>
    <rPh sb="1" eb="2">
      <t>マン</t>
    </rPh>
    <rPh sb="3" eb="4">
      <t>セン</t>
    </rPh>
    <rPh sb="4" eb="5">
      <t>エン</t>
    </rPh>
    <rPh sb="5" eb="7">
      <t>イジョウ</t>
    </rPh>
    <rPh sb="8" eb="9">
      <t>マン</t>
    </rPh>
    <rPh sb="10" eb="11">
      <t>セン</t>
    </rPh>
    <rPh sb="11" eb="12">
      <t>エン</t>
    </rPh>
    <rPh sb="12" eb="14">
      <t>ミマン</t>
    </rPh>
    <phoneticPr fontId="9"/>
  </si>
  <si>
    <t>3万円以上3万5千円未満</t>
    <rPh sb="1" eb="2">
      <t>マン</t>
    </rPh>
    <rPh sb="2" eb="3">
      <t>エン</t>
    </rPh>
    <rPh sb="3" eb="5">
      <t>イジョウ</t>
    </rPh>
    <rPh sb="6" eb="7">
      <t>マン</t>
    </rPh>
    <rPh sb="8" eb="9">
      <t>セン</t>
    </rPh>
    <rPh sb="9" eb="10">
      <t>エン</t>
    </rPh>
    <rPh sb="10" eb="12">
      <t>ミマン</t>
    </rPh>
    <phoneticPr fontId="9"/>
  </si>
  <si>
    <t>2万5千円以上3万円未満</t>
    <rPh sb="1" eb="2">
      <t>マン</t>
    </rPh>
    <rPh sb="3" eb="4">
      <t>セン</t>
    </rPh>
    <rPh sb="4" eb="5">
      <t>エン</t>
    </rPh>
    <rPh sb="5" eb="7">
      <t>イジョウ</t>
    </rPh>
    <rPh sb="8" eb="9">
      <t>マン</t>
    </rPh>
    <rPh sb="9" eb="10">
      <t>エン</t>
    </rPh>
    <rPh sb="10" eb="12">
      <t>ミマン</t>
    </rPh>
    <phoneticPr fontId="9"/>
  </si>
  <si>
    <t>2万円以上2万5千円未満</t>
    <rPh sb="1" eb="2">
      <t>マン</t>
    </rPh>
    <rPh sb="2" eb="3">
      <t>エン</t>
    </rPh>
    <rPh sb="3" eb="5">
      <t>イジョウ</t>
    </rPh>
    <rPh sb="6" eb="7">
      <t>マン</t>
    </rPh>
    <rPh sb="8" eb="9">
      <t>セン</t>
    </rPh>
    <rPh sb="9" eb="10">
      <t>エン</t>
    </rPh>
    <rPh sb="10" eb="12">
      <t>ミマン</t>
    </rPh>
    <phoneticPr fontId="9"/>
  </si>
  <si>
    <t>1万5千円以上2万円未満</t>
    <rPh sb="1" eb="2">
      <t>マン</t>
    </rPh>
    <rPh sb="3" eb="4">
      <t>セン</t>
    </rPh>
    <rPh sb="4" eb="5">
      <t>エン</t>
    </rPh>
    <rPh sb="5" eb="7">
      <t>イジョウ</t>
    </rPh>
    <rPh sb="8" eb="9">
      <t>マン</t>
    </rPh>
    <rPh sb="9" eb="10">
      <t>エン</t>
    </rPh>
    <rPh sb="10" eb="12">
      <t>ミマン</t>
    </rPh>
    <phoneticPr fontId="9"/>
  </si>
  <si>
    <t>1万円以上1万5千円未満</t>
    <rPh sb="1" eb="2">
      <t>マン</t>
    </rPh>
    <rPh sb="2" eb="3">
      <t>エン</t>
    </rPh>
    <rPh sb="3" eb="5">
      <t>イジョウ</t>
    </rPh>
    <rPh sb="6" eb="7">
      <t>マン</t>
    </rPh>
    <rPh sb="8" eb="9">
      <t>セン</t>
    </rPh>
    <rPh sb="9" eb="10">
      <t>エン</t>
    </rPh>
    <rPh sb="10" eb="12">
      <t>ミマン</t>
    </rPh>
    <phoneticPr fontId="9"/>
  </si>
  <si>
    <t>1万円未満</t>
    <rPh sb="2" eb="3">
      <t>エン</t>
    </rPh>
    <rPh sb="3" eb="5">
      <t>ミマン</t>
    </rPh>
    <phoneticPr fontId="9"/>
  </si>
  <si>
    <r>
      <t>就労継続支援B型サービス費（Ⅳ）、（</t>
    </r>
    <r>
      <rPr>
        <sz val="10"/>
        <rFont val="Microsoft YaHei"/>
        <family val="3"/>
        <charset val="134"/>
      </rPr>
      <t>Ⅴ）又は（Ⅵ）</t>
    </r>
    <rPh sb="20" eb="21">
      <t>マタ</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</si>
  <si>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9"/>
  </si>
  <si>
    <t>（別紙52）</t>
    <rPh sb="1" eb="3">
      <t>ベッシ</t>
    </rPh>
    <phoneticPr fontId="14"/>
  </si>
  <si>
    <t>　　　　　年　　月　　日</t>
    <rPh sb="5" eb="6">
      <t>ネン</t>
    </rPh>
    <rPh sb="8" eb="9">
      <t>ガツ</t>
    </rPh>
    <rPh sb="11" eb="12">
      <t>ニチ</t>
    </rPh>
    <phoneticPr fontId="9"/>
  </si>
  <si>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9"/>
  </si>
  <si>
    <t>事業所の名称</t>
    <rPh sb="0" eb="3">
      <t>ジギョウショ</t>
    </rPh>
    <rPh sb="4" eb="6">
      <t>メイショウ</t>
    </rPh>
    <phoneticPr fontId="8"/>
  </si>
  <si>
    <t>１　新規　　２　変更　　３　終了</t>
    <phoneticPr fontId="8"/>
  </si>
  <si>
    <t>当該施設の前年度の利用定員</t>
    <rPh sb="0" eb="2">
      <t>トウガイ</t>
    </rPh>
    <rPh sb="2" eb="4">
      <t>シセツ</t>
    </rPh>
    <rPh sb="5" eb="8">
      <t>ゼンネンド</t>
    </rPh>
    <rPh sb="9" eb="11">
      <t>リヨウ</t>
    </rPh>
    <rPh sb="11" eb="13">
      <t>テイイン</t>
    </rPh>
    <phoneticPr fontId="9"/>
  </si>
  <si>
    <t>Ａ</t>
    <phoneticPr fontId="9"/>
  </si>
  <si>
    <t>人　　　</t>
    <rPh sb="0" eb="1">
      <t>ニン</t>
    </rPh>
    <phoneticPr fontId="8"/>
  </si>
  <si>
    <t>うち施設外支援実施利用者</t>
    <rPh sb="2" eb="5">
      <t>シセツガイ</t>
    </rPh>
    <rPh sb="5" eb="7">
      <t>シエン</t>
    </rPh>
    <rPh sb="7" eb="9">
      <t>ジッシ</t>
    </rPh>
    <rPh sb="9" eb="12">
      <t>リヨウシャ</t>
    </rPh>
    <phoneticPr fontId="9"/>
  </si>
  <si>
    <t>Ｂ</t>
    <phoneticPr fontId="9"/>
  </si>
  <si>
    <t>施設外支援実施率（（Ｂ）／（Ａ）×100）</t>
    <rPh sb="0" eb="3">
      <t>シセツガイ</t>
    </rPh>
    <rPh sb="3" eb="5">
      <t>シエン</t>
    </rPh>
    <rPh sb="5" eb="7">
      <t>ジッシ</t>
    </rPh>
    <rPh sb="7" eb="8">
      <t>リツ</t>
    </rPh>
    <phoneticPr fontId="9"/>
  </si>
  <si>
    <t>Ｃ</t>
    <phoneticPr fontId="9"/>
  </si>
  <si>
    <t>％　　　</t>
    <phoneticPr fontId="8"/>
  </si>
  <si>
    <t>職場実習等</t>
    <rPh sb="0" eb="2">
      <t>ショクバ</t>
    </rPh>
    <rPh sb="2" eb="5">
      <t>ジッシュウナド</t>
    </rPh>
    <phoneticPr fontId="9"/>
  </si>
  <si>
    <t>求職活動等</t>
    <rPh sb="0" eb="2">
      <t>キュウショク</t>
    </rPh>
    <rPh sb="2" eb="5">
      <t>カツドウナド</t>
    </rPh>
    <phoneticPr fontId="9"/>
  </si>
  <si>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9"/>
  </si>
  <si>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9"/>
  </si>
  <si>
    <t>（別紙53）</t>
    <rPh sb="1" eb="3">
      <t>ベッシ</t>
    </rPh>
    <phoneticPr fontId="14"/>
  </si>
  <si>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9"/>
  </si>
  <si>
    <t>１　新規　　２　変更　　３　終了</t>
    <phoneticPr fontId="9"/>
  </si>
  <si>
    <t>当該施設の前年度利用者延べ人数(全体)</t>
    <rPh sb="10" eb="11">
      <t>シャ</t>
    </rPh>
    <rPh sb="11" eb="12">
      <t>ノ</t>
    </rPh>
    <rPh sb="13" eb="14">
      <t>ヒト</t>
    </rPh>
    <rPh sb="14" eb="15">
      <t>スウ</t>
    </rPh>
    <rPh sb="16" eb="18">
      <t>ゼンタイ</t>
    </rPh>
    <phoneticPr fontId="9"/>
  </si>
  <si>
    <t>（Ａ）</t>
    <phoneticPr fontId="9"/>
  </si>
  <si>
    <t>うち障がい基礎年金１級を受給する利用者延べ人数</t>
    <rPh sb="16" eb="18">
      <t>リヨウ</t>
    </rPh>
    <rPh sb="19" eb="20">
      <t>ノ</t>
    </rPh>
    <rPh sb="21" eb="22">
      <t>ヒト</t>
    </rPh>
    <rPh sb="22" eb="23">
      <t>スウ</t>
    </rPh>
    <phoneticPr fontId="9"/>
  </si>
  <si>
    <t>（Ｂ）</t>
    <phoneticPr fontId="9"/>
  </si>
  <si>
    <t>（Ｂ）／（Ａ）×100　</t>
    <phoneticPr fontId="9"/>
  </si>
  <si>
    <t>（Ｃ）</t>
    <phoneticPr fontId="9"/>
  </si>
  <si>
    <t>重度者支援体制加算</t>
    <phoneticPr fontId="9"/>
  </si>
  <si>
    <t>（Ⅰ）
50％～</t>
    <phoneticPr fontId="9"/>
  </si>
  <si>
    <t>（Ⅱ）
25％～50％</t>
    <phoneticPr fontId="9"/>
  </si>
  <si>
    <t>氏　名</t>
    <phoneticPr fontId="9"/>
  </si>
  <si>
    <t>利用日数</t>
    <rPh sb="0" eb="2">
      <t>リヨウ</t>
    </rPh>
    <rPh sb="2" eb="4">
      <t>ニッスウ</t>
    </rPh>
    <phoneticPr fontId="9"/>
  </si>
  <si>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</si>
  <si>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9"/>
  </si>
  <si>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9"/>
  </si>
  <si>
    <t>（別紙54）</t>
    <rPh sb="1" eb="3">
      <t>ベッシ</t>
    </rPh>
    <phoneticPr fontId="14"/>
  </si>
  <si>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9"/>
  </si>
  <si>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9"/>
  </si>
  <si>
    <t>過去６年間の就労定着支援の終了者</t>
    <rPh sb="0" eb="2">
      <t>カコ</t>
    </rPh>
    <rPh sb="3" eb="5">
      <t>ネンカン</t>
    </rPh>
    <rPh sb="6" eb="8">
      <t>シュウロウ</t>
    </rPh>
    <rPh sb="8" eb="10">
      <t>テイチャク</t>
    </rPh>
    <rPh sb="10" eb="12">
      <t>シエン</t>
    </rPh>
    <rPh sb="13" eb="16">
      <t>シュウリョウシャ</t>
    </rPh>
    <phoneticPr fontId="9"/>
  </si>
  <si>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9"/>
  </si>
  <si>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</si>
  <si>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就労定着支援の利用開始日（年月日）</t>
    <rPh sb="0" eb="2">
      <t>シュウロウ</t>
    </rPh>
    <rPh sb="2" eb="4">
      <t>テイチャク</t>
    </rPh>
    <rPh sb="4" eb="6">
      <t>シエン</t>
    </rPh>
    <rPh sb="7" eb="9">
      <t>リヨウ</t>
    </rPh>
    <rPh sb="9" eb="12">
      <t>カイシビ</t>
    </rPh>
    <rPh sb="13" eb="16">
      <t>ネンガッピ</t>
    </rPh>
    <phoneticPr fontId="9"/>
  </si>
  <si>
    <t>就労定着支援の
終了日（年月日）</t>
    <rPh sb="8" eb="11">
      <t>シュウリョウビ</t>
    </rPh>
    <rPh sb="12" eb="15">
      <t>ネンガッピ</t>
    </rPh>
    <phoneticPr fontId="9"/>
  </si>
  <si>
    <t>前年度における
継続期間</t>
    <rPh sb="0" eb="3">
      <t>ゼンネンド</t>
    </rPh>
    <rPh sb="8" eb="10">
      <t>ケイゾク</t>
    </rPh>
    <rPh sb="10" eb="12">
      <t>キカン</t>
    </rPh>
    <phoneticPr fontId="9"/>
  </si>
  <si>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9"/>
  </si>
  <si>
    <t>（別紙55）</t>
    <rPh sb="1" eb="3">
      <t>ベッシ</t>
    </rPh>
    <phoneticPr fontId="14"/>
  </si>
  <si>
    <t>居住支援連携体制加算に関する届出書</t>
    <rPh sb="0" eb="2">
      <t>キョジュウ</t>
    </rPh>
    <rPh sb="2" eb="4">
      <t>シエン</t>
    </rPh>
    <rPh sb="4" eb="6">
      <t>レンケイ</t>
    </rPh>
    <rPh sb="6" eb="8">
      <t>タイセイ</t>
    </rPh>
    <rPh sb="8" eb="10">
      <t>カサン</t>
    </rPh>
    <phoneticPr fontId="9"/>
  </si>
  <si>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9"/>
  </si>
  <si>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9"/>
  </si>
  <si>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9"/>
  </si>
  <si>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9"/>
  </si>
  <si>
    <t>（別紙56）</t>
    <rPh sb="1" eb="3">
      <t>ベッシ</t>
    </rPh>
    <phoneticPr fontId="14"/>
  </si>
  <si>
    <t>通勤者生活支援加算に係る体制</t>
    <rPh sb="0" eb="3">
      <t>ツウキンシャ</t>
    </rPh>
    <rPh sb="3" eb="5">
      <t>セイカツ</t>
    </rPh>
    <rPh sb="5" eb="7">
      <t>シエン</t>
    </rPh>
    <rPh sb="7" eb="9">
      <t>カサン</t>
    </rPh>
    <rPh sb="10" eb="11">
      <t>カカ</t>
    </rPh>
    <rPh sb="12" eb="14">
      <t>タイセイ</t>
    </rPh>
    <phoneticPr fontId="9"/>
  </si>
  <si>
    <t>前年度の平均利用者数(A)</t>
    <phoneticPr fontId="9"/>
  </si>
  <si>
    <t>人</t>
    <phoneticPr fontId="9"/>
  </si>
  <si>
    <t>前年度の平均利用者数の50％（人）</t>
    <rPh sb="0" eb="3">
      <t>ゼンネンド</t>
    </rPh>
    <rPh sb="4" eb="6">
      <t>ヘイキン</t>
    </rPh>
    <rPh sb="6" eb="9">
      <t>リヨウシャ</t>
    </rPh>
    <rPh sb="9" eb="10">
      <t>スウ</t>
    </rPh>
    <phoneticPr fontId="9"/>
  </si>
  <si>
    <t>(C)＞＝(B)</t>
    <phoneticPr fontId="9"/>
  </si>
  <si>
    <t>加算要件に該当する利用者の数 (C)＝(E)／(D)</t>
    <phoneticPr fontId="9"/>
  </si>
  <si>
    <t xml:space="preserve"> 加算要件に該当する利用者の前年度利用日の合計(E)</t>
    <phoneticPr fontId="9"/>
  </si>
  <si>
    <t xml:space="preserve"> 前年度の当該サービスの開所日数の合計 (D)</t>
    <phoneticPr fontId="9"/>
  </si>
  <si>
    <t>通勤者生活支援に係る体制</t>
    <phoneticPr fontId="9"/>
  </si>
  <si>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9"/>
  </si>
  <si>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</si>
  <si>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（別紙57）</t>
    <rPh sb="1" eb="3">
      <t>ベッシ</t>
    </rPh>
    <phoneticPr fontId="14"/>
  </si>
  <si>
    <t>令和</t>
    <rPh sb="0" eb="2">
      <t>レイワ</t>
    </rPh>
    <phoneticPr fontId="9"/>
  </si>
  <si>
    <t>日</t>
    <rPh sb="0" eb="1">
      <t>ヒ</t>
    </rPh>
    <phoneticPr fontId="9"/>
  </si>
  <si>
    <t>スコアの公表状況に関する届出書</t>
    <rPh sb="9" eb="10">
      <t>カン</t>
    </rPh>
    <rPh sb="12" eb="15">
      <t>トドケデショ</t>
    </rPh>
    <phoneticPr fontId="9"/>
  </si>
  <si>
    <t>法　人　名</t>
    <rPh sb="0" eb="1">
      <t>ホウ</t>
    </rPh>
    <rPh sb="2" eb="3">
      <t>ヒト</t>
    </rPh>
    <rPh sb="4" eb="5">
      <t>メイ</t>
    </rPh>
    <phoneticPr fontId="9"/>
  </si>
  <si>
    <t>事業所名</t>
    <rPh sb="0" eb="2">
      <t>ジギョウ</t>
    </rPh>
    <rPh sb="2" eb="3">
      <t>ショ</t>
    </rPh>
    <rPh sb="3" eb="4">
      <t>メイ</t>
    </rPh>
    <phoneticPr fontId="9"/>
  </si>
  <si>
    <t>事業所所在地
（区市町村名）</t>
    <rPh sb="0" eb="3">
      <t>ジギョウショ</t>
    </rPh>
    <rPh sb="3" eb="4">
      <t>トコロ</t>
    </rPh>
    <rPh sb="4" eb="5">
      <t>ザイ</t>
    </rPh>
    <rPh sb="5" eb="6">
      <t>チ</t>
    </rPh>
    <rPh sb="8" eb="12">
      <t>クシチョウソン</t>
    </rPh>
    <rPh sb="12" eb="13">
      <t>メイ</t>
    </rPh>
    <phoneticPr fontId="9"/>
  </si>
  <si>
    <t>指　定　年　月</t>
    <phoneticPr fontId="9"/>
  </si>
  <si>
    <t>【スコアの公表状況】</t>
    <rPh sb="5" eb="7">
      <t>コウヒョウ</t>
    </rPh>
    <rPh sb="7" eb="9">
      <t>ジョウキョウ</t>
    </rPh>
    <phoneticPr fontId="9"/>
  </si>
  <si>
    <t>公表の実施時期</t>
    <rPh sb="0" eb="2">
      <t>コウヒョウ</t>
    </rPh>
    <rPh sb="3" eb="5">
      <t>ジッシ</t>
    </rPh>
    <rPh sb="5" eb="7">
      <t>ジキ</t>
    </rPh>
    <phoneticPr fontId="9"/>
  </si>
  <si>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9"/>
  </si>
  <si>
    <t>　①　障害福祉サービス等情報検索ウェブサイト（ＷＡＭネット）</t>
    <phoneticPr fontId="9"/>
  </si>
  <si>
    <t>　②　事業所のホームページ（TOPページ）</t>
    <phoneticPr fontId="9"/>
  </si>
  <si>
    <t>　③　その他</t>
    <phoneticPr fontId="9"/>
  </si>
  <si>
    <t>③の場合は左記に
詳細内容を記載</t>
    <rPh sb="5" eb="7">
      <t>サキ</t>
    </rPh>
    <rPh sb="11" eb="13">
      <t>ナイヨウ</t>
    </rPh>
    <phoneticPr fontId="9"/>
  </si>
  <si>
    <t>ＵＲＬ</t>
    <phoneticPr fontId="9"/>
  </si>
  <si>
    <t>届出時点で未公表の場合、
左記に○を記入する</t>
    <rPh sb="0" eb="2">
      <t>トドケデ</t>
    </rPh>
    <rPh sb="2" eb="4">
      <t>ジテン</t>
    </rPh>
    <rPh sb="5" eb="8">
      <t>ミコウヒョウ</t>
    </rPh>
    <rPh sb="9" eb="11">
      <t>バアイ</t>
    </rPh>
    <rPh sb="13" eb="15">
      <t>サキ</t>
    </rPh>
    <rPh sb="18" eb="20">
      <t>キニュウ</t>
    </rPh>
    <phoneticPr fontId="9"/>
  </si>
  <si>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9"/>
  </si>
  <si>
    <t>計</t>
    <rPh sb="0" eb="1">
      <t>ケイ</t>
    </rPh>
    <phoneticPr fontId="9"/>
  </si>
  <si>
    <t>事業所の所在地</t>
    <rPh sb="0" eb="3">
      <t>ジギョウショ</t>
    </rPh>
    <rPh sb="4" eb="7">
      <t>ショザイチ</t>
    </rPh>
    <phoneticPr fontId="9"/>
  </si>
  <si>
    <t>電話番号</t>
    <rPh sb="0" eb="2">
      <t>デンワ</t>
    </rPh>
    <rPh sb="2" eb="4">
      <t>バンゴウ</t>
    </rPh>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</si>
  <si>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</si>
  <si>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</si>
  <si>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</si>
  <si>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</si>
  <si>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</si>
  <si>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</si>
  <si>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</si>
  <si>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</si>
  <si>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</si>
  <si>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4"/>
  </si>
  <si>
    <t>中核拠点型加算対象</t>
    <rPh sb="0" eb="2">
      <t>チュウカク</t>
    </rPh>
    <rPh sb="2" eb="5">
      <t>キョテンガタ</t>
    </rPh>
    <rPh sb="5" eb="7">
      <t>カサン</t>
    </rPh>
    <rPh sb="7" eb="9">
      <t>タイショウ</t>
    </rPh>
    <phoneticPr fontId="14"/>
  </si>
  <si>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</si>
  <si>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</si>
  <si>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</si>
  <si>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</si>
  <si>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</si>
  <si>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</si>
  <si>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</si>
  <si>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</si>
  <si>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</si>
  <si>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</si>
  <si>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</si>
  <si>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</si>
  <si>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4"/>
  </si>
  <si>
    <t>就労等支援連携体制</t>
    <rPh sb="0" eb="2">
      <t>シュウロウ</t>
    </rPh>
    <rPh sb="2" eb="3">
      <t>トウ</t>
    </rPh>
    <rPh sb="3" eb="5">
      <t>シエン</t>
    </rPh>
    <rPh sb="5" eb="7">
      <t>レンケイ</t>
    </rPh>
    <rPh sb="7" eb="9">
      <t>タイセイ</t>
    </rPh>
    <phoneticPr fontId="14"/>
  </si>
  <si>
    <t>個別サポート体制</t>
    <rPh sb="0" eb="2">
      <t>コベツ</t>
    </rPh>
    <rPh sb="6" eb="8">
      <t>タイセイ</t>
    </rPh>
    <phoneticPr fontId="14"/>
  </si>
  <si>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</si>
  <si>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4"/>
  </si>
  <si>
    <t>多職種連携体制</t>
    <phoneticPr fontId="14"/>
  </si>
  <si>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</si>
  <si>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</si>
  <si>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</si>
  <si>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</si>
  <si>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</si>
  <si>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</si>
  <si>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</si>
  <si>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</si>
  <si>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</si>
  <si>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</si>
  <si>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</si>
  <si>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</si>
  <si>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</si>
  <si>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4"/>
  </si>
  <si>
    <r>
      <t>　１．なし　　２．</t>
    </r>
    <r>
      <rPr>
        <sz val="11"/>
        <color rgb="FFFF0000"/>
        <rFont val="ＭＳ ゴシック"/>
        <family val="3"/>
        <charset val="128"/>
      </rPr>
      <t>Ⅱ　　３．</t>
    </r>
    <r>
      <rPr>
        <sz val="11"/>
        <color rgb="FFFF0000"/>
        <rFont val="ＭＳ ゴシック"/>
        <family val="3"/>
        <charset val="128"/>
      </rPr>
      <t>Ⅰ</t>
    </r>
    <phoneticPr fontId="14"/>
  </si>
  <si>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</si>
  <si>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</si>
  <si>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</si>
  <si>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</si>
  <si>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</si>
  <si>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夜間支援従事者
①</t>
    <phoneticPr fontId="9"/>
  </si>
  <si>
    <t>夜間支援従事者
②</t>
    <phoneticPr fontId="9"/>
  </si>
  <si>
    <t>夜間支援従事者を配置している場所</t>
    <rPh sb="0" eb="2">
      <t>ヤカン</t>
    </rPh>
    <rPh sb="2" eb="4">
      <t>シエン</t>
    </rPh>
    <rPh sb="4" eb="7">
      <t>ジュウジシャ</t>
    </rPh>
    <rPh sb="8" eb="10">
      <t>ハイチ</t>
    </rPh>
    <rPh sb="14" eb="16">
      <t>バショ</t>
    </rPh>
    <phoneticPr fontId="9"/>
  </si>
  <si>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9"/>
  </si>
  <si>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9"/>
  </si>
  <si>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9"/>
  </si>
  <si>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9"/>
  </si>
  <si>
    <t>≪障害福祉サービスの体験支援加算≫</t>
    <rPh sb="12" eb="14">
      <t>シエン</t>
    </rPh>
    <rPh sb="14" eb="16">
      <t>カサン</t>
    </rPh>
    <phoneticPr fontId="121"/>
  </si>
  <si>
    <t>≪障害福祉サービスの体験利用加算・体験宿泊加算≫</t>
    <rPh sb="1" eb="3">
      <t>ショウガイ</t>
    </rPh>
    <rPh sb="3" eb="5">
      <t>フクシ</t>
    </rPh>
    <phoneticPr fontId="121"/>
  </si>
  <si>
    <t>≪地域移行促進加算（Ⅰ）・（Ⅱ）≫</t>
    <rPh sb="1" eb="3">
      <t>チイキ</t>
    </rPh>
    <rPh sb="3" eb="5">
      <t>イコウ</t>
    </rPh>
    <rPh sb="5" eb="7">
      <t>ソクシン</t>
    </rPh>
    <rPh sb="7" eb="9">
      <t>カサン</t>
    </rPh>
    <phoneticPr fontId="121"/>
  </si>
  <si>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4"/>
  </si>
  <si>
    <t>人員配置体制加算（ Ⅰ・Ⅱ・Ⅲ・Ⅳ・Ⅴ・Ⅵ・Ⅶ・Ⅷ・Ⅸ・Ⅹ・Ⅺ・Ⅻ・XIII・XIV）</t>
    <rPh sb="0" eb="2">
      <t>ジンイン</t>
    </rPh>
    <rPh sb="2" eb="4">
      <t>ハイチ</t>
    </rPh>
    <rPh sb="4" eb="6">
      <t>タイセイ</t>
    </rPh>
    <rPh sb="6" eb="8">
      <t>カサン</t>
    </rPh>
    <phoneticPr fontId="9"/>
  </si>
  <si>
    <t>㈠　６の人員体制において満たすべき算定要件の算出</t>
    <rPh sb="17" eb="19">
      <t>サンテイ</t>
    </rPh>
    <rPh sb="19" eb="21">
      <t>ヨウケン</t>
    </rPh>
    <rPh sb="22" eb="24">
      <t>サンシュツ</t>
    </rPh>
    <phoneticPr fontId="14"/>
  </si>
  <si>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8"/>
  </si>
  <si>
    <t>常勤換算数</t>
    <rPh sb="0" eb="5">
      <t>ジョウキンカンサンスウ</t>
    </rPh>
    <phoneticPr fontId="8"/>
  </si>
  <si>
    <t>勤務延べ
時間数</t>
    <rPh sb="0" eb="3">
      <t>キンムノ</t>
    </rPh>
    <rPh sb="5" eb="8">
      <t>ジカンスウ</t>
    </rPh>
    <phoneticPr fontId="14"/>
  </si>
  <si>
    <r>
      <t>○６の人員体制を満たすために</t>
    </r>
    <r>
      <rPr>
        <u/>
        <sz val="11"/>
        <color theme="1"/>
        <rFont val="HGSｺﾞｼｯｸM"/>
        <family val="3"/>
        <charset val="128"/>
      </rPr>
      <t>加配すべき世話人等</t>
    </r>
    <rPh sb="3" eb="5">
      <t>ジンイン</t>
    </rPh>
    <rPh sb="5" eb="7">
      <t>タイセイ</t>
    </rPh>
    <rPh sb="8" eb="9">
      <t>ミ</t>
    </rPh>
    <phoneticPr fontId="8"/>
  </si>
  <si>
    <t>加配する
世話人等</t>
    <rPh sb="0" eb="2">
      <t>カハイ</t>
    </rPh>
    <rPh sb="5" eb="8">
      <t>セワニン</t>
    </rPh>
    <rPh sb="8" eb="9">
      <t>ナド</t>
    </rPh>
    <phoneticPr fontId="9"/>
  </si>
  <si>
    <t>調整数</t>
    <rPh sb="0" eb="2">
      <t>チョウセイ</t>
    </rPh>
    <rPh sb="2" eb="3">
      <t>スウ</t>
    </rPh>
    <phoneticPr fontId="9"/>
  </si>
  <si>
    <t>勤務延べ
時間数</t>
    <rPh sb="0" eb="2">
      <t>キンム</t>
    </rPh>
    <rPh sb="2" eb="3">
      <t>ノ</t>
    </rPh>
    <rPh sb="5" eb="8">
      <t>ジカンスウ</t>
    </rPh>
    <phoneticPr fontId="14"/>
  </si>
  <si>
    <t>特定従業者数</t>
    <rPh sb="0" eb="6">
      <t>トクテイジュウギョウシャスウ</t>
    </rPh>
    <phoneticPr fontId="8"/>
  </si>
  <si>
    <t>勤務延べ時間数</t>
    <phoneticPr fontId="8"/>
  </si>
  <si>
    <r>
      <rPr>
        <sz val="12"/>
        <color theme="1"/>
        <rFont val="ＭＳ 明朝"/>
        <family val="1"/>
        <charset val="128"/>
      </rPr>
      <t>㈡　</t>
    </r>
    <r>
      <rPr>
        <sz val="12"/>
        <color theme="1"/>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4"/>
  </si>
  <si>
    <t>㈢　人員配置体制加算　算定の可否</t>
    <phoneticPr fontId="14"/>
  </si>
  <si>
    <t>可</t>
    <rPh sb="0" eb="1">
      <t>カ</t>
    </rPh>
    <phoneticPr fontId="14"/>
  </si>
  <si>
    <t>否</t>
    <rPh sb="0" eb="1">
      <t>イナ</t>
    </rPh>
    <phoneticPr fontId="14"/>
  </si>
  <si>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9"/>
  </si>
  <si>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49"/>
  </si>
  <si>
    <t>別紙２-３</t>
  </si>
  <si>
    <t>別紙３-１</t>
  </si>
  <si>
    <t>別紙３-２</t>
  </si>
  <si>
    <t>別紙５</t>
  </si>
  <si>
    <t>別紙６-１</t>
  </si>
  <si>
    <t>別紙６-２</t>
  </si>
  <si>
    <t>別紙７</t>
  </si>
  <si>
    <t>別紙８-１</t>
  </si>
  <si>
    <t>別紙８-２</t>
  </si>
  <si>
    <t>別紙８-３</t>
  </si>
  <si>
    <t>別紙９-１</t>
  </si>
  <si>
    <t>別紙９-２</t>
  </si>
  <si>
    <t>別紙10</t>
  </si>
  <si>
    <t>別紙11</t>
  </si>
  <si>
    <t>別紙12</t>
  </si>
  <si>
    <t>別紙13</t>
  </si>
  <si>
    <t>別紙14</t>
  </si>
  <si>
    <t>別紙15</t>
  </si>
  <si>
    <t>別紙16</t>
  </si>
  <si>
    <t>別紙17</t>
  </si>
  <si>
    <t>別紙18</t>
  </si>
  <si>
    <t>別紙19</t>
  </si>
  <si>
    <t>別紙20</t>
  </si>
  <si>
    <t>別紙21</t>
  </si>
  <si>
    <t>別紙22</t>
  </si>
  <si>
    <t>別紙23-１</t>
  </si>
  <si>
    <t>別紙23-２</t>
  </si>
  <si>
    <t>別紙24</t>
  </si>
  <si>
    <t>別紙25</t>
  </si>
  <si>
    <t>別紙26</t>
  </si>
  <si>
    <t>別紙27</t>
  </si>
  <si>
    <t>別紙28</t>
  </si>
  <si>
    <t>別紙29-１</t>
  </si>
  <si>
    <t>別紙29-２</t>
  </si>
  <si>
    <t>別紙30</t>
  </si>
  <si>
    <t>別紙31</t>
  </si>
  <si>
    <t>別紙32</t>
  </si>
  <si>
    <t>別紙33</t>
  </si>
  <si>
    <t>別紙34</t>
  </si>
  <si>
    <t>別紙35</t>
  </si>
  <si>
    <t>別紙36</t>
  </si>
  <si>
    <t>別紙37</t>
  </si>
  <si>
    <t>別紙38</t>
  </si>
  <si>
    <t>別紙39</t>
  </si>
  <si>
    <t>別紙40</t>
  </si>
  <si>
    <t>別紙41</t>
  </si>
  <si>
    <t>別紙42</t>
  </si>
  <si>
    <t>別紙43</t>
  </si>
  <si>
    <t>入院時情報提供書（相談支援事業所・重度訪問介護事業所→入院医療機関）</t>
  </si>
  <si>
    <t>別紙44</t>
  </si>
  <si>
    <t>別紙45</t>
  </si>
  <si>
    <t>別紙46-１</t>
  </si>
  <si>
    <t>別紙46-２</t>
  </si>
  <si>
    <t>機能強化型（継続）サービス利用支援費・機能強化型（継続）障害児支援利用援助費に係る届出書</t>
  </si>
  <si>
    <t>別紙47</t>
  </si>
  <si>
    <t>地域生活支援拠点等に関連する加算の届出</t>
  </si>
  <si>
    <t>別紙48</t>
  </si>
  <si>
    <t>別紙49</t>
  </si>
  <si>
    <t>別紙50</t>
  </si>
  <si>
    <t>口腔衛生管理体制加算に係る届出書</t>
  </si>
  <si>
    <t>別紙51-１</t>
  </si>
  <si>
    <t>別紙51-２</t>
  </si>
  <si>
    <t>別紙51-３</t>
  </si>
  <si>
    <t>別紙52</t>
  </si>
  <si>
    <t>施設外支援実施状況（移行準備支援体制加算に係る届出書）</t>
  </si>
  <si>
    <t>別紙53</t>
  </si>
  <si>
    <t>障がい基礎年金１級を受給する利用者の状況（重度者支援体制加算に係る届出書）</t>
  </si>
  <si>
    <t>別紙54</t>
  </si>
  <si>
    <t>別紙56</t>
  </si>
  <si>
    <t>生活介護</t>
    <rPh sb="0" eb="2">
      <t>セイカツ</t>
    </rPh>
    <rPh sb="2" eb="4">
      <t>カイゴ</t>
    </rPh>
    <phoneticPr fontId="9"/>
  </si>
  <si>
    <t>重度障害者等包括支援</t>
    <rPh sb="0" eb="2">
      <t>ジュウド</t>
    </rPh>
    <rPh sb="2" eb="5">
      <t>ショウガイシャ</t>
    </rPh>
    <rPh sb="5" eb="6">
      <t>ナド</t>
    </rPh>
    <rPh sb="6" eb="8">
      <t>ホウカツ</t>
    </rPh>
    <rPh sb="8" eb="10">
      <t>シエン</t>
    </rPh>
    <phoneticPr fontId="9"/>
  </si>
  <si>
    <t>就労選択支援</t>
    <rPh sb="0" eb="2">
      <t>シュウロウ</t>
    </rPh>
    <rPh sb="2" eb="4">
      <t>センタク</t>
    </rPh>
    <rPh sb="4" eb="6">
      <t>シエン</t>
    </rPh>
    <phoneticPr fontId="9"/>
  </si>
  <si>
    <t>就労継続Ｂ型</t>
    <rPh sb="0" eb="2">
      <t>シュウロウ</t>
    </rPh>
    <rPh sb="2" eb="4">
      <t>ケイゾク</t>
    </rPh>
    <rPh sb="5" eb="6">
      <t>ガタ</t>
    </rPh>
    <phoneticPr fontId="9"/>
  </si>
  <si>
    <t>一般相談支援事業者</t>
    <rPh sb="2" eb="4">
      <t>ソウダン</t>
    </rPh>
    <rPh sb="4" eb="6">
      <t>シエン</t>
    </rPh>
    <rPh sb="6" eb="8">
      <t>ジギョウ</t>
    </rPh>
    <rPh sb="8" eb="9">
      <t>シャ</t>
    </rPh>
    <phoneticPr fontId="9"/>
  </si>
  <si>
    <t>特定相談支援事業者</t>
    <rPh sb="0" eb="2">
      <t>トクテイ</t>
    </rPh>
    <rPh sb="2" eb="4">
      <t>ソウダン</t>
    </rPh>
    <rPh sb="4" eb="6">
      <t>シエン</t>
    </rPh>
    <rPh sb="6" eb="9">
      <t>ジギョウシャ</t>
    </rPh>
    <phoneticPr fontId="13"/>
  </si>
  <si>
    <t>自立訓練（機能訓練）</t>
    <rPh sb="0" eb="2">
      <t>ジリツ</t>
    </rPh>
    <rPh sb="2" eb="4">
      <t>クンレン</t>
    </rPh>
    <rPh sb="5" eb="7">
      <t>キノウ</t>
    </rPh>
    <rPh sb="7" eb="9">
      <t>クンレン</t>
    </rPh>
    <phoneticPr fontId="9"/>
  </si>
  <si>
    <t>自立訓練（生活訓練）</t>
    <rPh sb="0" eb="2">
      <t>ジリツ</t>
    </rPh>
    <rPh sb="2" eb="4">
      <t>クンレン</t>
    </rPh>
    <rPh sb="5" eb="7">
      <t>セイカツ</t>
    </rPh>
    <rPh sb="7" eb="9">
      <t>クンレン</t>
    </rPh>
    <phoneticPr fontId="9"/>
  </si>
  <si>
    <t>〇</t>
    <phoneticPr fontId="14"/>
  </si>
  <si>
    <t>特定事業所加算（居宅介護事業所）</t>
    <phoneticPr fontId="14"/>
  </si>
  <si>
    <t>特定事業所加算（重度訪問介護事業所）</t>
    <phoneticPr fontId="14"/>
  </si>
  <si>
    <t>特定事業所加算（同行援護事業所）</t>
    <phoneticPr fontId="14"/>
  </si>
  <si>
    <t>特定事業所加算（行動援護事業所）</t>
    <phoneticPr fontId="14"/>
  </si>
  <si>
    <t>福祉専門職員配置等加算</t>
    <phoneticPr fontId="14"/>
  </si>
  <si>
    <t>福祉専門職員配置等加算（共生型短期入所）</t>
    <rPh sb="6" eb="9">
      <t>ハイチトウ</t>
    </rPh>
    <rPh sb="9" eb="11">
      <t>カサン</t>
    </rPh>
    <phoneticPr fontId="14"/>
  </si>
  <si>
    <t>人員配置体制加算（生活介護・療養介護）</t>
    <phoneticPr fontId="14"/>
  </si>
  <si>
    <t>常勤看護職員等配置加算・看護職員配置加算</t>
    <phoneticPr fontId="14"/>
  </si>
  <si>
    <t>視覚・聴覚言語障害者支援体制加算（Ⅰ）</t>
  </si>
  <si>
    <t>視覚・聴覚言語障害者支援体制加算（Ⅱ）</t>
  </si>
  <si>
    <t>高次脳機能障害者支援体制加算</t>
  </si>
  <si>
    <t>重度障害者支援加算（生活介護・施設入所支援）</t>
  </si>
  <si>
    <t>重度障害者支援加算（短期入所）</t>
  </si>
  <si>
    <t>重度障害者支援加算（共同生活援助）</t>
  </si>
  <si>
    <t>リハビリテーション加算（生活介護）</t>
  </si>
  <si>
    <t>リハビリテーション加算（自立訓練（機能訓練））</t>
  </si>
  <si>
    <t>食事提供体制加算</t>
  </si>
  <si>
    <t>強度行動障害者地域移行特別加算</t>
  </si>
  <si>
    <t>栄養士配置加算・栄養マネジメント加算</t>
  </si>
  <si>
    <t>入浴支援加算</t>
  </si>
  <si>
    <t>夜間看護体制加算</t>
  </si>
  <si>
    <t>通院支援加算</t>
  </si>
  <si>
    <t>障害者支援施設等感染対策向上加算</t>
  </si>
  <si>
    <t>ピアサポート実施加算（共同生活援助）</t>
  </si>
  <si>
    <t>ピアサポート実施加算</t>
  </si>
  <si>
    <t>退居後ピアサポート実施加算</t>
  </si>
  <si>
    <t>ピアサポート体制加算</t>
  </si>
  <si>
    <t>地域移行支援体制強化加算・通勤者生活支援加算</t>
  </si>
  <si>
    <t>精神障害者退院支援施設加算・短期滞在加算</t>
  </si>
  <si>
    <t>夜間支援等体制加算（宿泊型自立訓練）</t>
  </si>
  <si>
    <t>夜間支援等体制加算（共同生活援助）</t>
  </si>
  <si>
    <t>就労支援関係研修修了加算</t>
  </si>
  <si>
    <t>賃金向上達成指導員配置加算</t>
  </si>
  <si>
    <t>目標工賃達成指導員配置加算</t>
  </si>
  <si>
    <t>個別計画訓練支援加算</t>
  </si>
  <si>
    <t>職場適応援助者養成研修修了者配置体制加算</t>
  </si>
  <si>
    <t>人員配置体制加算（共同生活援助）</t>
  </si>
  <si>
    <t>夜勤職員加配加算（共同生活援助）</t>
  </si>
  <si>
    <t>医療的ケア対応支援加算（共同生活援助）</t>
  </si>
  <si>
    <t>自立生活支援加算（Ⅲ）（移行支援住居の届出）</t>
  </si>
  <si>
    <t>強度行動障害者体験利用加算</t>
  </si>
  <si>
    <t>体制加算（相談支援事業所）</t>
  </si>
  <si>
    <t>地域体制強化共同支援加算</t>
  </si>
  <si>
    <t>機能強化型（継続）サービス利用支援費・機能強化型（継続）障害児支援利用援助費</t>
  </si>
  <si>
    <t>送迎加算</t>
  </si>
  <si>
    <t>就労移行支援体制加算（就労継続支援Ａ型）</t>
  </si>
  <si>
    <t>就労移行支援体制加算（就労継続支援Ｂ型）</t>
  </si>
  <si>
    <t>就労定着実績体制加算</t>
  </si>
  <si>
    <t>〇</t>
  </si>
  <si>
    <t>〇</t>
    <phoneticPr fontId="14"/>
  </si>
  <si>
    <t>サービス管理責任者配置等加算※共生型サービスのみ</t>
    <rPh sb="15" eb="18">
      <t>キョウセイカタ</t>
    </rPh>
    <phoneticPr fontId="14"/>
  </si>
  <si>
    <t>△</t>
    <phoneticPr fontId="14"/>
  </si>
  <si>
    <t>夜勤職員配置体制加算（日中サービス支援型）</t>
    <rPh sb="11" eb="13">
      <t>ニッチュウ</t>
    </rPh>
    <rPh sb="17" eb="20">
      <t>シエンガタ</t>
    </rPh>
    <phoneticPr fontId="14"/>
  </si>
  <si>
    <t>ー</t>
    <phoneticPr fontId="14"/>
  </si>
  <si>
    <t>日中活動支援加算（医療型短期入所）</t>
    <rPh sb="9" eb="11">
      <t>イリョウ</t>
    </rPh>
    <rPh sb="11" eb="12">
      <t>カタ</t>
    </rPh>
    <rPh sb="12" eb="14">
      <t>タンキ</t>
    </rPh>
    <rPh sb="14" eb="16">
      <t>ニュウショ</t>
    </rPh>
    <phoneticPr fontId="14"/>
  </si>
  <si>
    <t>生活介護における平均障害支援区分等の算定表</t>
    <rPh sb="0" eb="2">
      <t>セイカツ</t>
    </rPh>
    <rPh sb="2" eb="4">
      <t>カイゴ</t>
    </rPh>
    <rPh sb="8" eb="10">
      <t>ヘイキン</t>
    </rPh>
    <rPh sb="10" eb="12">
      <t>ショウガイ</t>
    </rPh>
    <rPh sb="12" eb="14">
      <t>シエン</t>
    </rPh>
    <rPh sb="14" eb="16">
      <t>クブン</t>
    </rPh>
    <rPh sb="16" eb="17">
      <t>トウ</t>
    </rPh>
    <rPh sb="18" eb="20">
      <t>サンテイ</t>
    </rPh>
    <rPh sb="20" eb="21">
      <t>ヒョウ</t>
    </rPh>
    <phoneticPr fontId="9"/>
  </si>
  <si>
    <t>事業所名</t>
    <rPh sb="0" eb="3">
      <t>ジギョウショ</t>
    </rPh>
    <rPh sb="3" eb="4">
      <t>メイ</t>
    </rPh>
    <phoneticPr fontId="9"/>
  </si>
  <si>
    <t>サービス単位名(注1)</t>
    <rPh sb="4" eb="6">
      <t>タンイ</t>
    </rPh>
    <rPh sb="6" eb="7">
      <t>メイ</t>
    </rPh>
    <rPh sb="8" eb="9">
      <t>チュウ</t>
    </rPh>
    <phoneticPr fontId="9"/>
  </si>
  <si>
    <t>１　平均障害支援区分</t>
    <rPh sb="2" eb="10">
      <t>ヘイキンショウガイシエンクブン</t>
    </rPh>
    <phoneticPr fontId="9"/>
  </si>
  <si>
    <t>障害支援区分</t>
    <rPh sb="0" eb="2">
      <t>ショウガイ</t>
    </rPh>
    <rPh sb="2" eb="4">
      <t>シエン</t>
    </rPh>
    <rPh sb="4" eb="6">
      <t>クブン</t>
    </rPh>
    <phoneticPr fontId="9"/>
  </si>
  <si>
    <t>延べ利用者数（人）（注2)</t>
    <rPh sb="0" eb="1">
      <t>ノ</t>
    </rPh>
    <rPh sb="2" eb="5">
      <t>リヨウシャ</t>
    </rPh>
    <rPh sb="5" eb="6">
      <t>スウ</t>
    </rPh>
    <rPh sb="7" eb="8">
      <t>ニン</t>
    </rPh>
    <rPh sb="10" eb="11">
      <t>チュウ</t>
    </rPh>
    <phoneticPr fontId="9"/>
  </si>
  <si>
    <t>区分５及び区分６の者の
割合(％）</t>
    <rPh sb="0" eb="2">
      <t>クブン</t>
    </rPh>
    <rPh sb="3" eb="4">
      <t>オヨ</t>
    </rPh>
    <rPh sb="5" eb="7">
      <t>クブン</t>
    </rPh>
    <rPh sb="9" eb="10">
      <t>シャ</t>
    </rPh>
    <rPh sb="12" eb="14">
      <t>ワリアイ</t>
    </rPh>
    <phoneticPr fontId="9"/>
  </si>
  <si>
    <t>区分６の者の割合（％）</t>
    <rPh sb="0" eb="2">
      <t>クブン</t>
    </rPh>
    <rPh sb="4" eb="5">
      <t>シャ</t>
    </rPh>
    <rPh sb="6" eb="8">
      <t>ワリアイ</t>
    </rPh>
    <phoneticPr fontId="9"/>
  </si>
  <si>
    <t>延べ区分の算定</t>
    <rPh sb="0" eb="1">
      <t>ノ</t>
    </rPh>
    <rPh sb="2" eb="4">
      <t>クブン</t>
    </rPh>
    <rPh sb="5" eb="7">
      <t>サンテイ</t>
    </rPh>
    <phoneticPr fontId="9"/>
  </si>
  <si>
    <t>平均障害支援区分
(Ｂ／Ａ）</t>
    <rPh sb="0" eb="2">
      <t>ヘイキン</t>
    </rPh>
    <rPh sb="2" eb="4">
      <t>ショウガイ</t>
    </rPh>
    <rPh sb="4" eb="6">
      <t>シエン</t>
    </rPh>
    <rPh sb="6" eb="8">
      <t>クブン</t>
    </rPh>
    <phoneticPr fontId="9"/>
  </si>
  <si>
    <t>(参考)区分毎の平均利用者数</t>
    <rPh sb="1" eb="3">
      <t>サンコウ</t>
    </rPh>
    <rPh sb="4" eb="6">
      <t>クブン</t>
    </rPh>
    <rPh sb="6" eb="7">
      <t>ゴト</t>
    </rPh>
    <rPh sb="8" eb="10">
      <t>ヘイキン</t>
    </rPh>
    <rPh sb="10" eb="13">
      <t>リヨウシャ</t>
    </rPh>
    <rPh sb="13" eb="14">
      <t>スウ</t>
    </rPh>
    <phoneticPr fontId="9"/>
  </si>
  <si>
    <t>A</t>
    <phoneticPr fontId="9"/>
  </si>
  <si>
    <t>B</t>
    <phoneticPr fontId="9"/>
  </si>
  <si>
    <t>A/D</t>
    <phoneticPr fontId="9"/>
  </si>
  <si>
    <t>区分２(注3)</t>
    <rPh sb="0" eb="2">
      <t>クブン</t>
    </rPh>
    <rPh sb="4" eb="5">
      <t>チュウ</t>
    </rPh>
    <phoneticPr fontId="9"/>
  </si>
  <si>
    <t>×２</t>
    <phoneticPr fontId="9"/>
  </si>
  <si>
    <t>区分３(注3)</t>
    <rPh sb="0" eb="2">
      <t>クブン</t>
    </rPh>
    <rPh sb="4" eb="5">
      <t>チュウ</t>
    </rPh>
    <phoneticPr fontId="9"/>
  </si>
  <si>
    <t>×３</t>
  </si>
  <si>
    <t>区分４</t>
    <rPh sb="0" eb="2">
      <t>クブン</t>
    </rPh>
    <phoneticPr fontId="9"/>
  </si>
  <si>
    <t>×４</t>
  </si>
  <si>
    <t>区分５</t>
    <rPh sb="0" eb="2">
      <t>クブン</t>
    </rPh>
    <phoneticPr fontId="9"/>
  </si>
  <si>
    <t>×５</t>
  </si>
  <si>
    <t>区分６</t>
    <rPh sb="0" eb="2">
      <t>クブン</t>
    </rPh>
    <phoneticPr fontId="9"/>
  </si>
  <si>
    <t>×６</t>
  </si>
  <si>
    <t>(小数点以下第２位四捨五入)</t>
    <rPh sb="1" eb="4">
      <t>ショウスウテン</t>
    </rPh>
    <rPh sb="4" eb="6">
      <t>イカ</t>
    </rPh>
    <rPh sb="6" eb="7">
      <t>ダイ</t>
    </rPh>
    <rPh sb="8" eb="9">
      <t>イ</t>
    </rPh>
    <rPh sb="9" eb="13">
      <t>シシャゴニュウ</t>
    </rPh>
    <phoneticPr fontId="9"/>
  </si>
  <si>
    <t>(小数点以下第2位切り上げ)</t>
  </si>
  <si>
    <t>２　生活介護利用者全体</t>
    <rPh sb="2" eb="4">
      <t>セイカツ</t>
    </rPh>
    <rPh sb="4" eb="6">
      <t>カイゴ</t>
    </rPh>
    <rPh sb="6" eb="9">
      <t>リヨウシャ</t>
    </rPh>
    <rPh sb="9" eb="11">
      <t>ゼンタイ</t>
    </rPh>
    <phoneticPr fontId="9"/>
  </si>
  <si>
    <t>サービス提供時間ごとの延べ利用者数</t>
    <rPh sb="11" eb="12">
      <t>ノ</t>
    </rPh>
    <rPh sb="13" eb="16">
      <t>リヨウシャ</t>
    </rPh>
    <rPh sb="16" eb="17">
      <t>スウ</t>
    </rPh>
    <phoneticPr fontId="8"/>
  </si>
  <si>
    <r>
      <t>延べ利用者数（人）(注</t>
    </r>
    <r>
      <rPr>
        <sz val="11"/>
        <color theme="1"/>
        <rFont val="游ゴシック"/>
        <family val="3"/>
        <charset val="128"/>
        <scheme val="minor"/>
      </rPr>
      <t>2)</t>
    </r>
    <rPh sb="0" eb="1">
      <t>ノ</t>
    </rPh>
    <rPh sb="2" eb="5">
      <t>リヨウシャ</t>
    </rPh>
    <rPh sb="5" eb="6">
      <t>スウ</t>
    </rPh>
    <rPh sb="7" eb="8">
      <t>ニン</t>
    </rPh>
    <rPh sb="10" eb="11">
      <t>チュウ</t>
    </rPh>
    <phoneticPr fontId="9"/>
  </si>
  <si>
    <r>
      <t>開所日数（日）(注</t>
    </r>
    <r>
      <rPr>
        <sz val="11"/>
        <color theme="1"/>
        <rFont val="游ゴシック"/>
        <family val="3"/>
        <charset val="128"/>
        <scheme val="minor"/>
      </rPr>
      <t>2)</t>
    </r>
    <rPh sb="0" eb="2">
      <t>カイショ</t>
    </rPh>
    <rPh sb="2" eb="4">
      <t>ニッスウ</t>
    </rPh>
    <rPh sb="5" eb="6">
      <t>ニチ</t>
    </rPh>
    <rPh sb="8" eb="9">
      <t>チュウ</t>
    </rPh>
    <phoneticPr fontId="9"/>
  </si>
  <si>
    <t>平均利用者数（人）</t>
    <rPh sb="0" eb="2">
      <t>ヘイキン</t>
    </rPh>
    <rPh sb="2" eb="5">
      <t>リヨウシャ</t>
    </rPh>
    <rPh sb="5" eb="6">
      <t>スウ</t>
    </rPh>
    <rPh sb="7" eb="8">
      <t>ニン</t>
    </rPh>
    <phoneticPr fontId="9"/>
  </si>
  <si>
    <t>指定基準における直接処遇職員の配置基準数（人)</t>
    <rPh sb="0" eb="2">
      <t>シテイ</t>
    </rPh>
    <rPh sb="2" eb="4">
      <t>キジュン</t>
    </rPh>
    <rPh sb="8" eb="10">
      <t>チョクセツ</t>
    </rPh>
    <rPh sb="10" eb="12">
      <t>ショグウ</t>
    </rPh>
    <rPh sb="12" eb="14">
      <t>ショクイン</t>
    </rPh>
    <rPh sb="15" eb="17">
      <t>ハイチ</t>
    </rPh>
    <rPh sb="17" eb="19">
      <t>キジュン</t>
    </rPh>
    <rPh sb="19" eb="20">
      <t>スウ</t>
    </rPh>
    <rPh sb="21" eb="22">
      <t>ニン</t>
    </rPh>
    <phoneticPr fontId="9"/>
  </si>
  <si>
    <t>5時間未満</t>
    <rPh sb="1" eb="5">
      <t>ジカンミマン</t>
    </rPh>
    <phoneticPr fontId="8"/>
  </si>
  <si>
    <t>５時間以上
７時間未満</t>
    <rPh sb="1" eb="5">
      <t>ジカンイジョウ</t>
    </rPh>
    <rPh sb="7" eb="9">
      <t>ジカン</t>
    </rPh>
    <rPh sb="9" eb="11">
      <t>ミマン</t>
    </rPh>
    <phoneticPr fontId="8"/>
  </si>
  <si>
    <t>7時間以上</t>
    <rPh sb="1" eb="3">
      <t>ジカン</t>
    </rPh>
    <rPh sb="3" eb="5">
      <t>イジョウ</t>
    </rPh>
    <phoneticPr fontId="8"/>
  </si>
  <si>
    <t>C</t>
    <phoneticPr fontId="9"/>
  </si>
  <si>
    <t>D</t>
    <phoneticPr fontId="9"/>
  </si>
  <si>
    <t>E=C/D</t>
    <phoneticPr fontId="9"/>
  </si>
  <si>
    <t>昨年度4月</t>
    <rPh sb="0" eb="3">
      <t>サクネンド</t>
    </rPh>
    <rPh sb="4" eb="5">
      <t>ガツ</t>
    </rPh>
    <phoneticPr fontId="8"/>
  </si>
  <si>
    <t>昨年度5月</t>
    <rPh sb="0" eb="3">
      <t>サクネンド</t>
    </rPh>
    <rPh sb="4" eb="5">
      <t>ガツ</t>
    </rPh>
    <phoneticPr fontId="8"/>
  </si>
  <si>
    <t>昨年度6月</t>
    <rPh sb="0" eb="3">
      <t>サクネンド</t>
    </rPh>
    <rPh sb="4" eb="5">
      <t>ガツ</t>
    </rPh>
    <phoneticPr fontId="8"/>
  </si>
  <si>
    <t>昨年度7月</t>
    <rPh sb="0" eb="3">
      <t>サクネンド</t>
    </rPh>
    <rPh sb="4" eb="5">
      <t>ガツ</t>
    </rPh>
    <phoneticPr fontId="8"/>
  </si>
  <si>
    <t>昨年度8月</t>
    <rPh sb="0" eb="3">
      <t>サクネンド</t>
    </rPh>
    <rPh sb="4" eb="5">
      <t>ガツ</t>
    </rPh>
    <phoneticPr fontId="8"/>
  </si>
  <si>
    <t>昨年度9月</t>
    <rPh sb="0" eb="3">
      <t>サクネンド</t>
    </rPh>
    <rPh sb="4" eb="5">
      <t>ガツ</t>
    </rPh>
    <phoneticPr fontId="8"/>
  </si>
  <si>
    <t>昨年度10月</t>
    <rPh sb="0" eb="3">
      <t>サクネンド</t>
    </rPh>
    <rPh sb="5" eb="6">
      <t>ガツ</t>
    </rPh>
    <phoneticPr fontId="8"/>
  </si>
  <si>
    <t>昨年度11月</t>
    <rPh sb="0" eb="3">
      <t>サクネンド</t>
    </rPh>
    <rPh sb="5" eb="6">
      <t>ガツ</t>
    </rPh>
    <phoneticPr fontId="8"/>
  </si>
  <si>
    <t>昨年度12月</t>
    <rPh sb="0" eb="3">
      <t>サクネンド</t>
    </rPh>
    <rPh sb="5" eb="6">
      <t>ガツ</t>
    </rPh>
    <phoneticPr fontId="8"/>
  </si>
  <si>
    <t>昨年度1月</t>
    <rPh sb="0" eb="3">
      <t>サクネンド</t>
    </rPh>
    <rPh sb="4" eb="5">
      <t>ガツ</t>
    </rPh>
    <phoneticPr fontId="8"/>
  </si>
  <si>
    <t>昨年度２月</t>
    <rPh sb="0" eb="3">
      <t>サクネンド</t>
    </rPh>
    <rPh sb="4" eb="5">
      <t>ガツ</t>
    </rPh>
    <phoneticPr fontId="8"/>
  </si>
  <si>
    <t>昨年度３月</t>
    <rPh sb="0" eb="3">
      <t>サクネンド</t>
    </rPh>
    <rPh sb="4" eb="5">
      <t>ガツ</t>
    </rPh>
    <phoneticPr fontId="8"/>
  </si>
  <si>
    <t>生活介護の対象に該当する者</t>
    <rPh sb="0" eb="2">
      <t>セイカツ</t>
    </rPh>
    <rPh sb="2" eb="4">
      <t>カイゴ</t>
    </rPh>
    <rPh sb="5" eb="7">
      <t>タイショウ</t>
    </rPh>
    <rPh sb="8" eb="10">
      <t>ガイトウ</t>
    </rPh>
    <rPh sb="12" eb="13">
      <t>シャ</t>
    </rPh>
    <phoneticPr fontId="9"/>
  </si>
  <si>
    <t>平均障害支援区分４未満　Ｅ÷6
平均障害支援区分4以上5未満　E÷5
平均障害支援区分５以上　Ｅ÷３</t>
    <rPh sb="4" eb="6">
      <t>シエン</t>
    </rPh>
    <rPh sb="20" eb="22">
      <t>シエン</t>
    </rPh>
    <rPh sb="39" eb="41">
      <t>シエン</t>
    </rPh>
    <phoneticPr fontId="9"/>
  </si>
  <si>
    <r>
      <t>経過措置による利用者(注</t>
    </r>
    <r>
      <rPr>
        <sz val="11"/>
        <color theme="1"/>
        <rFont val="游ゴシック"/>
        <family val="3"/>
        <charset val="128"/>
        <scheme val="minor"/>
      </rPr>
      <t>4)</t>
    </r>
    <rPh sb="0" eb="2">
      <t>ケイカ</t>
    </rPh>
    <rPh sb="2" eb="4">
      <t>ソチ</t>
    </rPh>
    <rPh sb="7" eb="10">
      <t>リヨウシャ</t>
    </rPh>
    <rPh sb="11" eb="12">
      <t>チュウ</t>
    </rPh>
    <phoneticPr fontId="9"/>
  </si>
  <si>
    <t>Ｅ÷10</t>
    <phoneticPr fontId="9"/>
  </si>
  <si>
    <t>※　着色セルに入力してください。</t>
    <rPh sb="2" eb="4">
      <t>チャクショク</t>
    </rPh>
    <rPh sb="7" eb="9">
      <t>ニュウリョク</t>
    </rPh>
    <phoneticPr fontId="9"/>
  </si>
  <si>
    <t>(注1)　生活介護に複数のサービス単位を設けている場合は、サービス単位毎に別葉に記載してください。</t>
    <rPh sb="1" eb="2">
      <t>チュウ</t>
    </rPh>
    <rPh sb="5" eb="7">
      <t>セイカツ</t>
    </rPh>
    <rPh sb="7" eb="9">
      <t>カイゴ</t>
    </rPh>
    <rPh sb="10" eb="12">
      <t>フクスウ</t>
    </rPh>
    <rPh sb="17" eb="19">
      <t>タンイ</t>
    </rPh>
    <rPh sb="20" eb="21">
      <t>モウ</t>
    </rPh>
    <rPh sb="25" eb="27">
      <t>バアイ</t>
    </rPh>
    <rPh sb="33" eb="35">
      <t>タンイ</t>
    </rPh>
    <rPh sb="35" eb="36">
      <t>ゴト</t>
    </rPh>
    <rPh sb="37" eb="38">
      <t>ベツ</t>
    </rPh>
    <rPh sb="38" eb="39">
      <t>ヨウ</t>
    </rPh>
    <rPh sb="40" eb="42">
      <t>キサイ</t>
    </rPh>
    <phoneticPr fontId="9"/>
  </si>
  <si>
    <t>(注４)生活介護の対象に該当する者は、次のとおりですので、ご注意ください。</t>
    <rPh sb="1" eb="2">
      <t>チュウ</t>
    </rPh>
    <rPh sb="4" eb="6">
      <t>セイカツ</t>
    </rPh>
    <rPh sb="6" eb="8">
      <t>カイゴ</t>
    </rPh>
    <rPh sb="9" eb="11">
      <t>タイショウ</t>
    </rPh>
    <rPh sb="12" eb="14">
      <t>ガイトウ</t>
    </rPh>
    <rPh sb="16" eb="17">
      <t>シャ</t>
    </rPh>
    <rPh sb="19" eb="20">
      <t>ツギ</t>
    </rPh>
    <rPh sb="30" eb="32">
      <t>チュウイ</t>
    </rPh>
    <phoneticPr fontId="9"/>
  </si>
  <si>
    <t>ア　施設入所支援の利用者のうち、５０歳未満の場合　　　区分４以上</t>
    <rPh sb="2" eb="4">
      <t>シセツ</t>
    </rPh>
    <rPh sb="4" eb="6">
      <t>ニュウショ</t>
    </rPh>
    <rPh sb="6" eb="8">
      <t>シエン</t>
    </rPh>
    <rPh sb="9" eb="12">
      <t>リヨウシャ</t>
    </rPh>
    <rPh sb="18" eb="19">
      <t>サイ</t>
    </rPh>
    <rPh sb="19" eb="21">
      <t>ミマン</t>
    </rPh>
    <rPh sb="22" eb="24">
      <t>バアイ</t>
    </rPh>
    <rPh sb="27" eb="29">
      <t>クブン</t>
    </rPh>
    <rPh sb="30" eb="32">
      <t>イジョウ</t>
    </rPh>
    <phoneticPr fontId="9"/>
  </si>
  <si>
    <t>イ　施設入所支援の利用者のうち、５０歳以上の場合　　　区分３以上</t>
    <rPh sb="2" eb="4">
      <t>シセツ</t>
    </rPh>
    <rPh sb="4" eb="6">
      <t>ニュウショ</t>
    </rPh>
    <rPh sb="6" eb="8">
      <t>シエン</t>
    </rPh>
    <rPh sb="9" eb="12">
      <t>リヨウシャ</t>
    </rPh>
    <rPh sb="18" eb="19">
      <t>サイ</t>
    </rPh>
    <rPh sb="19" eb="21">
      <t>イジョウ</t>
    </rPh>
    <rPh sb="22" eb="24">
      <t>バアイ</t>
    </rPh>
    <rPh sb="27" eb="29">
      <t>クブン</t>
    </rPh>
    <rPh sb="30" eb="32">
      <t>イジョウ</t>
    </rPh>
    <phoneticPr fontId="9"/>
  </si>
  <si>
    <t>ウ　施設入所支援の利用者以外のもののうち、５０歳未満の場合　　　区分３以上</t>
    <rPh sb="2" eb="4">
      <t>シセツ</t>
    </rPh>
    <rPh sb="4" eb="6">
      <t>ニュウショ</t>
    </rPh>
    <rPh sb="6" eb="8">
      <t>シエン</t>
    </rPh>
    <rPh sb="9" eb="12">
      <t>リヨウシャ</t>
    </rPh>
    <rPh sb="12" eb="14">
      <t>イガイ</t>
    </rPh>
    <rPh sb="23" eb="24">
      <t>サイ</t>
    </rPh>
    <rPh sb="24" eb="26">
      <t>ミマン</t>
    </rPh>
    <rPh sb="27" eb="29">
      <t>バアイ</t>
    </rPh>
    <rPh sb="32" eb="34">
      <t>クブン</t>
    </rPh>
    <rPh sb="35" eb="37">
      <t>イジョウ</t>
    </rPh>
    <phoneticPr fontId="9"/>
  </si>
  <si>
    <t>エ　施設入所支援の利用者以外のもののうち、５０歳以上の場合　　　区分２以上</t>
    <rPh sb="2" eb="4">
      <t>シセツ</t>
    </rPh>
    <rPh sb="4" eb="6">
      <t>ニュウショ</t>
    </rPh>
    <rPh sb="6" eb="8">
      <t>シエン</t>
    </rPh>
    <rPh sb="9" eb="12">
      <t>リヨウシャ</t>
    </rPh>
    <rPh sb="12" eb="14">
      <t>イガイ</t>
    </rPh>
    <rPh sb="23" eb="24">
      <t>サイ</t>
    </rPh>
    <rPh sb="24" eb="26">
      <t>イジョウ</t>
    </rPh>
    <rPh sb="27" eb="29">
      <t>バアイ</t>
    </rPh>
    <rPh sb="32" eb="34">
      <t>クブン</t>
    </rPh>
    <rPh sb="35" eb="37">
      <t>イジョウ</t>
    </rPh>
    <phoneticPr fontId="9"/>
  </si>
  <si>
    <t>(注５)「経過措置による利用者」は、特定旧法受給者のうち、生活介護の対象に該当しない者とします。</t>
  </si>
  <si>
    <t>厚生労働大臣が定める平均障害程度区分の算定方法（平成１８年９月２９日厚生労働省告示第５４２号）、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１８年１０月３１日1031001号厚生労働省社会・援護局障害保健福祉部長通知）２１年４月一部改正より</t>
    <rPh sb="0" eb="2">
      <t>コウセイ</t>
    </rPh>
    <rPh sb="2" eb="4">
      <t>ロウドウ</t>
    </rPh>
    <rPh sb="4" eb="6">
      <t>ダイジン</t>
    </rPh>
    <rPh sb="7" eb="8">
      <t>サダ</t>
    </rPh>
    <rPh sb="10" eb="12">
      <t>ヘイキン</t>
    </rPh>
    <rPh sb="12" eb="14">
      <t>ショウガイ</t>
    </rPh>
    <rPh sb="14" eb="16">
      <t>テイド</t>
    </rPh>
    <rPh sb="16" eb="18">
      <t>クブン</t>
    </rPh>
    <rPh sb="19" eb="21">
      <t>サンテイ</t>
    </rPh>
    <rPh sb="21" eb="23">
      <t>ホウホウ</t>
    </rPh>
    <rPh sb="24" eb="26">
      <t>ヘイセイ</t>
    </rPh>
    <rPh sb="28" eb="29">
      <t>ネン</t>
    </rPh>
    <rPh sb="30" eb="31">
      <t>ガツ</t>
    </rPh>
    <rPh sb="33" eb="34">
      <t>ヒ</t>
    </rPh>
    <rPh sb="34" eb="36">
      <t>コウセイ</t>
    </rPh>
    <rPh sb="36" eb="39">
      <t>ロウドウショウ</t>
    </rPh>
    <rPh sb="39" eb="41">
      <t>コクジ</t>
    </rPh>
    <rPh sb="41" eb="42">
      <t>ダイ</t>
    </rPh>
    <rPh sb="45" eb="46">
      <t>ゴウ</t>
    </rPh>
    <rPh sb="77" eb="78">
      <t>モト</t>
    </rPh>
    <rPh sb="80" eb="82">
      <t>シテイ</t>
    </rPh>
    <rPh sb="82" eb="84">
      <t>ショウガイ</t>
    </rPh>
    <rPh sb="84" eb="86">
      <t>フクシ</t>
    </rPh>
    <rPh sb="90" eb="91">
      <t>ナド</t>
    </rPh>
    <rPh sb="91" eb="92">
      <t>オヨ</t>
    </rPh>
    <rPh sb="93" eb="97">
      <t>キジュンガイトウ</t>
    </rPh>
    <rPh sb="97" eb="99">
      <t>ショウガイ</t>
    </rPh>
    <rPh sb="99" eb="101">
      <t>フクシ</t>
    </rPh>
    <rPh sb="106" eb="107">
      <t>ヨウ</t>
    </rPh>
    <rPh sb="109" eb="111">
      <t>ヒヨウ</t>
    </rPh>
    <rPh sb="112" eb="113">
      <t>ガク</t>
    </rPh>
    <rPh sb="114" eb="116">
      <t>サンテイ</t>
    </rPh>
    <rPh sb="117" eb="118">
      <t>カン</t>
    </rPh>
    <rPh sb="120" eb="122">
      <t>キジュン</t>
    </rPh>
    <rPh sb="122" eb="123">
      <t>ナド</t>
    </rPh>
    <rPh sb="124" eb="126">
      <t>セイテイ</t>
    </rPh>
    <rPh sb="127" eb="128">
      <t>トモナ</t>
    </rPh>
    <rPh sb="129" eb="132">
      <t>ジッシジョウ</t>
    </rPh>
    <rPh sb="133" eb="135">
      <t>リュウイ</t>
    </rPh>
    <rPh sb="135" eb="137">
      <t>ジコウ</t>
    </rPh>
    <rPh sb="142" eb="144">
      <t>ヘイセイ</t>
    </rPh>
    <rPh sb="146" eb="147">
      <t>ネン</t>
    </rPh>
    <rPh sb="149" eb="150">
      <t>ガツ</t>
    </rPh>
    <rPh sb="152" eb="153">
      <t>ニチ</t>
    </rPh>
    <rPh sb="160" eb="161">
      <t>ゴウ</t>
    </rPh>
    <rPh sb="161" eb="163">
      <t>コウセイ</t>
    </rPh>
    <rPh sb="163" eb="166">
      <t>ロウドウショウ</t>
    </rPh>
    <rPh sb="166" eb="168">
      <t>シャカイ</t>
    </rPh>
    <rPh sb="169" eb="171">
      <t>エンゴ</t>
    </rPh>
    <rPh sb="171" eb="172">
      <t>キョク</t>
    </rPh>
    <rPh sb="172" eb="174">
      <t>ショウガイ</t>
    </rPh>
    <rPh sb="174" eb="176">
      <t>ホケン</t>
    </rPh>
    <rPh sb="176" eb="178">
      <t>フクシ</t>
    </rPh>
    <rPh sb="178" eb="180">
      <t>ブチョウ</t>
    </rPh>
    <rPh sb="180" eb="182">
      <t>ツウチ</t>
    </rPh>
    <rPh sb="185" eb="186">
      <t>ネン</t>
    </rPh>
    <rPh sb="187" eb="188">
      <t>ガツ</t>
    </rPh>
    <rPh sb="188" eb="190">
      <t>イチブ</t>
    </rPh>
    <rPh sb="190" eb="192">
      <t>カイセイ</t>
    </rPh>
    <phoneticPr fontId="9"/>
  </si>
  <si>
    <t>○生活介護、施設入所支援における平均障害支援区分等の算定方法について</t>
    <rPh sb="20" eb="22">
      <t>シエン</t>
    </rPh>
    <phoneticPr fontId="9"/>
  </si>
  <si>
    <t>①生活介護及び施設入所支援については、指定障害福祉サービス事業所等ごと（福岡市指定障がい福祉サービスの事業等の人員、設備及び運営の基準等を定める条例又は福岡市指定障がい者支援施設等の人員、設備及び運営の基準等を定める条例に規定するサービス提供の単位（以下「サービス提供単位」という。）が複数設置されている場合にあっては当該サービス提供単位ごと）の利用者の障害支援区分の平均値（以下「平均障害支援区分」という。）及び利用者数に占める区分５及び区分６に該当する利用者の割合（以下「重度障害者割合」という。）（以下「平均障害支援区分等」という。）に応じた報酬が算定されることとされているが、当該平均障害支援区分の算出に当たっては、次の算式によるものとする。</t>
    <rPh sb="179" eb="181">
      <t>シエン</t>
    </rPh>
    <rPh sb="195" eb="197">
      <t>シエン</t>
    </rPh>
    <rPh sb="259" eb="261">
      <t>シエン</t>
    </rPh>
    <rPh sb="298" eb="300">
      <t>シエン</t>
    </rPh>
    <phoneticPr fontId="9"/>
  </si>
  <si>
    <t>（算式）</t>
  </si>
  <si>
    <t>{（区分２×区分２に該当する利用者数）＋（区分３×区分３に該当する利用者数）＋（区分４×区分４に該当する利用者数）＋（区分５×区分５に該当する利用者数）＋（区分６×区分６に該当する利用者数）}／総利用者数</t>
  </si>
  <si>
    <t>　なお、この算式の利用者数については、当該年度の前年度１年間の延べ利用者数とし、厚生労働大臣が定める者（平成18年厚生労働省告示第556号）に該当する利用者を除くものとする。同告示に定める「厚生労働大臣が定める者」とは、具体的に、次の（一）又は（二）に該当する者をいうものである。</t>
    <phoneticPr fontId="9"/>
  </si>
  <si>
    <t>　（一）　障害者の日常生活及び社会生活を総合的に支援するための法律（平成17年法律第123号。以下「法」という。）附則第22条第１項に規定する特定旧法受給者（以下「特定旧法受給者」という。）、平成18年９月30日において現に児童福祉法第42条に規定する知的障害児施設、同法第43条の３に規定する肢体不自由児施設及び同法43条の４に規定する重症心身障害児施設を利用していた者又は平成18年９月30日において現に同法第７条第６項及び身体障害者福祉法第18条第２項に規定する指定医療機関に入院していた者であって、生活介護又は施設入所支援の対象に該当しないもの</t>
    <phoneticPr fontId="9"/>
  </si>
  <si>
    <t>　（二）　昼間、自立訓練（機能訓練）、自立訓練（生活訓練）、就労移行支援、就労継続支援Ａ型又は就労継続支援Ｂ型を利用する施設入所支援利用者</t>
    <phoneticPr fontId="9"/>
  </si>
  <si>
    <t>　また、平均障害支援区分の算出に当たって、小数点以下の端数が生じる場合には、小数点第２位以下を四捨五入することとし、重度障害者割合の算出に当たって、小数点以下の端数が生じる場合には、小数点以下第１位を四捨五入することとする。</t>
    <rPh sb="8" eb="10">
      <t>シエン</t>
    </rPh>
    <phoneticPr fontId="9"/>
  </si>
  <si>
    <t>（例）　週１日利用の区分６に該当する利用者が２人、週２日利用の区分５に該当する利用者が３人、週３日利用の区分４に該当する利用者が４人、週４日利用の区分３に該当する利用者が５人、週５日利用の区分２に該当する利用者が６人である指定生活介護事業所の場合（１週間の利用日数が1年間を通じて変化しないものと仮定した場合の例）</t>
  </si>
  <si>
    <t>ア　延べ利用者の算定</t>
  </si>
  <si>
    <t>　・　区分６　→　２人×１日×52週＝104人</t>
  </si>
  <si>
    <t>　・　区分５　→　３人×２日×52週＝312人</t>
  </si>
  <si>
    <t>　・　区分４　→　４人×３日×52週＝624人</t>
  </si>
  <si>
    <t>　・　区分３　→　５人×４日×52週＝1,040人</t>
  </si>
  <si>
    <t>　・　区分２　→　６人×５日×52週＝1,560人</t>
  </si>
  <si>
    <t>・　総延べ利用者　→　104人＋312＋624人＋1,040人＋1,560人＝　3,640人</t>
  </si>
  <si>
    <t>イ　延べ区分の算定</t>
  </si>
  <si>
    <t>　・　区分６　→　104人×６＝624</t>
  </si>
  <si>
    <t>　・　区分５　→　312人×５＝1,560</t>
  </si>
  <si>
    <t>　・　区分４　→　624人×４＝2,496</t>
  </si>
  <si>
    <t>　・　区分３　→　1,040人×３＝3,120</t>
  </si>
  <si>
    <t>　・　区分２　→　1,560人×２＝3,120</t>
  </si>
  <si>
    <t>・　総延べ区分　→　624＋1,560＋2,496＋3,120＋3,120＝　10,920</t>
    <phoneticPr fontId="9"/>
  </si>
  <si>
    <t>ウ　平均障害支援区分の算定</t>
    <rPh sb="6" eb="8">
      <t>シエン</t>
    </rPh>
    <phoneticPr fontId="9"/>
  </si>
  <si>
    <t>　・　10,920÷3,640＝３</t>
    <phoneticPr fontId="9"/>
  </si>
  <si>
    <t>エ　重度障害者割合の算定</t>
    <phoneticPr fontId="9"/>
  </si>
  <si>
    <t>　・　（104人＋312人）÷3,640人×100＝11.42％　→　11％</t>
    <phoneticPr fontId="9"/>
  </si>
  <si>
    <t>別紙4-1</t>
    <rPh sb="0" eb="2">
      <t>ベッシ</t>
    </rPh>
    <phoneticPr fontId="14"/>
  </si>
  <si>
    <t>生活介護における平均障害支援区分等の算定表</t>
    <phoneticPr fontId="14"/>
  </si>
  <si>
    <t>〇</t>
    <phoneticPr fontId="14"/>
  </si>
  <si>
    <t>別紙２-１</t>
    <phoneticPr fontId="14"/>
  </si>
  <si>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9"/>
  </si>
  <si>
    <t>事業所番号</t>
    <rPh sb="3" eb="4">
      <t>バン</t>
    </rPh>
    <rPh sb="4" eb="5">
      <t>ゴウ</t>
    </rPh>
    <phoneticPr fontId="9"/>
  </si>
  <si>
    <t>××××××</t>
    <phoneticPr fontId="9"/>
  </si>
  <si>
    <t>○○事業所</t>
    <phoneticPr fontId="9"/>
  </si>
  <si>
    <t>△△県□□市◇◇×－×－×</t>
    <phoneticPr fontId="9"/>
  </si>
  <si>
    <t>連絡先</t>
    <rPh sb="0" eb="3">
      <t>レンラクサキ</t>
    </rPh>
    <phoneticPr fontId="9"/>
  </si>
  <si>
    <t>××－××××－××××</t>
    <phoneticPr fontId="9"/>
  </si>
  <si>
    <t>担当者名</t>
    <rPh sb="0" eb="4">
      <t>タントウシャメイ</t>
    </rPh>
    <phoneticPr fontId="9"/>
  </si>
  <si>
    <t>◎◎　◎◎</t>
    <phoneticPr fontId="9"/>
  </si>
  <si>
    <t>ＦＡＸ番号</t>
    <rPh sb="3" eb="5">
      <t>バンゴウ</t>
    </rPh>
    <phoneticPr fontId="9"/>
  </si>
  <si>
    <t>夜間の排せつ支援等を必要とする利用者が入居しているため。</t>
    <phoneticPr fontId="9"/>
  </si>
  <si>
    <t>夜間支援の対象者数（人）</t>
    <phoneticPr fontId="9"/>
  </si>
  <si>
    <t>当該住居で想定される夜間支援体制（夜勤・宿直）</t>
    <phoneticPr fontId="9"/>
  </si>
  <si>
    <r>
      <t xml:space="preserve">夜間支援従事者
</t>
    </r>
    <r>
      <rPr>
        <sz val="9"/>
        <color indexed="8"/>
        <rFont val="ＭＳ Ｐゴシック"/>
        <family val="3"/>
        <charset val="128"/>
      </rPr>
      <t>①</t>
    </r>
    <phoneticPr fontId="9"/>
  </si>
  <si>
    <r>
      <t xml:space="preserve">夜間支援従事者
</t>
    </r>
    <r>
      <rPr>
        <sz val="9"/>
        <color indexed="8"/>
        <rFont val="ＭＳ Ｐゴシック"/>
        <family val="3"/>
        <charset val="128"/>
      </rPr>
      <t>②</t>
    </r>
    <phoneticPr fontId="9"/>
  </si>
  <si>
    <r>
      <t xml:space="preserve">夜間支援従事者
</t>
    </r>
    <r>
      <rPr>
        <sz val="9"/>
        <color indexed="8"/>
        <rFont val="ＭＳ Ｐゴシック"/>
        <family val="3"/>
        <charset val="128"/>
      </rPr>
      <t>③</t>
    </r>
    <phoneticPr fontId="9"/>
  </si>
  <si>
    <t>Aホーム</t>
    <phoneticPr fontId="9"/>
  </si>
  <si>
    <t>宿直</t>
    <rPh sb="0" eb="2">
      <t>シュクチョク</t>
    </rPh>
    <phoneticPr fontId="9"/>
  </si>
  <si>
    <t>Bホーム</t>
    <phoneticPr fontId="9"/>
  </si>
  <si>
    <t>夜勤</t>
    <rPh sb="0" eb="2">
      <t>ヤキン</t>
    </rPh>
    <phoneticPr fontId="9"/>
  </si>
  <si>
    <t>Cホーム</t>
    <phoneticPr fontId="9"/>
  </si>
  <si>
    <t>Dホーム</t>
    <phoneticPr fontId="9"/>
  </si>
  <si>
    <t>Eホーム</t>
    <phoneticPr fontId="9"/>
  </si>
  <si>
    <r>
      <t>夜間支援従事者</t>
    </r>
    <r>
      <rPr>
        <sz val="9"/>
        <color indexed="8"/>
        <rFont val="ＭＳ Ｐゴシック"/>
        <family val="3"/>
        <charset val="128"/>
      </rPr>
      <t>を配置している場所</t>
    </r>
    <rPh sb="0" eb="2">
      <t>ヤカン</t>
    </rPh>
    <rPh sb="2" eb="4">
      <t>シエン</t>
    </rPh>
    <rPh sb="4" eb="7">
      <t>ジュウジシャ</t>
    </rPh>
    <rPh sb="8" eb="10">
      <t>ハイチ</t>
    </rPh>
    <rPh sb="14" eb="16">
      <t>バショ</t>
    </rPh>
    <phoneticPr fontId="9"/>
  </si>
  <si>
    <t>－</t>
    <phoneticPr fontId="9"/>
  </si>
  <si>
    <t>徒歩10分</t>
    <phoneticPr fontId="9"/>
  </si>
  <si>
    <t>携帯電話</t>
    <phoneticPr fontId="9"/>
  </si>
  <si>
    <t>22:00～6:00</t>
    <phoneticPr fontId="9"/>
  </si>
  <si>
    <t>Fホーム</t>
    <phoneticPr fontId="9"/>
  </si>
  <si>
    <t>Gホーム</t>
    <phoneticPr fontId="9"/>
  </si>
  <si>
    <t>Hホーム</t>
    <phoneticPr fontId="9"/>
  </si>
  <si>
    <t>　警備会社（◆◆会社）と警備の委託契約を締結。（契約書の写しは別添のとおり。）</t>
    <phoneticPr fontId="9"/>
  </si>
  <si>
    <t>同左</t>
    <rPh sb="0" eb="1">
      <t>ドウ</t>
    </rPh>
    <rPh sb="1" eb="2">
      <t>ヒダリ</t>
    </rPh>
    <phoneticPr fontId="9"/>
  </si>
  <si>
    <t>　職員が携帯電話を身につけ、連絡体制を確保するとともに、緊急連絡先を住居内に掲示している。</t>
    <phoneticPr fontId="9"/>
  </si>
  <si>
    <t>22:00～23:00</t>
    <phoneticPr fontId="9"/>
  </si>
  <si>
    <t>1:00～3:00</t>
    <phoneticPr fontId="9"/>
  </si>
  <si>
    <t>夜勤（Ⅳ）</t>
    <rPh sb="0" eb="2">
      <t>ヤキン</t>
    </rPh>
    <phoneticPr fontId="9"/>
  </si>
  <si>
    <t>4:00～5:00</t>
    <phoneticPr fontId="9"/>
  </si>
  <si>
    <t>23:00～2:00</t>
    <phoneticPr fontId="9"/>
  </si>
  <si>
    <t>夜勤（Ⅴ）</t>
    <rPh sb="0" eb="2">
      <t>ヤキン</t>
    </rPh>
    <phoneticPr fontId="9"/>
  </si>
  <si>
    <r>
      <t>注</t>
    </r>
    <r>
      <rPr>
        <sz val="10"/>
        <color indexed="8"/>
        <rFont val="ＭＳ Ｐゴシック"/>
        <family val="3"/>
        <charset val="128"/>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9"/>
  </si>
  <si>
    <r>
      <t>注４　夜間支援等体制加算（Ⅰ）・（Ⅱ）</t>
    </r>
    <r>
      <rPr>
        <sz val="10"/>
        <color indexed="8"/>
        <rFont val="ＭＳ Ｐゴシック"/>
        <family val="3"/>
        <charset val="128"/>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9"/>
  </si>
  <si>
    <r>
      <t>注</t>
    </r>
    <r>
      <rPr>
        <sz val="10"/>
        <color indexed="8"/>
        <rFont val="ＭＳ Ｐゴシック"/>
        <family val="3"/>
        <charset val="128"/>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9"/>
  </si>
  <si>
    <t>夜間支援等体制加算（記載例）</t>
    <rPh sb="10" eb="12">
      <t>キサイ</t>
    </rPh>
    <rPh sb="12" eb="13">
      <t>レイ</t>
    </rPh>
    <phoneticPr fontId="14"/>
  </si>
  <si>
    <t>○</t>
  </si>
  <si>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1" eb="53">
      <t>インスウ</t>
    </rPh>
    <rPh sb="54" eb="57">
      <t>ジュウギョウシャ</t>
    </rPh>
    <rPh sb="58" eb="59">
      <t>クワ</t>
    </rPh>
    <rPh sb="61" eb="63">
      <t>ハイチ</t>
    </rPh>
    <rPh sb="68" eb="69">
      <t>シャ</t>
    </rPh>
    <rPh sb="70" eb="71">
      <t>カギ</t>
    </rPh>
    <phoneticPr fontId="9"/>
  </si>
  <si>
    <t>〈目　次〉</t>
    <rPh sb="1" eb="2">
      <t>メ</t>
    </rPh>
    <rPh sb="3" eb="4">
      <t>ツギ</t>
    </rPh>
    <phoneticPr fontId="14"/>
  </si>
  <si>
    <t>番　号</t>
    <rPh sb="0" eb="1">
      <t>バン</t>
    </rPh>
    <rPh sb="2" eb="3">
      <t>ゴウ</t>
    </rPh>
    <phoneticPr fontId="14"/>
  </si>
  <si>
    <t>別紙２-２</t>
    <phoneticPr fontId="14"/>
  </si>
  <si>
    <t>目標工賃達成加算</t>
    <phoneticPr fontId="14"/>
  </si>
  <si>
    <t>(a)</t>
    <phoneticPr fontId="14"/>
  </si>
  <si>
    <t>(b)</t>
    <phoneticPr fontId="14"/>
  </si>
  <si>
    <t>(c)</t>
  </si>
  <si>
    <t>(d)</t>
  </si>
  <si>
    <t>(e)</t>
  </si>
  <si>
    <t>　　年　　月　　日</t>
    <rPh sb="2" eb="3">
      <t>ネン</t>
    </rPh>
    <rPh sb="5" eb="6">
      <t>ガツ</t>
    </rPh>
    <rPh sb="8" eb="9">
      <t>ニチ</t>
    </rPh>
    <phoneticPr fontId="166"/>
  </si>
  <si>
    <t>定員区分</t>
    <rPh sb="0" eb="2">
      <t>テイイン</t>
    </rPh>
    <rPh sb="2" eb="4">
      <t>クブン</t>
    </rPh>
    <phoneticPr fontId="166"/>
  </si>
  <si>
    <t>21人以上40人以下</t>
    <rPh sb="2" eb="3">
      <t>ニン</t>
    </rPh>
    <rPh sb="3" eb="5">
      <t>イジョウ</t>
    </rPh>
    <rPh sb="7" eb="8">
      <t>ニン</t>
    </rPh>
    <rPh sb="8" eb="10">
      <t>イカ</t>
    </rPh>
    <phoneticPr fontId="166"/>
  </si>
  <si>
    <t>41人以上60人以下</t>
    <rPh sb="2" eb="3">
      <t>ニン</t>
    </rPh>
    <rPh sb="3" eb="5">
      <t>イジョウ</t>
    </rPh>
    <rPh sb="7" eb="8">
      <t>ニン</t>
    </rPh>
    <rPh sb="8" eb="10">
      <t>イカ</t>
    </rPh>
    <phoneticPr fontId="166"/>
  </si>
  <si>
    <t>61人以上80人以下</t>
    <rPh sb="2" eb="3">
      <t>ニン</t>
    </rPh>
    <rPh sb="3" eb="5">
      <t>イジョウ</t>
    </rPh>
    <rPh sb="7" eb="8">
      <t>ニン</t>
    </rPh>
    <rPh sb="8" eb="10">
      <t>イカ</t>
    </rPh>
    <phoneticPr fontId="166"/>
  </si>
  <si>
    <t>81人以上</t>
    <rPh sb="2" eb="3">
      <t>ニン</t>
    </rPh>
    <rPh sb="3" eb="5">
      <t>イジョウ</t>
    </rPh>
    <phoneticPr fontId="166"/>
  </si>
  <si>
    <t>20人以下</t>
    <rPh sb="2" eb="3">
      <t>ニン</t>
    </rPh>
    <rPh sb="3" eb="5">
      <t>イカ</t>
    </rPh>
    <phoneticPr fontId="166"/>
  </si>
  <si>
    <t>なし（経過措置対象）</t>
    <rPh sb="3" eb="5">
      <t>ケイカ</t>
    </rPh>
    <rPh sb="5" eb="7">
      <t>ソチ</t>
    </rPh>
    <rPh sb="7" eb="9">
      <t>タイショウ</t>
    </rPh>
    <phoneticPr fontId="166"/>
  </si>
  <si>
    <t>５月</t>
  </si>
  <si>
    <t>６月</t>
  </si>
  <si>
    <t>７月</t>
  </si>
  <si>
    <t>８月</t>
  </si>
  <si>
    <t>９月</t>
  </si>
  <si>
    <t>１０月</t>
  </si>
  <si>
    <t>１１月</t>
  </si>
  <si>
    <t>１２月</t>
  </si>
  <si>
    <t>１月</t>
  </si>
  <si>
    <t>２月</t>
  </si>
  <si>
    <t>３月</t>
  </si>
  <si>
    <t>　　　　年　　　月　　　日</t>
    <rPh sb="4" eb="5">
      <t>ネン</t>
    </rPh>
    <rPh sb="8" eb="9">
      <t>ガツ</t>
    </rPh>
    <rPh sb="12" eb="13">
      <t>ニチ</t>
    </rPh>
    <phoneticPr fontId="166"/>
  </si>
  <si>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166"/>
  </si>
  <si>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166"/>
  </si>
  <si>
    <t>氏名</t>
    <rPh sb="0" eb="2">
      <t>シメイ</t>
    </rPh>
    <phoneticPr fontId="166"/>
  </si>
  <si>
    <t>就職日（年月日）</t>
    <rPh sb="0" eb="2">
      <t>シュウショク</t>
    </rPh>
    <rPh sb="2" eb="3">
      <t>ビ</t>
    </rPh>
    <rPh sb="4" eb="7">
      <t>ネンガッピ</t>
    </rPh>
    <phoneticPr fontId="166"/>
  </si>
  <si>
    <t>就職先事業所名</t>
    <rPh sb="0" eb="3">
      <t>シュウショクサキ</t>
    </rPh>
    <rPh sb="3" eb="6">
      <t>ジギョウショ</t>
    </rPh>
    <rPh sb="6" eb="7">
      <t>メイ</t>
    </rPh>
    <phoneticPr fontId="166"/>
  </si>
  <si>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166"/>
  </si>
  <si>
    <t>届出時点の継続状況</t>
    <rPh sb="0" eb="2">
      <t>トドケデ</t>
    </rPh>
    <rPh sb="2" eb="4">
      <t>ジテン</t>
    </rPh>
    <rPh sb="5" eb="7">
      <t>ケイゾク</t>
    </rPh>
    <rPh sb="7" eb="9">
      <t>ジョウキョウ</t>
    </rPh>
    <phoneticPr fontId="166"/>
  </si>
  <si>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166"/>
  </si>
  <si>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166"/>
  </si>
  <si>
    <t>その他</t>
    <rPh sb="2" eb="3">
      <t>タ</t>
    </rPh>
    <phoneticPr fontId="166"/>
  </si>
  <si>
    <t>（ＵＲＬ）</t>
  </si>
  <si>
    <t>（公表場所）</t>
    <rPh sb="1" eb="3">
      <t>コウヒョウ</t>
    </rPh>
    <rPh sb="3" eb="5">
      <t>バショ</t>
    </rPh>
    <phoneticPr fontId="166"/>
  </si>
  <si>
    <t>インターネット利用</t>
    <rPh sb="7" eb="9">
      <t>リヨウ</t>
    </rPh>
    <phoneticPr fontId="166"/>
  </si>
  <si>
    <t>評価点の公表</t>
    <rPh sb="0" eb="3">
      <t>ヒョウカテン</t>
    </rPh>
    <rPh sb="4" eb="6">
      <t>コウヒョウ</t>
    </rPh>
    <phoneticPr fontId="166"/>
  </si>
  <si>
    <t>評価点が60点未満</t>
    <rPh sb="0" eb="3">
      <t>ヒョウカテン</t>
    </rPh>
    <rPh sb="6" eb="7">
      <t>テン</t>
    </rPh>
    <rPh sb="7" eb="9">
      <t>ミマン</t>
    </rPh>
    <phoneticPr fontId="166"/>
  </si>
  <si>
    <t>評価点が60点以上80点未満</t>
    <rPh sb="0" eb="3">
      <t>ヒョウカテン</t>
    </rPh>
    <rPh sb="6" eb="7">
      <t>テン</t>
    </rPh>
    <rPh sb="7" eb="9">
      <t>イジョウ</t>
    </rPh>
    <rPh sb="11" eb="12">
      <t>テン</t>
    </rPh>
    <rPh sb="12" eb="14">
      <t>ミマン</t>
    </rPh>
    <phoneticPr fontId="166"/>
  </si>
  <si>
    <t>評価点が80点以上105点未満</t>
    <rPh sb="0" eb="3">
      <t>ヒョウカテン</t>
    </rPh>
    <rPh sb="6" eb="7">
      <t>テン</t>
    </rPh>
    <rPh sb="7" eb="9">
      <t>イジョウ</t>
    </rPh>
    <rPh sb="12" eb="13">
      <t>テン</t>
    </rPh>
    <rPh sb="13" eb="15">
      <t>ミマン</t>
    </rPh>
    <phoneticPr fontId="166"/>
  </si>
  <si>
    <t>評価点が105点以上130点未満</t>
    <rPh sb="0" eb="3">
      <t>ヒョウカテン</t>
    </rPh>
    <rPh sb="7" eb="8">
      <t>テン</t>
    </rPh>
    <rPh sb="8" eb="10">
      <t>イジョウ</t>
    </rPh>
    <rPh sb="13" eb="14">
      <t>テン</t>
    </rPh>
    <rPh sb="14" eb="16">
      <t>ミマン</t>
    </rPh>
    <phoneticPr fontId="166"/>
  </si>
  <si>
    <t>評価点が130点以上150点未満</t>
    <rPh sb="0" eb="3">
      <t>ヒョウカテン</t>
    </rPh>
    <rPh sb="7" eb="8">
      <t>テン</t>
    </rPh>
    <rPh sb="8" eb="10">
      <t>イジョウ</t>
    </rPh>
    <rPh sb="13" eb="14">
      <t>テン</t>
    </rPh>
    <rPh sb="14" eb="16">
      <t>ミマン</t>
    </rPh>
    <phoneticPr fontId="166"/>
  </si>
  <si>
    <t>評価点が150点以上170点未満</t>
    <rPh sb="0" eb="3">
      <t>ヒョウカテン</t>
    </rPh>
    <rPh sb="7" eb="8">
      <t>テン</t>
    </rPh>
    <rPh sb="8" eb="10">
      <t>イジョウ</t>
    </rPh>
    <rPh sb="13" eb="14">
      <t>テン</t>
    </rPh>
    <rPh sb="14" eb="16">
      <t>ミマン</t>
    </rPh>
    <phoneticPr fontId="166"/>
  </si>
  <si>
    <t>評価点が170点以上</t>
    <rPh sb="0" eb="3">
      <t>ヒョウカテン</t>
    </rPh>
    <rPh sb="7" eb="8">
      <t>テン</t>
    </rPh>
    <rPh sb="8" eb="10">
      <t>イジョウ</t>
    </rPh>
    <phoneticPr fontId="166"/>
  </si>
  <si>
    <t>評価点区分</t>
    <rPh sb="0" eb="3">
      <t>ヒョウカテン</t>
    </rPh>
    <rPh sb="3" eb="5">
      <t>クブン</t>
    </rPh>
    <phoneticPr fontId="166"/>
  </si>
  <si>
    <t>１．　Ⅰ型（7.5：1）　　　　　　２．　Ⅱ型（10：1）</t>
    <rPh sb="4" eb="5">
      <t>ガタ</t>
    </rPh>
    <rPh sb="22" eb="23">
      <t>ガタ</t>
    </rPh>
    <phoneticPr fontId="166"/>
  </si>
  <si>
    <t>人員配置区分</t>
    <rPh sb="0" eb="2">
      <t>ジンイン</t>
    </rPh>
    <rPh sb="2" eb="4">
      <t>ハイチ</t>
    </rPh>
    <rPh sb="4" eb="6">
      <t>クブン</t>
    </rPh>
    <phoneticPr fontId="166"/>
  </si>
  <si>
    <t>事業所名</t>
    <rPh sb="0" eb="3">
      <t>ジギョウショ</t>
    </rPh>
    <rPh sb="3" eb="4">
      <t>メイ</t>
    </rPh>
    <phoneticPr fontId="166"/>
  </si>
  <si>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166"/>
  </si>
  <si>
    <t>年</t>
    <rPh sb="0" eb="1">
      <t>ネン</t>
    </rPh>
    <phoneticPr fontId="177"/>
  </si>
  <si>
    <t>月</t>
    <rPh sb="0" eb="1">
      <t>ガツ</t>
    </rPh>
    <phoneticPr fontId="177"/>
  </si>
  <si>
    <t>日</t>
    <rPh sb="0" eb="1">
      <t>ニチ</t>
    </rPh>
    <phoneticPr fontId="177"/>
  </si>
  <si>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177"/>
  </si>
  <si>
    <t>事業所名</t>
    <rPh sb="0" eb="3">
      <t>ジギョウショ</t>
    </rPh>
    <rPh sb="3" eb="4">
      <t>メイ</t>
    </rPh>
    <phoneticPr fontId="177"/>
  </si>
  <si>
    <t>事業所番号</t>
    <rPh sb="0" eb="3">
      <t>ジギョウショ</t>
    </rPh>
    <rPh sb="3" eb="5">
      <t>バンゴウ</t>
    </rPh>
    <phoneticPr fontId="177"/>
  </si>
  <si>
    <t>住　所</t>
    <rPh sb="0" eb="1">
      <t>ジュウ</t>
    </rPh>
    <rPh sb="2" eb="3">
      <t>ショ</t>
    </rPh>
    <phoneticPr fontId="177"/>
  </si>
  <si>
    <t>管理者名</t>
    <rPh sb="0" eb="4">
      <t>カンリシャメイ</t>
    </rPh>
    <phoneticPr fontId="177"/>
  </si>
  <si>
    <t>電話番号</t>
    <rPh sb="0" eb="2">
      <t>デンワ</t>
    </rPh>
    <rPh sb="2" eb="4">
      <t>バンゴウ</t>
    </rPh>
    <phoneticPr fontId="177"/>
  </si>
  <si>
    <t>対象年度</t>
    <rPh sb="0" eb="2">
      <t>タイショウ</t>
    </rPh>
    <rPh sb="2" eb="4">
      <t>ネンド</t>
    </rPh>
    <phoneticPr fontId="177"/>
  </si>
  <si>
    <t>（Ⅰ）労働時間</t>
  </si>
  <si>
    <t>（Ⅳ）　支援力向上（※）</t>
    <rPh sb="4" eb="6">
      <t>シエン</t>
    </rPh>
    <rPh sb="6" eb="7">
      <t>リョク</t>
    </rPh>
    <rPh sb="7" eb="9">
      <t>コウジョウ</t>
    </rPh>
    <phoneticPr fontId="177"/>
  </si>
  <si>
    <t>①1日の平均労働時間が７時間以上</t>
    <rPh sb="2" eb="3">
      <t>ニチ</t>
    </rPh>
    <rPh sb="4" eb="6">
      <t>ヘイキン</t>
    </rPh>
    <rPh sb="6" eb="8">
      <t>ロウドウ</t>
    </rPh>
    <rPh sb="8" eb="10">
      <t>ジカン</t>
    </rPh>
    <rPh sb="12" eb="14">
      <t>ジカン</t>
    </rPh>
    <rPh sb="14" eb="16">
      <t>イジョウ</t>
    </rPh>
    <phoneticPr fontId="177"/>
  </si>
  <si>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177"/>
  </si>
  <si>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177"/>
  </si>
  <si>
    <t>　　　参加した職員が１人以上参加している</t>
    <rPh sb="3" eb="5">
      <t>サンカ</t>
    </rPh>
    <rPh sb="7" eb="9">
      <t>ショクイン</t>
    </rPh>
    <rPh sb="11" eb="12">
      <t>ニン</t>
    </rPh>
    <rPh sb="12" eb="14">
      <t>イジョウ</t>
    </rPh>
    <rPh sb="14" eb="16">
      <t>サンカ</t>
    </rPh>
    <phoneticPr fontId="177"/>
  </si>
  <si>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177"/>
  </si>
  <si>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177"/>
  </si>
  <si>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177"/>
  </si>
  <si>
    <t>　　　１回以上の場合</t>
    <rPh sb="4" eb="5">
      <t>カイ</t>
    </rPh>
    <rPh sb="5" eb="7">
      <t>イジョウ</t>
    </rPh>
    <rPh sb="8" eb="10">
      <t>バアイ</t>
    </rPh>
    <phoneticPr fontId="177"/>
  </si>
  <si>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177"/>
  </si>
  <si>
    <t>③視察・実習の実施又は受け入れ</t>
    <rPh sb="1" eb="3">
      <t>シサツ</t>
    </rPh>
    <rPh sb="4" eb="6">
      <t>ジッシュウ</t>
    </rPh>
    <rPh sb="7" eb="9">
      <t>ジッシ</t>
    </rPh>
    <rPh sb="9" eb="10">
      <t>マタ</t>
    </rPh>
    <rPh sb="11" eb="12">
      <t>ウ</t>
    </rPh>
    <rPh sb="13" eb="14">
      <t>イ</t>
    </rPh>
    <phoneticPr fontId="177"/>
  </si>
  <si>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177"/>
  </si>
  <si>
    <t>　　　 いずれか一方のみの取組を行っている</t>
    <rPh sb="8" eb="10">
      <t>イッポウ</t>
    </rPh>
    <rPh sb="13" eb="15">
      <t>トリクミ</t>
    </rPh>
    <rPh sb="16" eb="17">
      <t>オコナ</t>
    </rPh>
    <phoneticPr fontId="177"/>
  </si>
  <si>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177"/>
  </si>
  <si>
    <t>④販路拡大の商談会等への参加</t>
    <rPh sb="1" eb="3">
      <t>ハンロ</t>
    </rPh>
    <rPh sb="3" eb="5">
      <t>カクダイ</t>
    </rPh>
    <rPh sb="6" eb="9">
      <t>ショウダンカイ</t>
    </rPh>
    <rPh sb="9" eb="10">
      <t>トウ</t>
    </rPh>
    <rPh sb="12" eb="14">
      <t>サンカ</t>
    </rPh>
    <phoneticPr fontId="177"/>
  </si>
  <si>
    <t>⑧1日の平均労働時間が２時間未満</t>
    <rPh sb="2" eb="3">
      <t>ニチ</t>
    </rPh>
    <rPh sb="4" eb="6">
      <t>ヘイキン</t>
    </rPh>
    <rPh sb="6" eb="8">
      <t>ロウドウ</t>
    </rPh>
    <rPh sb="8" eb="10">
      <t>ジカン</t>
    </rPh>
    <rPh sb="12" eb="14">
      <t>ジカン</t>
    </rPh>
    <rPh sb="14" eb="16">
      <t>ミマン</t>
    </rPh>
    <phoneticPr fontId="177"/>
  </si>
  <si>
    <t>点</t>
    <rPh sb="0" eb="1">
      <t>テン</t>
    </rPh>
    <phoneticPr fontId="177"/>
  </si>
  <si>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177"/>
  </si>
  <si>
    <t>⑤職員の人事評価制度</t>
    <rPh sb="1" eb="3">
      <t>ショクイン</t>
    </rPh>
    <rPh sb="4" eb="6">
      <t>ジンジ</t>
    </rPh>
    <rPh sb="6" eb="8">
      <t>ヒョウカ</t>
    </rPh>
    <rPh sb="8" eb="10">
      <t>セイド</t>
    </rPh>
    <phoneticPr fontId="177"/>
  </si>
  <si>
    <t>（Ⅱ）生産活動</t>
    <rPh sb="3" eb="5">
      <t>セイサン</t>
    </rPh>
    <rPh sb="5" eb="7">
      <t>カツドウ</t>
    </rPh>
    <phoneticPr fontId="177"/>
  </si>
  <si>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177"/>
  </si>
  <si>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177"/>
  </si>
  <si>
    <t>⑥ピアサポーターの配置</t>
    <rPh sb="9" eb="11">
      <t>ハイチ</t>
    </rPh>
    <phoneticPr fontId="177"/>
  </si>
  <si>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177"/>
  </si>
  <si>
    <t>　　　ピアサポーターを職員として配置している</t>
    <rPh sb="11" eb="13">
      <t>ショクイン</t>
    </rPh>
    <rPh sb="16" eb="18">
      <t>ハイチ</t>
    </rPh>
    <phoneticPr fontId="177"/>
  </si>
  <si>
    <t>③過去３年の生産活動収支のうち前年度における生産活動収支のみが前年度に利用者に支払う賃金の総額以上</t>
  </si>
  <si>
    <t>⑦第三者評価</t>
    <rPh sb="1" eb="2">
      <t>ダイ</t>
    </rPh>
    <rPh sb="2" eb="4">
      <t>サンシャ</t>
    </rPh>
    <rPh sb="4" eb="6">
      <t>ヒョウカ</t>
    </rPh>
    <phoneticPr fontId="177"/>
  </si>
  <si>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177"/>
  </si>
  <si>
    <t>④過去３年の生産活動収支のうち前々年度における生産活動収支のみが前々年度に利用者に支払う賃金の総額以上</t>
  </si>
  <si>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177"/>
  </si>
  <si>
    <t>⑤過去３年の生産活動収支のうち前年度及び前々年度の各年度における生産活動収支がいずれも当該各年度に利用者に支払う賃金の総額未満</t>
  </si>
  <si>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177"/>
  </si>
  <si>
    <t>⑥過去３年の生産活動収支がいずれも当該各年度に利用者に支払う賃金の総額未満</t>
  </si>
  <si>
    <t>小計（注2）</t>
    <rPh sb="0" eb="2">
      <t>ショウケイ</t>
    </rPh>
    <rPh sb="3" eb="4">
      <t>チュウ</t>
    </rPh>
    <phoneticPr fontId="177"/>
  </si>
  <si>
    <t>（※）８項目の合計点に応じた点数</t>
  </si>
  <si>
    <t>（注2）5以上:15点、4～3：5点、2点以下：0点</t>
  </si>
  <si>
    <t>①60点 ②50点 ③40点 ④20点 ⑤－10点 ⑥－20点</t>
    <rPh sb="3" eb="4">
      <t>テン</t>
    </rPh>
    <rPh sb="8" eb="9">
      <t>テン</t>
    </rPh>
    <rPh sb="13" eb="14">
      <t>テン</t>
    </rPh>
    <rPh sb="18" eb="19">
      <t>テン</t>
    </rPh>
    <phoneticPr fontId="177"/>
  </si>
  <si>
    <t>（Ⅴ）地域連携活動</t>
  </si>
  <si>
    <t>（Ⅲ）多様な働き方（※）</t>
    <rPh sb="3" eb="5">
      <t>タヨウ</t>
    </rPh>
    <rPh sb="6" eb="7">
      <t>ハタラ</t>
    </rPh>
    <rPh sb="8" eb="9">
      <t>カタ</t>
    </rPh>
    <phoneticPr fontId="177"/>
  </si>
  <si>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177"/>
  </si>
  <si>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177"/>
  </si>
  <si>
    <t>　　　　　就業規則等で定めている</t>
    <rPh sb="5" eb="7">
      <t>シュウギョウ</t>
    </rPh>
    <rPh sb="7" eb="9">
      <t>キソク</t>
    </rPh>
    <rPh sb="9" eb="10">
      <t>トウ</t>
    </rPh>
    <rPh sb="11" eb="12">
      <t>サダ</t>
    </rPh>
    <phoneticPr fontId="177"/>
  </si>
  <si>
    <t>②利用者を職員として登用する制度</t>
  </si>
  <si>
    <t>1事例以上ある場合:10点</t>
    <rPh sb="1" eb="3">
      <t>ジレイ</t>
    </rPh>
    <rPh sb="3" eb="5">
      <t>イジョウ</t>
    </rPh>
    <rPh sb="7" eb="9">
      <t>バアイ</t>
    </rPh>
    <rPh sb="12" eb="13">
      <t>テン</t>
    </rPh>
    <phoneticPr fontId="177"/>
  </si>
  <si>
    <t>（Ⅵ）経営改善計画</t>
    <rPh sb="3" eb="5">
      <t>ケイエイ</t>
    </rPh>
    <rPh sb="5" eb="7">
      <t>カイゼン</t>
    </rPh>
    <rPh sb="7" eb="9">
      <t>ケイカク</t>
    </rPh>
    <phoneticPr fontId="177"/>
  </si>
  <si>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177"/>
  </si>
  <si>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177"/>
  </si>
  <si>
    <t>④フレックスタイム制に係る労働条件</t>
    <rPh sb="9" eb="10">
      <t>セイ</t>
    </rPh>
    <rPh sb="11" eb="12">
      <t>カカ</t>
    </rPh>
    <rPh sb="13" eb="15">
      <t>ロウドウ</t>
    </rPh>
    <rPh sb="15" eb="17">
      <t>ジョウケン</t>
    </rPh>
    <phoneticPr fontId="177"/>
  </si>
  <si>
    <t>期限内に提出していない場合:-50点</t>
    <rPh sb="0" eb="3">
      <t>キゲンナイ</t>
    </rPh>
    <rPh sb="4" eb="6">
      <t>テイシュツ</t>
    </rPh>
    <rPh sb="11" eb="13">
      <t>バアイ</t>
    </rPh>
    <rPh sb="17" eb="18">
      <t>テン</t>
    </rPh>
    <phoneticPr fontId="177"/>
  </si>
  <si>
    <t>⑤短時間勤務に係る労働条件</t>
    <rPh sb="1" eb="4">
      <t>タンジカン</t>
    </rPh>
    <rPh sb="4" eb="6">
      <t>キンム</t>
    </rPh>
    <rPh sb="7" eb="8">
      <t>カカ</t>
    </rPh>
    <rPh sb="9" eb="11">
      <t>ロウドウ</t>
    </rPh>
    <rPh sb="11" eb="13">
      <t>ジョウケン</t>
    </rPh>
    <phoneticPr fontId="177"/>
  </si>
  <si>
    <t>（Ⅶ）利用者の知識・能力向上</t>
    <rPh sb="3" eb="6">
      <t>リヨウシャ</t>
    </rPh>
    <rPh sb="7" eb="9">
      <t>チシキ</t>
    </rPh>
    <rPh sb="10" eb="12">
      <t>ノウリョク</t>
    </rPh>
    <rPh sb="12" eb="14">
      <t>コウジョウ</t>
    </rPh>
    <phoneticPr fontId="177"/>
  </si>
  <si>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</si>
  <si>
    <t>⑥時差出勤制度に係る労働条件</t>
    <rPh sb="1" eb="3">
      <t>ジサ</t>
    </rPh>
    <rPh sb="3" eb="5">
      <t>シュッキン</t>
    </rPh>
    <rPh sb="5" eb="7">
      <t>セイド</t>
    </rPh>
    <rPh sb="8" eb="9">
      <t>カカ</t>
    </rPh>
    <rPh sb="10" eb="12">
      <t>ロウドウ</t>
    </rPh>
    <rPh sb="12" eb="14">
      <t>ジョウケン</t>
    </rPh>
    <phoneticPr fontId="177"/>
  </si>
  <si>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177"/>
  </si>
  <si>
    <t>⑧傷病休暇等の取得に関する事項</t>
    <rPh sb="1" eb="3">
      <t>ショウビョウ</t>
    </rPh>
    <rPh sb="3" eb="5">
      <t>キュウカ</t>
    </rPh>
    <rPh sb="5" eb="6">
      <t>トウ</t>
    </rPh>
    <rPh sb="7" eb="9">
      <t>シュトク</t>
    </rPh>
    <rPh sb="10" eb="11">
      <t>カン</t>
    </rPh>
    <rPh sb="13" eb="15">
      <t>ジコウ</t>
    </rPh>
    <phoneticPr fontId="177"/>
  </si>
  <si>
    <t>小計（注1）</t>
    <rPh sb="0" eb="2">
      <t>ショウケイ</t>
    </rPh>
    <rPh sb="3" eb="4">
      <t>チュウ</t>
    </rPh>
    <phoneticPr fontId="177"/>
  </si>
  <si>
    <t>（※）８項目の合計点に応じた点数</t>
    <rPh sb="14" eb="16">
      <t>テンスウ</t>
    </rPh>
    <phoneticPr fontId="177"/>
  </si>
  <si>
    <t>（注1）5以上:15点、4～3：5点、2点以下：0点</t>
    <rPh sb="1" eb="2">
      <t>チュウ</t>
    </rPh>
    <rPh sb="5" eb="7">
      <t>イジョウ</t>
    </rPh>
    <rPh sb="10" eb="11">
      <t>テン</t>
    </rPh>
    <rPh sb="17" eb="18">
      <t>テン</t>
    </rPh>
    <rPh sb="20" eb="21">
      <t>テン</t>
    </rPh>
    <rPh sb="21" eb="23">
      <t>イカ</t>
    </rPh>
    <rPh sb="25" eb="26">
      <t>テン</t>
    </rPh>
    <phoneticPr fontId="177"/>
  </si>
  <si>
    <t>項目</t>
    <rPh sb="0" eb="2">
      <t>コウモク</t>
    </rPh>
    <phoneticPr fontId="177"/>
  </si>
  <si>
    <t>点数</t>
    <rPh sb="0" eb="2">
      <t>テンスウ</t>
    </rPh>
    <phoneticPr fontId="177"/>
  </si>
  <si>
    <t>労働時間</t>
  </si>
  <si>
    <t>5点</t>
    <rPh sb="1" eb="2">
      <t>テン</t>
    </rPh>
    <phoneticPr fontId="177"/>
  </si>
  <si>
    <t>20点</t>
    <rPh sb="2" eb="3">
      <t>テン</t>
    </rPh>
    <phoneticPr fontId="177"/>
  </si>
  <si>
    <t>30点</t>
    <rPh sb="2" eb="3">
      <t>テン</t>
    </rPh>
    <phoneticPr fontId="177"/>
  </si>
  <si>
    <t>40点</t>
    <rPh sb="2" eb="3">
      <t>テン</t>
    </rPh>
    <phoneticPr fontId="177"/>
  </si>
  <si>
    <t>55点</t>
    <rPh sb="2" eb="3">
      <t>テン</t>
    </rPh>
    <phoneticPr fontId="177"/>
  </si>
  <si>
    <t>65点</t>
    <rPh sb="2" eb="3">
      <t>テン</t>
    </rPh>
    <phoneticPr fontId="177"/>
  </si>
  <si>
    <t>80点</t>
    <rPh sb="2" eb="3">
      <t>テン</t>
    </rPh>
    <phoneticPr fontId="177"/>
  </si>
  <si>
    <t>90点</t>
    <rPh sb="2" eb="3">
      <t>テン</t>
    </rPh>
    <phoneticPr fontId="177"/>
  </si>
  <si>
    <t>生産活動</t>
  </si>
  <si>
    <t>⁻20点</t>
  </si>
  <si>
    <t>⁻10点</t>
    <rPh sb="3" eb="4">
      <t>テン</t>
    </rPh>
    <phoneticPr fontId="177"/>
  </si>
  <si>
    <t>50点</t>
    <rPh sb="2" eb="3">
      <t>テン</t>
    </rPh>
    <phoneticPr fontId="177"/>
  </si>
  <si>
    <t>60点</t>
    <rPh sb="2" eb="3">
      <t>テン</t>
    </rPh>
    <phoneticPr fontId="177"/>
  </si>
  <si>
    <t>合計</t>
    <rPh sb="0" eb="2">
      <t>ゴウケイ</t>
    </rPh>
    <phoneticPr fontId="177"/>
  </si>
  <si>
    <t>多様な働き方</t>
  </si>
  <si>
    <t>0点</t>
    <rPh sb="1" eb="2">
      <t>テン</t>
    </rPh>
    <phoneticPr fontId="177"/>
  </si>
  <si>
    <t>15点</t>
    <rPh sb="2" eb="3">
      <t>テン</t>
    </rPh>
    <phoneticPr fontId="177"/>
  </si>
  <si>
    <t>／２００点</t>
    <rPh sb="4" eb="5">
      <t>テン</t>
    </rPh>
    <phoneticPr fontId="177"/>
  </si>
  <si>
    <t>支援力向上</t>
  </si>
  <si>
    <t>地域連携活動</t>
  </si>
  <si>
    <t>10点</t>
    <rPh sb="2" eb="3">
      <t>テン</t>
    </rPh>
    <phoneticPr fontId="177"/>
  </si>
  <si>
    <t>経営改善計画</t>
    <rPh sb="0" eb="2">
      <t>ケイエイ</t>
    </rPh>
    <rPh sb="2" eb="4">
      <t>カイゼン</t>
    </rPh>
    <rPh sb="4" eb="6">
      <t>ケイカク</t>
    </rPh>
    <phoneticPr fontId="177"/>
  </si>
  <si>
    <t>⁻50点</t>
    <rPh sb="3" eb="4">
      <t>テン</t>
    </rPh>
    <phoneticPr fontId="177"/>
  </si>
  <si>
    <t>利用者の知識・能力向上</t>
    <rPh sb="0" eb="3">
      <t>リヨウシャ</t>
    </rPh>
    <rPh sb="4" eb="6">
      <t>チシキ</t>
    </rPh>
    <rPh sb="7" eb="9">
      <t>ノウリョク</t>
    </rPh>
    <rPh sb="9" eb="11">
      <t>コウジョウ</t>
    </rPh>
    <phoneticPr fontId="177"/>
  </si>
  <si>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177"/>
  </si>
  <si>
    <t>日</t>
    <rPh sb="0" eb="1">
      <t>ヒ</t>
    </rPh>
    <phoneticPr fontId="177"/>
  </si>
  <si>
    <t>月</t>
    <rPh sb="0" eb="1">
      <t>ツキ</t>
    </rPh>
    <phoneticPr fontId="177"/>
  </si>
  <si>
    <t>※受理日</t>
    <rPh sb="1" eb="3">
      <t>ジュリ</t>
    </rPh>
    <rPh sb="3" eb="4">
      <t>ヒ</t>
    </rPh>
    <phoneticPr fontId="177"/>
  </si>
  <si>
    <t>　経営改善計画書へ提出した。</t>
  </si>
  <si>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177"/>
  </si>
  <si>
    <t>（Ⅵ）　経営改善計画</t>
    <rPh sb="4" eb="6">
      <t>ケイエイ</t>
    </rPh>
    <rPh sb="6" eb="8">
      <t>カイゼン</t>
    </rPh>
    <rPh sb="8" eb="10">
      <t/>
    </rPh>
    <phoneticPr fontId="177"/>
  </si>
  <si>
    <t xml:space="preserve"> 規格等の内容</t>
    <rPh sb="1" eb="3">
      <t>キカク</t>
    </rPh>
    <rPh sb="3" eb="4">
      <t>トウ</t>
    </rPh>
    <rPh sb="5" eb="7">
      <t>ナイヨウ</t>
    </rPh>
    <phoneticPr fontId="177"/>
  </si>
  <si>
    <t xml:space="preserve"> 第三者評価機関</t>
    <rPh sb="1" eb="4">
      <t>ダイサンシャ</t>
    </rPh>
    <rPh sb="4" eb="6">
      <t>ヒョウカ</t>
    </rPh>
    <rPh sb="6" eb="8">
      <t>キカン</t>
    </rPh>
    <phoneticPr fontId="177"/>
  </si>
  <si>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177"/>
  </si>
  <si>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177"/>
  </si>
  <si>
    <t>　規格等の認証等を受けている</t>
    <rPh sb="1" eb="3">
      <t>キカク</t>
    </rPh>
    <rPh sb="3" eb="4">
      <t>トウ</t>
    </rPh>
    <rPh sb="5" eb="7">
      <t>ニンショウ</t>
    </rPh>
    <rPh sb="7" eb="8">
      <t>トウ</t>
    </rPh>
    <rPh sb="9" eb="10">
      <t>ウ</t>
    </rPh>
    <phoneticPr fontId="177"/>
  </si>
  <si>
    <t>　福祉サービス第三者評価を受けている</t>
    <rPh sb="1" eb="3">
      <t>フクシ</t>
    </rPh>
    <rPh sb="7" eb="10">
      <t>ダイサンシャ</t>
    </rPh>
    <rPh sb="10" eb="12">
      <t>ヒョウカ</t>
    </rPh>
    <rPh sb="13" eb="14">
      <t>ウ</t>
    </rPh>
    <phoneticPr fontId="177"/>
  </si>
  <si>
    <t>◎ＩＳＯが制定したマネジメント</t>
    <rPh sb="5" eb="7">
      <t>セイテイ</t>
    </rPh>
    <phoneticPr fontId="177"/>
  </si>
  <si>
    <t>◎前年度末日から過去３年以内に</t>
    <rPh sb="1" eb="4">
      <t>ゼンネンド</t>
    </rPh>
    <rPh sb="4" eb="6">
      <t>マツジツ</t>
    </rPh>
    <rPh sb="8" eb="10">
      <t>カコ</t>
    </rPh>
    <rPh sb="11" eb="12">
      <t>ネン</t>
    </rPh>
    <rPh sb="12" eb="14">
      <t>イナイ</t>
    </rPh>
    <phoneticPr fontId="177"/>
  </si>
  <si>
    <t>⑧国際標準化規格が定めた規格等の認証等</t>
  </si>
  <si>
    <t>⑦第三者評価</t>
    <rPh sb="1" eb="4">
      <t>ダイサンシャ</t>
    </rPh>
    <rPh sb="4" eb="6">
      <t>ヒョウカ</t>
    </rPh>
    <phoneticPr fontId="177"/>
  </si>
  <si>
    <t xml:space="preserve"> 職務内容</t>
    <rPh sb="1" eb="3">
      <t>ショクム</t>
    </rPh>
    <rPh sb="3" eb="5">
      <t>ナイヨウ</t>
    </rPh>
    <phoneticPr fontId="177"/>
  </si>
  <si>
    <t>当該人事評価制度の周知方法</t>
    <rPh sb="0" eb="2">
      <t>トウガイ</t>
    </rPh>
    <rPh sb="2" eb="4">
      <t>ジンジ</t>
    </rPh>
    <rPh sb="4" eb="6">
      <t>ヒョウカ</t>
    </rPh>
    <rPh sb="6" eb="8">
      <t>セイド</t>
    </rPh>
    <rPh sb="9" eb="11">
      <t>シュウチ</t>
    </rPh>
    <rPh sb="11" eb="13">
      <t>ホウホウ</t>
    </rPh>
    <phoneticPr fontId="177"/>
  </si>
  <si>
    <t xml:space="preserve"> 内容</t>
    <rPh sb="1" eb="3">
      <t>ナイヨウ</t>
    </rPh>
    <phoneticPr fontId="177"/>
  </si>
  <si>
    <t xml:space="preserve"> 就業時間</t>
    <rPh sb="1" eb="3">
      <t>シュウギョウ</t>
    </rPh>
    <rPh sb="3" eb="5">
      <t>ジカン</t>
    </rPh>
    <phoneticPr fontId="177"/>
  </si>
  <si>
    <t>名</t>
    <rPh sb="0" eb="1">
      <t>メイ</t>
    </rPh>
    <phoneticPr fontId="177"/>
  </si>
  <si>
    <t>うち昇給・昇格を行った者</t>
    <rPh sb="2" eb="4">
      <t>ショウキュウ</t>
    </rPh>
    <rPh sb="5" eb="7">
      <t>ショウカク</t>
    </rPh>
    <rPh sb="8" eb="9">
      <t>オコナ</t>
    </rPh>
    <rPh sb="11" eb="12">
      <t>モノ</t>
    </rPh>
    <phoneticPr fontId="177"/>
  </si>
  <si>
    <t xml:space="preserve"> 日時</t>
    <rPh sb="1" eb="3">
      <t>ニチジ</t>
    </rPh>
    <phoneticPr fontId="177"/>
  </si>
  <si>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177"/>
  </si>
  <si>
    <t>人事評価制度の対象職員数</t>
    <rPh sb="0" eb="2">
      <t>ジンジ</t>
    </rPh>
    <rPh sb="2" eb="4">
      <t>ヒョウカ</t>
    </rPh>
    <rPh sb="4" eb="6">
      <t>セイド</t>
    </rPh>
    <rPh sb="7" eb="9">
      <t>タイショウ</t>
    </rPh>
    <rPh sb="9" eb="12">
      <t>ショクインスウ</t>
    </rPh>
    <phoneticPr fontId="177"/>
  </si>
  <si>
    <t xml:space="preserve"> 主催者名</t>
    <rPh sb="1" eb="4">
      <t>シュサイシャ</t>
    </rPh>
    <rPh sb="4" eb="5">
      <t>メイ</t>
    </rPh>
    <phoneticPr fontId="177"/>
  </si>
  <si>
    <t>　を受講している</t>
    <rPh sb="2" eb="4">
      <t>ジュコウ</t>
    </rPh>
    <phoneticPr fontId="177"/>
  </si>
  <si>
    <t>人事評価制度の制定日</t>
    <rPh sb="0" eb="2">
      <t>ジンジ</t>
    </rPh>
    <rPh sb="2" eb="4">
      <t>ヒョウカ</t>
    </rPh>
    <rPh sb="4" eb="6">
      <t>セイド</t>
    </rPh>
    <rPh sb="7" eb="9">
      <t>セイテイ</t>
    </rPh>
    <rPh sb="9" eb="10">
      <t>ビ</t>
    </rPh>
    <phoneticPr fontId="177"/>
  </si>
  <si>
    <r>
      <t>※</t>
    </r>
    <r>
      <rPr>
        <sz val="10"/>
        <color theme="1"/>
        <rFont val="ＭＳ ゴシック"/>
        <family val="3"/>
        <charset val="128"/>
      </rPr>
      <t>商談会等名</t>
    </r>
    <rPh sb="1" eb="4">
      <t>ショウダンカイ</t>
    </rPh>
    <rPh sb="4" eb="5">
      <t>トウ</t>
    </rPh>
    <rPh sb="5" eb="6">
      <t>ガクメイ</t>
    </rPh>
    <phoneticPr fontId="177"/>
  </si>
  <si>
    <t>◎当該ピアサポーターは「障害者ﾋﾟｱｻﾎﾟｰﾄ研修」</t>
    <rPh sb="1" eb="3">
      <t>トウガイ</t>
    </rPh>
    <rPh sb="12" eb="15">
      <t>ショウガイシャ</t>
    </rPh>
    <rPh sb="23" eb="25">
      <t>ケンシュウ</t>
    </rPh>
    <phoneticPr fontId="177"/>
  </si>
  <si>
    <t>◎当該人事評価制度を周知している</t>
    <rPh sb="1" eb="3">
      <t>トウガイ</t>
    </rPh>
    <rPh sb="3" eb="5">
      <t>ジンジ</t>
    </rPh>
    <rPh sb="5" eb="7">
      <t>ヒョウカ</t>
    </rPh>
    <rPh sb="7" eb="9">
      <t>セイド</t>
    </rPh>
    <rPh sb="10" eb="12">
      <t>シュウチ</t>
    </rPh>
    <phoneticPr fontId="177"/>
  </si>
  <si>
    <t>参加している。</t>
    <rPh sb="0" eb="2">
      <t>サンカ</t>
    </rPh>
    <phoneticPr fontId="177"/>
  </si>
  <si>
    <t>◎ピアサポーターを配置している</t>
    <rPh sb="9" eb="11">
      <t>ハイチ</t>
    </rPh>
    <phoneticPr fontId="177"/>
  </si>
  <si>
    <t>◎職員の人事評価制度を整備している</t>
    <rPh sb="1" eb="3">
      <t>ショクイン</t>
    </rPh>
    <rPh sb="4" eb="6">
      <t>ジンジ</t>
    </rPh>
    <rPh sb="6" eb="8">
      <t>ヒョウカ</t>
    </rPh>
    <rPh sb="8" eb="10">
      <t>セイド</t>
    </rPh>
    <rPh sb="11" eb="13">
      <t>セイビ</t>
    </rPh>
    <phoneticPr fontId="177"/>
  </si>
  <si>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177"/>
  </si>
  <si>
    <t xml:space="preserve"> 発表テーマ</t>
    <rPh sb="1" eb="3">
      <t>ハッピョウ</t>
    </rPh>
    <phoneticPr fontId="177"/>
  </si>
  <si>
    <t>人</t>
    <rPh sb="0" eb="1">
      <t>ニン</t>
    </rPh>
    <phoneticPr fontId="177"/>
  </si>
  <si>
    <t xml:space="preserve">  実施日・受講者数</t>
    <rPh sb="2" eb="4">
      <t>ジッシ</t>
    </rPh>
    <rPh sb="4" eb="5">
      <t>ビ</t>
    </rPh>
    <rPh sb="6" eb="9">
      <t>ジュコウシャ</t>
    </rPh>
    <rPh sb="9" eb="10">
      <t>スウ</t>
    </rPh>
    <phoneticPr fontId="177"/>
  </si>
  <si>
    <t xml:space="preserve"> 実施日/ 参加者数</t>
    <rPh sb="1" eb="3">
      <t>ジッシ</t>
    </rPh>
    <rPh sb="3" eb="4">
      <t>ビ</t>
    </rPh>
    <rPh sb="6" eb="10">
      <t>サンカシャスウ</t>
    </rPh>
    <phoneticPr fontId="177"/>
  </si>
  <si>
    <t xml:space="preserve"> 掲載日</t>
    <rPh sb="1" eb="3">
      <t>ケイサイ</t>
    </rPh>
    <phoneticPr fontId="177"/>
  </si>
  <si>
    <r>
      <t xml:space="preserve">  </t>
    </r>
    <r>
      <rPr>
        <sz val="10"/>
        <color theme="1"/>
        <rFont val="ＭＳ ゴシック"/>
        <family val="3"/>
        <charset val="128"/>
      </rPr>
      <t>研修講師</t>
    </r>
    <rPh sb="2" eb="4">
      <t>ケンシュウ</t>
    </rPh>
    <rPh sb="4" eb="6">
      <t>コウシ</t>
    </rPh>
    <phoneticPr fontId="177"/>
  </si>
  <si>
    <r>
      <t>※</t>
    </r>
    <r>
      <rPr>
        <sz val="10"/>
        <color theme="1"/>
        <rFont val="ＭＳ ゴシック"/>
        <family val="3"/>
        <charset val="128"/>
      </rPr>
      <t>他の事業所名</t>
    </r>
    <rPh sb="1" eb="2">
      <t>タ</t>
    </rPh>
    <rPh sb="3" eb="6">
      <t>ジギョウショ</t>
    </rPh>
    <rPh sb="6" eb="7">
      <t>メイ</t>
    </rPh>
    <phoneticPr fontId="177"/>
  </si>
  <si>
    <r>
      <rPr>
        <sz val="6"/>
        <color theme="1"/>
        <rFont val="ＭＳ ゴシック"/>
        <family val="3"/>
        <charset val="128"/>
      </rPr>
      <t>※</t>
    </r>
    <r>
      <rPr>
        <sz val="10"/>
        <color theme="1"/>
        <rFont val="ＭＳ ゴシック"/>
        <family val="3"/>
        <charset val="128"/>
      </rPr>
      <t>学会誌等名</t>
    </r>
    <rPh sb="5" eb="6">
      <t>メイ</t>
    </rPh>
    <phoneticPr fontId="177"/>
  </si>
  <si>
    <t>※研修名</t>
    <rPh sb="1" eb="3">
      <t>ケンシュウ</t>
    </rPh>
    <rPh sb="3" eb="4">
      <t>メイ</t>
    </rPh>
    <phoneticPr fontId="177"/>
  </si>
  <si>
    <t xml:space="preserve"> 実施日</t>
    <rPh sb="1" eb="3">
      <t>ジッシ</t>
    </rPh>
    <rPh sb="3" eb="4">
      <t>ビ</t>
    </rPh>
    <phoneticPr fontId="177"/>
  </si>
  <si>
    <r>
      <t>※</t>
    </r>
    <r>
      <rPr>
        <sz val="10"/>
        <color theme="1"/>
        <rFont val="ＭＳ ゴシック"/>
        <family val="3"/>
        <charset val="128"/>
      </rPr>
      <t>先進的事業者名</t>
    </r>
    <rPh sb="1" eb="4">
      <t>センシンテキ</t>
    </rPh>
    <rPh sb="4" eb="7">
      <t>ジギョウシャ</t>
    </rPh>
    <rPh sb="7" eb="8">
      <t>メイ</t>
    </rPh>
    <phoneticPr fontId="177"/>
  </si>
  <si>
    <r>
      <t>※</t>
    </r>
    <r>
      <rPr>
        <sz val="10"/>
        <color theme="1"/>
        <rFont val="ＭＳ ゴシック"/>
        <family val="3"/>
        <charset val="128"/>
      </rPr>
      <t>研修、学会等名</t>
    </r>
    <rPh sb="1" eb="3">
      <t>ケンシュウ</t>
    </rPh>
    <rPh sb="4" eb="6">
      <t>ガッカイ</t>
    </rPh>
    <rPh sb="6" eb="7">
      <t>トウ</t>
    </rPh>
    <rPh sb="7" eb="8">
      <t>メイ</t>
    </rPh>
    <phoneticPr fontId="177"/>
  </si>
  <si>
    <t>１回以上実施している。</t>
  </si>
  <si>
    <t>もしくは、他の事業所の視察・実習を受け入れている</t>
    <rPh sb="5" eb="6">
      <t>タ</t>
    </rPh>
    <rPh sb="7" eb="10">
      <t>ジギョウショ</t>
    </rPh>
    <rPh sb="11" eb="13">
      <t>シサツ</t>
    </rPh>
    <rPh sb="14" eb="16">
      <t>ジッシュウ</t>
    </rPh>
    <rPh sb="17" eb="18">
      <t>ウ</t>
    </rPh>
    <rPh sb="19" eb="20">
      <t>イ</t>
    </rPh>
    <phoneticPr fontId="177"/>
  </si>
  <si>
    <t>　１回以上発表している</t>
    <rPh sb="2" eb="3">
      <t>カイ</t>
    </rPh>
    <rPh sb="3" eb="5">
      <t>イジョウ</t>
    </rPh>
    <rPh sb="5" eb="7">
      <t>ハッピョウ</t>
    </rPh>
    <phoneticPr fontId="177"/>
  </si>
  <si>
    <t>◎外部研修、もしくは内部研修を</t>
    <rPh sb="1" eb="3">
      <t>ガイブ</t>
    </rPh>
    <rPh sb="3" eb="5">
      <t>ケンシュウ</t>
    </rPh>
    <rPh sb="10" eb="12">
      <t>ナイブ</t>
    </rPh>
    <rPh sb="12" eb="14">
      <t>ケンシュウ</t>
    </rPh>
    <phoneticPr fontId="177"/>
  </si>
  <si>
    <t>◎先進的事業者の視察・実習の実施している</t>
    <rPh sb="1" eb="4">
      <t>センシンテキ</t>
    </rPh>
    <rPh sb="4" eb="7">
      <t>ジギョウシャ</t>
    </rPh>
    <rPh sb="8" eb="10">
      <t>シサツ</t>
    </rPh>
    <rPh sb="11" eb="13">
      <t>ジッシュウ</t>
    </rPh>
    <rPh sb="14" eb="16">
      <t>ジッシ</t>
    </rPh>
    <phoneticPr fontId="177"/>
  </si>
  <si>
    <t>◎研修、学会等又は学会誌等において</t>
    <rPh sb="1" eb="3">
      <t>ケンシュウ</t>
    </rPh>
    <rPh sb="4" eb="6">
      <t>ガッカイ</t>
    </rPh>
    <rPh sb="6" eb="7">
      <t>トウ</t>
    </rPh>
    <rPh sb="7" eb="8">
      <t>マタ</t>
    </rPh>
    <rPh sb="9" eb="12">
      <t>ガッカイシ</t>
    </rPh>
    <rPh sb="12" eb="13">
      <t>トウ</t>
    </rPh>
    <phoneticPr fontId="177"/>
  </si>
  <si>
    <t>◎研修計画を策定している</t>
    <rPh sb="1" eb="3">
      <t>ケンシュウ</t>
    </rPh>
    <rPh sb="3" eb="5">
      <t>ケイカク</t>
    </rPh>
    <rPh sb="6" eb="8">
      <t>サクテイ</t>
    </rPh>
    <phoneticPr fontId="177"/>
  </si>
  <si>
    <t>③視察・実習の実施又は受け入れ</t>
  </si>
  <si>
    <t>②研修、学会等又は学会誌等において発表</t>
  </si>
  <si>
    <t>①研修計画に基づいた外部研修会又は内部研修会</t>
  </si>
  <si>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177"/>
  </si>
  <si>
    <t>（Ⅳ）　支援力向上</t>
  </si>
  <si>
    <t>定めている</t>
    <rPh sb="0" eb="1">
      <t>サダ</t>
    </rPh>
    <phoneticPr fontId="177"/>
  </si>
  <si>
    <t>を定めている</t>
    <rPh sb="1" eb="2">
      <t>サダ</t>
    </rPh>
    <phoneticPr fontId="177"/>
  </si>
  <si>
    <t>◎傷病休暇等の取得に関する事項を</t>
    <rPh sb="1" eb="3">
      <t>ショウビョウ</t>
    </rPh>
    <rPh sb="3" eb="5">
      <t>キュウカ</t>
    </rPh>
    <rPh sb="5" eb="6">
      <t>トウ</t>
    </rPh>
    <rPh sb="7" eb="9">
      <t>シュトク</t>
    </rPh>
    <rPh sb="10" eb="11">
      <t>ニンズウ</t>
    </rPh>
    <phoneticPr fontId="177"/>
  </si>
  <si>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177"/>
  </si>
  <si>
    <t>◎時差出勤制度に係る労働条件を</t>
    <rPh sb="1" eb="3">
      <t>ジサ</t>
    </rPh>
    <rPh sb="3" eb="5">
      <t>シュッキン</t>
    </rPh>
    <rPh sb="5" eb="7">
      <t>セイド</t>
    </rPh>
    <rPh sb="8" eb="9">
      <t>カカ</t>
    </rPh>
    <rPh sb="10" eb="12">
      <t>ロウドウ</t>
    </rPh>
    <rPh sb="12" eb="14">
      <t>ジョウケンニンズウ</t>
    </rPh>
    <phoneticPr fontId="177"/>
  </si>
  <si>
    <t>◎短時間勤務に係る労働条件を</t>
    <rPh sb="1" eb="4">
      <t>タンジカン</t>
    </rPh>
    <rPh sb="4" eb="6">
      <t>キンム</t>
    </rPh>
    <rPh sb="7" eb="8">
      <t>カカ</t>
    </rPh>
    <rPh sb="9" eb="11">
      <t>ロウドウ</t>
    </rPh>
    <rPh sb="11" eb="13">
      <t>ジョウケンニンズウ</t>
    </rPh>
    <phoneticPr fontId="177"/>
  </si>
  <si>
    <t>◎フレックスタイム制に係る労働条件を</t>
    <rPh sb="9" eb="10">
      <t>セイ</t>
    </rPh>
    <rPh sb="11" eb="12">
      <t>カカ</t>
    </rPh>
    <rPh sb="13" eb="15">
      <t>ロウドウ</t>
    </rPh>
    <rPh sb="15" eb="17">
      <t>ジョウケン</t>
    </rPh>
    <phoneticPr fontId="177"/>
  </si>
  <si>
    <t>⑥時差出勤制度に係る労働条件</t>
    <rPh sb="1" eb="3">
      <t>ジサ</t>
    </rPh>
    <rPh sb="3" eb="5">
      <t>シュッキン</t>
    </rPh>
    <rPh sb="5" eb="7">
      <t>セイド</t>
    </rPh>
    <rPh sb="8" eb="9">
      <t>カカワ</t>
    </rPh>
    <rPh sb="10" eb="12">
      <t>ロウドウ</t>
    </rPh>
    <rPh sb="12" eb="14">
      <t>ジョウケン</t>
    </rPh>
    <phoneticPr fontId="177"/>
  </si>
  <si>
    <t>④フレックスタイム制に係る労働条件</t>
    <rPh sb="9" eb="10">
      <t>セイ</t>
    </rPh>
    <rPh sb="11" eb="12">
      <t>カカ</t>
    </rPh>
    <phoneticPr fontId="177"/>
  </si>
  <si>
    <t>に関する制度を定めている</t>
    <rPh sb="1" eb="2">
      <t>カン</t>
    </rPh>
    <rPh sb="4" eb="6">
      <t>セイド</t>
    </rPh>
    <rPh sb="7" eb="8">
      <t>サダ</t>
    </rPh>
    <phoneticPr fontId="177"/>
  </si>
  <si>
    <t>定めている</t>
  </si>
  <si>
    <t>に関する制度を定めている</t>
    <rPh sb="7" eb="8">
      <t>サダ</t>
    </rPh>
    <phoneticPr fontId="177"/>
  </si>
  <si>
    <t>在宅勤務に係る労働条件及び服務規律</t>
  </si>
  <si>
    <t>◎利用者を職員として登用する制度を</t>
  </si>
  <si>
    <t>◎免許・資格取得、検定の受検勧奨</t>
    <rPh sb="1" eb="3">
      <t>メンキョ</t>
    </rPh>
    <rPh sb="4" eb="6">
      <t>シカク</t>
    </rPh>
    <rPh sb="6" eb="8">
      <t>シュトク</t>
    </rPh>
    <rPh sb="9" eb="11">
      <t>ケンテイ</t>
    </rPh>
    <rPh sb="12" eb="14">
      <t>ジュケン</t>
    </rPh>
    <rPh sb="14" eb="16">
      <t>カンショウ</t>
    </rPh>
    <phoneticPr fontId="177"/>
  </si>
  <si>
    <t>③在宅勤務に係る労働条件及び服務規律</t>
  </si>
  <si>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177"/>
  </si>
  <si>
    <t>（Ⅲ）多様な働き方</t>
    <rPh sb="3" eb="5">
      <t>タヨウ</t>
    </rPh>
    <rPh sb="6" eb="7">
      <t>ハタラ</t>
    </rPh>
    <rPh sb="8" eb="9">
      <t>カタ</t>
    </rPh>
    <phoneticPr fontId="177"/>
  </si>
  <si>
    <t>円</t>
    <rPh sb="0" eb="1">
      <t>エン</t>
    </rPh>
    <phoneticPr fontId="177"/>
  </si>
  <si>
    <t>収支</t>
    <rPh sb="0" eb="2">
      <t>シュウシ</t>
    </rPh>
    <phoneticPr fontId="177"/>
  </si>
  <si>
    <t>利用者に支払った賃金総額</t>
    <rPh sb="0" eb="3">
      <t>リヨウシャ</t>
    </rPh>
    <rPh sb="4" eb="6">
      <t>シハラ</t>
    </rPh>
    <rPh sb="8" eb="10">
      <t>チンギン</t>
    </rPh>
    <rPh sb="10" eb="12">
      <t>ソウガク</t>
    </rPh>
    <phoneticPr fontId="177"/>
  </si>
  <si>
    <t>生産活動収入から経費を除いた額</t>
    <rPh sb="0" eb="2">
      <t>セイサン</t>
    </rPh>
    <rPh sb="2" eb="4">
      <t>カツドウ</t>
    </rPh>
    <rPh sb="4" eb="6">
      <t>シュウニュウ</t>
    </rPh>
    <rPh sb="8" eb="10">
      <t>ケイヒ</t>
    </rPh>
    <rPh sb="11" eb="12">
      <t>ノゾ</t>
    </rPh>
    <rPh sb="14" eb="15">
      <t>ガク</t>
    </rPh>
    <phoneticPr fontId="177"/>
  </si>
  <si>
    <t>前年度　（　　　年度）</t>
    <rPh sb="0" eb="3">
      <t>ゼンネンドネンド</t>
    </rPh>
    <rPh sb="8" eb="10">
      <t>ネンド</t>
    </rPh>
    <phoneticPr fontId="177"/>
  </si>
  <si>
    <t>前々年度（　　　年度）</t>
    <rPh sb="0" eb="2">
      <t>ゼンゼン</t>
    </rPh>
    <rPh sb="2" eb="4">
      <t>ネンド</t>
    </rPh>
    <rPh sb="8" eb="10">
      <t>ネンド</t>
    </rPh>
    <phoneticPr fontId="177"/>
  </si>
  <si>
    <t>前々々年度（　　　年度）</t>
    <rPh sb="0" eb="2">
      <t>ゼンゼン</t>
    </rPh>
    <rPh sb="3" eb="5">
      <t>ネンド</t>
    </rPh>
    <rPh sb="9" eb="11">
      <t>ネンド</t>
    </rPh>
    <phoneticPr fontId="177"/>
  </si>
  <si>
    <t>会計期間（　　月～　　月）</t>
    <rPh sb="0" eb="2">
      <t>カイケイ</t>
    </rPh>
    <rPh sb="2" eb="4">
      <t>キカン</t>
    </rPh>
    <rPh sb="7" eb="8">
      <t>ガツ</t>
    </rPh>
    <rPh sb="11" eb="12">
      <t>ガツ</t>
    </rPh>
    <phoneticPr fontId="177"/>
  </si>
  <si>
    <t>（Ⅱ）生産活動</t>
  </si>
  <si>
    <t>時間</t>
    <rPh sb="0" eb="2">
      <t>ジカン</t>
    </rPh>
    <phoneticPr fontId="177"/>
  </si>
  <si>
    <t>利用者の１日の平均労働時間数</t>
    <rPh sb="0" eb="3">
      <t>リヨウシャ</t>
    </rPh>
    <rPh sb="5" eb="6">
      <t>ニチ</t>
    </rPh>
    <rPh sb="7" eb="9">
      <t>ヘイキン</t>
    </rPh>
    <rPh sb="9" eb="11">
      <t>ロウドウ</t>
    </rPh>
    <rPh sb="11" eb="13">
      <t>ジカン</t>
    </rPh>
    <rPh sb="13" eb="14">
      <t>スウ</t>
    </rPh>
    <phoneticPr fontId="177"/>
  </si>
  <si>
    <t>雇用契約を締結していた延べ利用者数</t>
    <rPh sb="0" eb="2">
      <t>コヨウ</t>
    </rPh>
    <rPh sb="2" eb="4">
      <t>ケイヤク</t>
    </rPh>
    <rPh sb="5" eb="7">
      <t>テイケツ</t>
    </rPh>
    <rPh sb="11" eb="12">
      <t>ノ</t>
    </rPh>
    <rPh sb="13" eb="16">
      <t>リヨウシャ</t>
    </rPh>
    <rPh sb="16" eb="17">
      <t>スウ</t>
    </rPh>
    <phoneticPr fontId="177"/>
  </si>
  <si>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177"/>
  </si>
  <si>
    <t>前年度（　　　年度）</t>
    <rPh sb="0" eb="3">
      <t>ゼンネンド</t>
    </rPh>
    <rPh sb="7" eb="9">
      <t>ネンド</t>
    </rPh>
    <phoneticPr fontId="177"/>
  </si>
  <si>
    <t>就労継続支援Ａ型事業所におけるスコア表（実績Ⅰ～Ⅳ、Ⅵ）</t>
    <rPh sb="20" eb="22">
      <t>ジッセキ</t>
    </rPh>
    <phoneticPr fontId="177"/>
  </si>
  <si>
    <t>サービス費区分</t>
    <rPh sb="4" eb="5">
      <t>ヒ</t>
    </rPh>
    <rPh sb="5" eb="7">
      <t>クブン</t>
    </rPh>
    <phoneticPr fontId="9"/>
  </si>
  <si>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166"/>
  </si>
  <si>
    <t>前年度末における
就労継続者数</t>
    <rPh sb="0" eb="3">
      <t>ゼンネンド</t>
    </rPh>
    <rPh sb="3" eb="4">
      <t>マツ</t>
    </rPh>
    <rPh sb="9" eb="11">
      <t>シュウロウ</t>
    </rPh>
    <rPh sb="11" eb="13">
      <t>ケイゾク</t>
    </rPh>
    <rPh sb="13" eb="14">
      <t>シャ</t>
    </rPh>
    <rPh sb="14" eb="15">
      <t>スウ</t>
    </rPh>
    <phoneticPr fontId="166"/>
  </si>
  <si>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166"/>
  </si>
  <si>
    <t>就労定着支援の利用開始日（年月日）</t>
    <rPh sb="0" eb="2">
      <t>シュウロウ</t>
    </rPh>
    <rPh sb="2" eb="4">
      <t>テイチャク</t>
    </rPh>
    <rPh sb="4" eb="6">
      <t>シエン</t>
    </rPh>
    <rPh sb="7" eb="9">
      <t>リヨウ</t>
    </rPh>
    <rPh sb="9" eb="12">
      <t>カイシビ</t>
    </rPh>
    <rPh sb="13" eb="16">
      <t>ネンガッピ</t>
    </rPh>
    <phoneticPr fontId="166"/>
  </si>
  <si>
    <t>前年度末時点の
継続状況</t>
    <rPh sb="0" eb="3">
      <t>ゼンネンド</t>
    </rPh>
    <rPh sb="3" eb="4">
      <t>マツ</t>
    </rPh>
    <rPh sb="4" eb="6">
      <t>ジテン</t>
    </rPh>
    <rPh sb="8" eb="10">
      <t>ケイゾク</t>
    </rPh>
    <rPh sb="10" eb="12">
      <t>ジョウキョウ</t>
    </rPh>
    <phoneticPr fontId="166"/>
  </si>
  <si>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166"/>
  </si>
  <si>
    <t>前年度平均利用者数及び平均障害支援区分算出表（療養介護用）</t>
    <rPh sb="0" eb="3">
      <t>ゼンネンド</t>
    </rPh>
    <rPh sb="3" eb="5">
      <t>ヘイキン</t>
    </rPh>
    <rPh sb="5" eb="9">
      <t>リヨウシャスウ</t>
    </rPh>
    <rPh sb="9" eb="10">
      <t>オヨ</t>
    </rPh>
    <rPh sb="11" eb="13">
      <t>ヘイキン</t>
    </rPh>
    <rPh sb="13" eb="19">
      <t>ショウガイシエンクブン</t>
    </rPh>
    <rPh sb="19" eb="22">
      <t>サンシュツヒョウ</t>
    </rPh>
    <rPh sb="27" eb="28">
      <t>ヨウ</t>
    </rPh>
    <phoneticPr fontId="9"/>
  </si>
  <si>
    <t>事業所名</t>
    <rPh sb="0" eb="4">
      <t>ジギョウショメイ</t>
    </rPh>
    <phoneticPr fontId="9"/>
  </si>
  <si>
    <r>
      <t>前年度の開所日数　</t>
    </r>
    <r>
      <rPr>
        <sz val="11"/>
        <color rgb="FFFF0000"/>
        <rFont val="HGｺﾞｼｯｸM"/>
        <family val="3"/>
        <charset val="128"/>
      </rPr>
      <t>※</t>
    </r>
    <rPh sb="0" eb="3">
      <t>ゼンネンド</t>
    </rPh>
    <rPh sb="4" eb="6">
      <t>カイショ</t>
    </rPh>
    <rPh sb="6" eb="8">
      <t>ニッスウ</t>
    </rPh>
    <phoneticPr fontId="9"/>
  </si>
  <si>
    <t>前年度平均利用者数</t>
    <rPh sb="0" eb="3">
      <t>ゼンネンド</t>
    </rPh>
    <rPh sb="3" eb="5">
      <t>ヘイキン</t>
    </rPh>
    <rPh sb="5" eb="9">
      <t>リヨウシャスウ</t>
    </rPh>
    <phoneticPr fontId="9"/>
  </si>
  <si>
    <t>平均障害支援区分</t>
    <rPh sb="0" eb="2">
      <t>ヘイキン</t>
    </rPh>
    <rPh sb="2" eb="4">
      <t>ショウガイ</t>
    </rPh>
    <rPh sb="4" eb="8">
      <t>シエンクブン</t>
    </rPh>
    <phoneticPr fontId="9"/>
  </si>
  <si>
    <t>受給者番号</t>
    <rPh sb="0" eb="3">
      <t>ジュキュウシャ</t>
    </rPh>
    <rPh sb="3" eb="5">
      <t>バンゴウ</t>
    </rPh>
    <phoneticPr fontId="9"/>
  </si>
  <si>
    <t>障害支援区分
（a）</t>
    <rPh sb="0" eb="6">
      <t>ショウガイシエンクブン</t>
    </rPh>
    <phoneticPr fontId="9"/>
  </si>
  <si>
    <t>年間延べ利用日数
（b）</t>
    <rPh sb="0" eb="2">
      <t>ネンカン</t>
    </rPh>
    <rPh sb="2" eb="3">
      <t>ノ</t>
    </rPh>
    <rPh sb="4" eb="6">
      <t>リヨウ</t>
    </rPh>
    <rPh sb="6" eb="8">
      <t>ニッスウ</t>
    </rPh>
    <phoneticPr fontId="9"/>
  </si>
  <si>
    <t>(a)*(b)</t>
    <phoneticPr fontId="9"/>
  </si>
  <si>
    <t>平均利用者数算定シート</t>
    <rPh sb="0" eb="6">
      <t>ヘイキンリヨウシャスウ</t>
    </rPh>
    <rPh sb="6" eb="8">
      <t>サンテイ</t>
    </rPh>
    <phoneticPr fontId="8"/>
  </si>
  <si>
    <t>（</t>
    <phoneticPr fontId="8"/>
  </si>
  <si>
    <t>令和</t>
    <rPh sb="0" eb="2">
      <t>レイワ</t>
    </rPh>
    <phoneticPr fontId="8"/>
  </si>
  <si>
    <t>年度分</t>
    <rPh sb="0" eb="2">
      <t>ネンド</t>
    </rPh>
    <rPh sb="2" eb="3">
      <t>ブン</t>
    </rPh>
    <phoneticPr fontId="8"/>
  </si>
  <si>
    <t>事業所名
（ホーム名）</t>
    <rPh sb="0" eb="4">
      <t>ジギョウショメイ</t>
    </rPh>
    <phoneticPr fontId="8"/>
  </si>
  <si>
    <t>利用定員</t>
    <rPh sb="0" eb="4">
      <t>リヨウテイイン</t>
    </rPh>
    <phoneticPr fontId="8"/>
  </si>
  <si>
    <t>事業名</t>
    <rPh sb="0" eb="3">
      <t>ジギョウメイ</t>
    </rPh>
    <phoneticPr fontId="8"/>
  </si>
  <si>
    <t>指定年月日</t>
    <rPh sb="0" eb="4">
      <t>シテイネンゲツ</t>
    </rPh>
    <rPh sb="4" eb="5">
      <t>ニチ</t>
    </rPh>
    <phoneticPr fontId="8"/>
  </si>
  <si>
    <t>定員変更年月日</t>
    <rPh sb="0" eb="2">
      <t>テイイン</t>
    </rPh>
    <rPh sb="2" eb="4">
      <t>ヘンコウ</t>
    </rPh>
    <rPh sb="4" eb="7">
      <t>ネンガッピ</t>
    </rPh>
    <phoneticPr fontId="8"/>
  </si>
  <si>
    <t>－</t>
    <phoneticPr fontId="8"/>
  </si>
  <si>
    <t>積算方法
（下記１から６から選択）</t>
    <rPh sb="0" eb="4">
      <t>セキサンホウホウ</t>
    </rPh>
    <rPh sb="6" eb="8">
      <t>カキ</t>
    </rPh>
    <rPh sb="14" eb="16">
      <t>センタク</t>
    </rPh>
    <phoneticPr fontId="8"/>
  </si>
  <si>
    <t>１　新規指定</t>
    <rPh sb="2" eb="6">
      <t>シンキシテイ</t>
    </rPh>
    <phoneticPr fontId="8"/>
  </si>
  <si>
    <t>平均利用者数　＝　利用定員　×　90％　＝</t>
    <rPh sb="0" eb="6">
      <t>ヘイキンリヨウシャスウ</t>
    </rPh>
    <rPh sb="9" eb="13">
      <t>リヨウテイイン</t>
    </rPh>
    <phoneticPr fontId="8"/>
  </si>
  <si>
    <t>２　新規指定から６月以上１年未満（前年度４月当初から３月末日までの実績がない場合）</t>
    <rPh sb="2" eb="6">
      <t>シンキシテイ</t>
    </rPh>
    <rPh sb="9" eb="10">
      <t>ツキ</t>
    </rPh>
    <rPh sb="10" eb="12">
      <t>イジョウ</t>
    </rPh>
    <rPh sb="13" eb="16">
      <t>ネンミマン</t>
    </rPh>
    <rPh sb="17" eb="20">
      <t>ゼンネンド</t>
    </rPh>
    <rPh sb="21" eb="22">
      <t>ガツ</t>
    </rPh>
    <rPh sb="22" eb="24">
      <t>トウショ</t>
    </rPh>
    <rPh sb="27" eb="28">
      <t>ガツ</t>
    </rPh>
    <rPh sb="28" eb="30">
      <t>スエジツ</t>
    </rPh>
    <rPh sb="33" eb="35">
      <t>ジッセキ</t>
    </rPh>
    <rPh sb="38" eb="40">
      <t>バアイ</t>
    </rPh>
    <phoneticPr fontId="8"/>
  </si>
  <si>
    <t>提 供 年 月</t>
    <rPh sb="0" eb="1">
      <t>テイ</t>
    </rPh>
    <rPh sb="2" eb="3">
      <t>キョウ</t>
    </rPh>
    <rPh sb="4" eb="5">
      <t>ネン</t>
    </rPh>
    <rPh sb="6" eb="7">
      <t>ツキ</t>
    </rPh>
    <phoneticPr fontId="8"/>
  </si>
  <si>
    <t>利用者延べ人数</t>
    <rPh sb="0" eb="3">
      <t>リヨウシャ</t>
    </rPh>
    <rPh sb="3" eb="4">
      <t>ノ</t>
    </rPh>
    <rPh sb="5" eb="7">
      <t>ニンズウ</t>
    </rPh>
    <phoneticPr fontId="8"/>
  </si>
  <si>
    <t>上記６月間の延開所日数</t>
    <rPh sb="0" eb="2">
      <t>ジョウキ</t>
    </rPh>
    <rPh sb="3" eb="4">
      <t>ツキ</t>
    </rPh>
    <rPh sb="4" eb="5">
      <t>アイダ</t>
    </rPh>
    <rPh sb="6" eb="7">
      <t>ノベ</t>
    </rPh>
    <rPh sb="7" eb="9">
      <t>カイショ</t>
    </rPh>
    <rPh sb="9" eb="11">
      <t>ニッスウ</t>
    </rPh>
    <phoneticPr fontId="8"/>
  </si>
  <si>
    <t>➡</t>
    <phoneticPr fontId="8"/>
  </si>
  <si>
    <t>平均利用者数　＝</t>
    <rPh sb="0" eb="6">
      <t>ヘイキンリヨウシャスウ</t>
    </rPh>
    <phoneticPr fontId="8"/>
  </si>
  <si>
    <t>３　新規指定から１年以上翌３月まで（前年度４月当初から３月末日までの実績がない場合）</t>
    <rPh sb="2" eb="6">
      <t>シンキシテイ</t>
    </rPh>
    <rPh sb="9" eb="12">
      <t>ネンイジョウ</t>
    </rPh>
    <rPh sb="12" eb="13">
      <t>ヨク</t>
    </rPh>
    <rPh sb="14" eb="15">
      <t>ガツ</t>
    </rPh>
    <rPh sb="18" eb="21">
      <t>ゼンネンド</t>
    </rPh>
    <rPh sb="22" eb="23">
      <t>ガツ</t>
    </rPh>
    <rPh sb="23" eb="25">
      <t>トウショ</t>
    </rPh>
    <rPh sb="28" eb="29">
      <t>ガツ</t>
    </rPh>
    <rPh sb="29" eb="31">
      <t>スエジツ</t>
    </rPh>
    <rPh sb="34" eb="36">
      <t>ジッセキ</t>
    </rPh>
    <rPh sb="39" eb="41">
      <t>バアイ</t>
    </rPh>
    <phoneticPr fontId="8"/>
  </si>
  <si>
    <t>上記１年間の延開所日数</t>
    <rPh sb="0" eb="2">
      <t>ジョウキ</t>
    </rPh>
    <rPh sb="3" eb="5">
      <t>ネンカン</t>
    </rPh>
    <rPh sb="6" eb="7">
      <t>ノベ</t>
    </rPh>
    <rPh sb="7" eb="9">
      <t>カイショ</t>
    </rPh>
    <rPh sb="9" eb="11">
      <t>ニッスウ</t>
    </rPh>
    <phoneticPr fontId="8"/>
  </si>
  <si>
    <t>４　前年度４月当初から３月末日までの実績がある場合</t>
    <rPh sb="2" eb="5">
      <t>ゼンネンド</t>
    </rPh>
    <rPh sb="6" eb="7">
      <t>ガツ</t>
    </rPh>
    <rPh sb="7" eb="9">
      <t>トウショ</t>
    </rPh>
    <rPh sb="12" eb="13">
      <t>ガツ</t>
    </rPh>
    <rPh sb="13" eb="15">
      <t>スエジツ</t>
    </rPh>
    <rPh sb="18" eb="20">
      <t>ジッセキ</t>
    </rPh>
    <rPh sb="23" eb="25">
      <t>バアイ</t>
    </rPh>
    <phoneticPr fontId="8"/>
  </si>
  <si>
    <t>前年度１年間の延開所日数</t>
    <rPh sb="0" eb="3">
      <t>ゼンネンド</t>
    </rPh>
    <rPh sb="4" eb="6">
      <t>ネンカン</t>
    </rPh>
    <rPh sb="7" eb="8">
      <t>ノベ</t>
    </rPh>
    <rPh sb="8" eb="10">
      <t>カイショ</t>
    </rPh>
    <rPh sb="10" eb="12">
      <t>ニッスウ</t>
    </rPh>
    <phoneticPr fontId="8"/>
  </si>
  <si>
    <t>５　利用定員を増加させた場合</t>
    <rPh sb="2" eb="6">
      <t>リヨウテイイン</t>
    </rPh>
    <rPh sb="7" eb="9">
      <t>ゾウカ</t>
    </rPh>
    <rPh sb="12" eb="14">
      <t>バアイ</t>
    </rPh>
    <phoneticPr fontId="8"/>
  </si>
  <si>
    <t>変更前利用定員</t>
    <rPh sb="0" eb="3">
      <t>ヘンコウマエ</t>
    </rPh>
    <rPh sb="3" eb="7">
      <t>リヨウテイイン</t>
    </rPh>
    <phoneticPr fontId="8"/>
  </si>
  <si>
    <t>変更後利用定員</t>
    <rPh sb="0" eb="2">
      <t>ヘンコウ</t>
    </rPh>
    <rPh sb="2" eb="3">
      <t>ゴ</t>
    </rPh>
    <rPh sb="3" eb="7">
      <t>リヨウテイイン</t>
    </rPh>
    <phoneticPr fontId="8"/>
  </si>
  <si>
    <t>増加定員</t>
    <rPh sb="0" eb="2">
      <t>ゾウカ</t>
    </rPh>
    <rPh sb="2" eb="4">
      <t>テイイン</t>
    </rPh>
    <phoneticPr fontId="8"/>
  </si>
  <si>
    <t>➡ 上記１,２,３又は４による平均利用者数</t>
    <rPh sb="2" eb="4">
      <t>ジョウキ</t>
    </rPh>
    <rPh sb="9" eb="10">
      <t>マタ</t>
    </rPh>
    <rPh sb="15" eb="21">
      <t>ヘイキンリヨウシャスウ</t>
    </rPh>
    <phoneticPr fontId="8"/>
  </si>
  <si>
    <t>＋ 増加定員 × 90％ ＝</t>
    <rPh sb="2" eb="6">
      <t>ゾウカテイイン</t>
    </rPh>
    <phoneticPr fontId="8"/>
  </si>
  <si>
    <t>６　利用定員を減少させて３月以上６月未満</t>
    <rPh sb="2" eb="6">
      <t>リヨウテイイン</t>
    </rPh>
    <rPh sb="7" eb="9">
      <t>ゲンショウ</t>
    </rPh>
    <rPh sb="13" eb="14">
      <t>ツキ</t>
    </rPh>
    <rPh sb="14" eb="16">
      <t>イジョウ</t>
    </rPh>
    <rPh sb="17" eb="18">
      <t>ツキ</t>
    </rPh>
    <rPh sb="18" eb="20">
      <t>ミマン</t>
    </rPh>
    <phoneticPr fontId="8"/>
  </si>
  <si>
    <t>　左記３月間の開所延べ日数</t>
    <rPh sb="1" eb="3">
      <t>サキ</t>
    </rPh>
    <rPh sb="4" eb="5">
      <t>ツキ</t>
    </rPh>
    <rPh sb="5" eb="6">
      <t>アイダ</t>
    </rPh>
    <rPh sb="7" eb="9">
      <t>カイショ</t>
    </rPh>
    <rPh sb="9" eb="10">
      <t>ノ</t>
    </rPh>
    <rPh sb="11" eb="13">
      <t>ニッスウ</t>
    </rPh>
    <phoneticPr fontId="8"/>
  </si>
  <si>
    <t>利用者延人数</t>
    <rPh sb="0" eb="3">
      <t>リヨウシャ</t>
    </rPh>
    <rPh sb="3" eb="4">
      <t>ノ</t>
    </rPh>
    <rPh sb="4" eb="6">
      <t>ニンズウ</t>
    </rPh>
    <phoneticPr fontId="8"/>
  </si>
  <si>
    <t>　➡　平均利用者数　＝</t>
    <rPh sb="3" eb="9">
      <t>ヘイキンリヨウシャスウ</t>
    </rPh>
    <phoneticPr fontId="8"/>
  </si>
  <si>
    <t>事業所名
（ホーム名）</t>
    <rPh sb="0" eb="4">
      <t>ジギョウショメイ</t>
    </rPh>
    <rPh sb="9" eb="10">
      <t>メイ</t>
    </rPh>
    <phoneticPr fontId="8"/>
  </si>
  <si>
    <t>梅本デイサービス</t>
    <rPh sb="0" eb="2">
      <t>ウメモト</t>
    </rPh>
    <phoneticPr fontId="8"/>
  </si>
  <si>
    <t>生活介護</t>
    <rPh sb="0" eb="4">
      <t>セイカツカイゴ</t>
    </rPh>
    <phoneticPr fontId="8"/>
  </si>
  <si>
    <r>
      <t>１　新規指定</t>
    </r>
    <r>
      <rPr>
        <sz val="11"/>
        <color rgb="FFFF0000"/>
        <rFont val="ＭＳ Ｐゴシック"/>
        <family val="3"/>
        <charset val="128"/>
      </rPr>
      <t>から６月未満</t>
    </r>
    <rPh sb="2" eb="6">
      <t>シンキシテイ</t>
    </rPh>
    <rPh sb="9" eb="10">
      <t>ツキ</t>
    </rPh>
    <rPh sb="10" eb="12">
      <t>ミマン</t>
    </rPh>
    <phoneticPr fontId="8"/>
  </si>
  <si>
    <t>様式14-6①-１</t>
    <rPh sb="0" eb="2">
      <t>ヨウシキ</t>
    </rPh>
    <phoneticPr fontId="9"/>
  </si>
  <si>
    <t>ピアサポーター等の配置に関する届出書</t>
    <rPh sb="7" eb="8">
      <t>トウ</t>
    </rPh>
    <rPh sb="9" eb="11">
      <t>ハイチ</t>
    </rPh>
    <rPh sb="12" eb="13">
      <t>カン</t>
    </rPh>
    <rPh sb="15" eb="17">
      <t>トドケデ</t>
    </rPh>
    <rPh sb="17" eb="18">
      <t>ショ</t>
    </rPh>
    <phoneticPr fontId="9"/>
  </si>
  <si>
    <t>１　就労継続支援B型サービス費（Ⅳ）　　２　就労継続支援B型サービス費（Ⅴ）　　３　就労継続支援B型サービス費（Ⅵ）　　</t>
    <rPh sb="2" eb="4">
      <t>シュウロウ</t>
    </rPh>
    <rPh sb="4" eb="6">
      <t>ケイゾク</t>
    </rPh>
    <rPh sb="6" eb="8">
      <t>シエン</t>
    </rPh>
    <rPh sb="9" eb="10">
      <t>ガタ</t>
    </rPh>
    <rPh sb="14" eb="15">
      <t>ヒ</t>
    </rPh>
    <rPh sb="22" eb="24">
      <t>シュウロウ</t>
    </rPh>
    <rPh sb="24" eb="26">
      <t>ケイゾク</t>
    </rPh>
    <rPh sb="26" eb="28">
      <t>シエン</t>
    </rPh>
    <rPh sb="29" eb="30">
      <t>ガタ</t>
    </rPh>
    <rPh sb="34" eb="35">
      <t>ヒ</t>
    </rPh>
    <phoneticPr fontId="9"/>
  </si>
  <si>
    <t>２　障害者ピアサポート研修（これに準ずる研修を含む。）を修了した職員</t>
    <rPh sb="2" eb="5">
      <t>ショウガイシャ</t>
    </rPh>
    <rPh sb="11" eb="13">
      <t>ケンシュウ</t>
    </rPh>
    <rPh sb="17" eb="18">
      <t>ジュン</t>
    </rPh>
    <rPh sb="20" eb="22">
      <t>ケンシュウ</t>
    </rPh>
    <rPh sb="23" eb="24">
      <t>フク</t>
    </rPh>
    <rPh sb="28" eb="30">
      <t>シュウリョウ</t>
    </rPh>
    <rPh sb="32" eb="34">
      <t>ショクイン</t>
    </rPh>
    <phoneticPr fontId="9"/>
  </si>
  <si>
    <t>＜障害者又は障害者であった者＞</t>
    <rPh sb="1" eb="4">
      <t>ショウガイシャ</t>
    </rPh>
    <rPh sb="4" eb="5">
      <t>マタ</t>
    </rPh>
    <rPh sb="6" eb="9">
      <t>ショウガイシャ</t>
    </rPh>
    <rPh sb="13" eb="14">
      <t>シャ</t>
    </rPh>
    <phoneticPr fontId="9"/>
  </si>
  <si>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9"/>
  </si>
  <si>
    <t>備考１　「サービス費区分」欄については、該当する番号に○を付してください。
　　２　研修を修了した職員は、＜障害者又は障害者であった者＞及び＜その他の職員＞をそれぞれ配置する
　　　こと。
　　３　＜障害者又は障害者であった者＞の職種は、サービス管理責任者、職業指導員、生活支援員その他の
　　　利用者とともに就労や生産活動に参加する者であること。
　　　　＜その他の職員＞の職種の限定はないが、ピアサポーターの活用について十分に知悉しており、就労
　　　継続支援Ｂ型事業所におけるピアサポート支援体制の構築の中心的な役割を担う者であること。
　　４　修了した研修の名称欄は「地域生活支援事業の障害者ピアサポート研修の基礎研修及び専門研修」等
　　　と具体的に記載すること。
　　５　受講した研修の実施要綱、カリキュラム及び研修を修了したことを証明する書類等を添付すること。</t>
    <rPh sb="42" eb="44">
      <t>ケンシュウ</t>
    </rPh>
    <rPh sb="45" eb="47">
      <t>シュウリョウ</t>
    </rPh>
    <rPh sb="49" eb="51">
      <t>ショクイン</t>
    </rPh>
    <rPh sb="54" eb="57">
      <t>ショウガイシャ</t>
    </rPh>
    <rPh sb="57" eb="58">
      <t>マタ</t>
    </rPh>
    <rPh sb="59" eb="62">
      <t>ショウガイシャ</t>
    </rPh>
    <rPh sb="66" eb="67">
      <t>モノ</t>
    </rPh>
    <rPh sb="68" eb="69">
      <t>オヨ</t>
    </rPh>
    <rPh sb="73" eb="74">
      <t>タ</t>
    </rPh>
    <rPh sb="75" eb="77">
      <t>ショクイン</t>
    </rPh>
    <rPh sb="83" eb="85">
      <t>ハイチ</t>
    </rPh>
    <rPh sb="115" eb="117">
      <t>ショクシュ</t>
    </rPh>
    <rPh sb="182" eb="183">
      <t>タ</t>
    </rPh>
    <rPh sb="184" eb="186">
      <t>ショクイン</t>
    </rPh>
    <rPh sb="188" eb="190">
      <t>ショクシュ</t>
    </rPh>
    <rPh sb="191" eb="193">
      <t>ゲンテイ</t>
    </rPh>
    <phoneticPr fontId="9"/>
  </si>
  <si>
    <t>別紙４</t>
    <phoneticPr fontId="14"/>
  </si>
  <si>
    <t>地域移行支援体制加算</t>
    <phoneticPr fontId="14"/>
  </si>
  <si>
    <t>〇</t>
    <phoneticPr fontId="14"/>
  </si>
  <si>
    <t>社会生活支援特別加算</t>
    <phoneticPr fontId="14"/>
  </si>
  <si>
    <t>地域生活支援拠点等機能強化加算</t>
    <phoneticPr fontId="14"/>
  </si>
  <si>
    <t>主任相談支援専門員配置加算</t>
    <phoneticPr fontId="14"/>
  </si>
  <si>
    <t>就労移行支援体制加算（生活介護・自立訓練）</t>
    <phoneticPr fontId="14"/>
  </si>
  <si>
    <t>居住支援連携体制加算</t>
    <phoneticPr fontId="14"/>
  </si>
  <si>
    <t>通勤者生活支援加算に係る体制</t>
    <phoneticPr fontId="14"/>
  </si>
  <si>
    <t>地域生活移行個別支援特別加算</t>
    <phoneticPr fontId="14"/>
  </si>
  <si>
    <t>精神障害者地域移行特別加算</t>
    <phoneticPr fontId="14"/>
  </si>
  <si>
    <t>医療連携体制加算（Ⅶ）（共同生活援助）医療連携体制加算（Ⅸ）（短期入所）</t>
    <phoneticPr fontId="14"/>
  </si>
  <si>
    <t>スコアの公表状況</t>
    <phoneticPr fontId="14"/>
  </si>
  <si>
    <t>各加算の届出書・基本報酬の算定に係る届出書</t>
    <rPh sb="0" eb="1">
      <t>カク</t>
    </rPh>
    <rPh sb="1" eb="3">
      <t>カサン</t>
    </rPh>
    <rPh sb="4" eb="7">
      <t>トドケデショ</t>
    </rPh>
    <rPh sb="8" eb="10">
      <t>キホン</t>
    </rPh>
    <rPh sb="10" eb="12">
      <t>ホウシュウ</t>
    </rPh>
    <rPh sb="13" eb="15">
      <t>サンテイ</t>
    </rPh>
    <rPh sb="16" eb="17">
      <t>カカ</t>
    </rPh>
    <rPh sb="18" eb="21">
      <t>トドケデショ</t>
    </rPh>
    <phoneticPr fontId="14"/>
  </si>
  <si>
    <t>就労移行支援に係る基本報酬の算定区分に関する届出書（就労移行支援サービス費（Ⅰ））</t>
  </si>
  <si>
    <t>就労定着者の状況（就労移行支援に係る基本報酬の算定区分に関する届出書）</t>
  </si>
  <si>
    <t>就労継続支援Ａ型事業所におけるスコア表（全体）</t>
  </si>
  <si>
    <t>就労継続支援Ａ型事業所におけるスコア表（実績Ⅰ～Ⅳ、Ⅵ）</t>
    <rPh sb="20" eb="22">
      <t>ジッセキ</t>
    </rPh>
    <phoneticPr fontId="54"/>
  </si>
  <si>
    <t>就労継続支援Ａ型事業所における利用者の知識・能力向上に係る実施状況報告書</t>
  </si>
  <si>
    <t>就労継続支援Ａ型事業所における地域連携活動実施状況報告書</t>
  </si>
  <si>
    <t>就労継続支援Ｂ型に係る基本報酬の算定区分に関する届出書</t>
  </si>
  <si>
    <t>就労定着支援に係る基本報酬の算定区分に関する届出書</t>
  </si>
  <si>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43"/>
  </si>
  <si>
    <t>一般就労移行実績</t>
  </si>
  <si>
    <t>地域移行支援サービス費に関する届出書</t>
  </si>
  <si>
    <t>別添　1-2</t>
  </si>
  <si>
    <t>別添　2-1</t>
  </si>
  <si>
    <t>別添　2-2</t>
  </si>
  <si>
    <t>別添　2-3</t>
  </si>
  <si>
    <t>別添　2-4</t>
  </si>
  <si>
    <t>別添　2-5</t>
  </si>
  <si>
    <t>別添　3</t>
  </si>
  <si>
    <t>別添　4-1</t>
  </si>
  <si>
    <t>別添　4-2</t>
  </si>
  <si>
    <t>別添　4-3</t>
  </si>
  <si>
    <t>別添　5</t>
  </si>
  <si>
    <t>提出</t>
    <rPh sb="0" eb="2">
      <t>テイシュツ</t>
    </rPh>
    <phoneticPr fontId="9"/>
  </si>
  <si>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9"/>
  </si>
  <si>
    <t>施設・事業所名</t>
    <rPh sb="0" eb="2">
      <t>シセツ</t>
    </rPh>
    <rPh sb="3" eb="6">
      <t>ジギョウショ</t>
    </rPh>
    <rPh sb="6" eb="7">
      <t>メイ</t>
    </rPh>
    <phoneticPr fontId="9"/>
  </si>
  <si>
    <t>定員区分</t>
    <rPh sb="0" eb="2">
      <t>テイイン</t>
    </rPh>
    <rPh sb="2" eb="4">
      <t>クブン</t>
    </rPh>
    <phoneticPr fontId="9"/>
  </si>
  <si>
    <t>就労定着率区分</t>
    <rPh sb="0" eb="2">
      <t>シュウロウ</t>
    </rPh>
    <rPh sb="2" eb="5">
      <t>テイチャクリツ</t>
    </rPh>
    <rPh sb="5" eb="7">
      <t>クブン</t>
    </rPh>
    <phoneticPr fontId="9"/>
  </si>
  <si>
    <t>就職後6月以上定着率が5割以上</t>
    <rPh sb="0" eb="3">
      <t>シュウショクゴ</t>
    </rPh>
    <rPh sb="4" eb="5">
      <t>ツキ</t>
    </rPh>
    <rPh sb="5" eb="7">
      <t>イジョウ</t>
    </rPh>
    <rPh sb="7" eb="10">
      <t>テイチャクリツ</t>
    </rPh>
    <rPh sb="12" eb="13">
      <t>ワリ</t>
    </rPh>
    <rPh sb="13" eb="15">
      <t>イジョウ</t>
    </rPh>
    <phoneticPr fontId="9"/>
  </si>
  <si>
    <t>21人以上40人以下</t>
    <rPh sb="2" eb="3">
      <t>ニン</t>
    </rPh>
    <rPh sb="3" eb="5">
      <t>イジョウ</t>
    </rPh>
    <rPh sb="7" eb="8">
      <t>ニン</t>
    </rPh>
    <rPh sb="8" eb="10">
      <t>イカ</t>
    </rPh>
    <phoneticPr fontId="9"/>
  </si>
  <si>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</si>
  <si>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41人以上60人以下</t>
    <rPh sb="2" eb="3">
      <t>ニン</t>
    </rPh>
    <rPh sb="3" eb="5">
      <t>イジョウ</t>
    </rPh>
    <rPh sb="7" eb="8">
      <t>ニン</t>
    </rPh>
    <rPh sb="8" eb="10">
      <t>イカ</t>
    </rPh>
    <phoneticPr fontId="9"/>
  </si>
  <si>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</si>
  <si>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61人以上80人以下</t>
    <rPh sb="2" eb="3">
      <t>ニン</t>
    </rPh>
    <rPh sb="3" eb="5">
      <t>イジョウ</t>
    </rPh>
    <rPh sb="7" eb="8">
      <t>ニン</t>
    </rPh>
    <rPh sb="8" eb="10">
      <t>イカ</t>
    </rPh>
    <phoneticPr fontId="9"/>
  </si>
  <si>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</si>
  <si>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81人以上</t>
    <rPh sb="2" eb="3">
      <t>ニン</t>
    </rPh>
    <rPh sb="3" eb="5">
      <t>イジョウ</t>
    </rPh>
    <phoneticPr fontId="9"/>
  </si>
  <si>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</si>
  <si>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20人以下</t>
    <rPh sb="2" eb="3">
      <t>ニン</t>
    </rPh>
    <rPh sb="3" eb="5">
      <t>イカ</t>
    </rPh>
    <phoneticPr fontId="9"/>
  </si>
  <si>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9"/>
  </si>
  <si>
    <t>就職後6月以上定着率が0</t>
    <rPh sb="0" eb="3">
      <t>シュウショクゴ</t>
    </rPh>
    <rPh sb="4" eb="5">
      <t>ツキ</t>
    </rPh>
    <rPh sb="5" eb="7">
      <t>イジョウ</t>
    </rPh>
    <rPh sb="7" eb="10">
      <t>テイチャクリツ</t>
    </rPh>
    <phoneticPr fontId="9"/>
  </si>
  <si>
    <t>なし（経過措置対象）</t>
    <rPh sb="3" eb="5">
      <t>ケイカ</t>
    </rPh>
    <rPh sb="5" eb="7">
      <t>ソチ</t>
    </rPh>
    <rPh sb="7" eb="9">
      <t>タイショウ</t>
    </rPh>
    <phoneticPr fontId="9"/>
  </si>
  <si>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9"/>
  </si>
  <si>
    <t>就職後６月以上定着者数</t>
    <rPh sb="0" eb="2">
      <t>シュウショク</t>
    </rPh>
    <rPh sb="2" eb="3">
      <t>ゴ</t>
    </rPh>
    <rPh sb="4" eb="5">
      <t>ツキ</t>
    </rPh>
    <rPh sb="5" eb="7">
      <t>イジョウ</t>
    </rPh>
    <rPh sb="7" eb="9">
      <t>テイチャク</t>
    </rPh>
    <rPh sb="9" eb="10">
      <t>シャ</t>
    </rPh>
    <rPh sb="10" eb="11">
      <t>スウ</t>
    </rPh>
    <phoneticPr fontId="9"/>
  </si>
  <si>
    <t>前年度</t>
    <rPh sb="0" eb="3">
      <t>ゼンネンド</t>
    </rPh>
    <phoneticPr fontId="9"/>
  </si>
  <si>
    <t>前々年度</t>
    <rPh sb="0" eb="2">
      <t>ゼンゼン</t>
    </rPh>
    <rPh sb="2" eb="4">
      <t>ネンド</t>
    </rPh>
    <phoneticPr fontId="9"/>
  </si>
  <si>
    <t>（　　　年度）</t>
    <rPh sb="4" eb="6">
      <t>ネンド</t>
    </rPh>
    <phoneticPr fontId="9"/>
  </si>
  <si>
    <t>４月</t>
    <rPh sb="1" eb="2">
      <t>ガツ</t>
    </rPh>
    <phoneticPr fontId="9"/>
  </si>
  <si>
    <t>利用定員数</t>
    <rPh sb="0" eb="2">
      <t>リヨウ</t>
    </rPh>
    <rPh sb="2" eb="5">
      <t>テイインスウ</t>
    </rPh>
    <phoneticPr fontId="9"/>
  </si>
  <si>
    <t>就労定着率</t>
    <rPh sb="0" eb="2">
      <t>シュウロウ</t>
    </rPh>
    <rPh sb="2" eb="4">
      <t>テイチャク</t>
    </rPh>
    <rPh sb="4" eb="5">
      <t>リツ</t>
    </rPh>
    <phoneticPr fontId="9"/>
  </si>
  <si>
    <t>÷</t>
    <phoneticPr fontId="9"/>
  </si>
  <si>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9"/>
  </si>
  <si>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8"/>
  </si>
  <si>
    <t>事業所番号</t>
    <rPh sb="0" eb="3">
      <t>ジギョウショ</t>
    </rPh>
    <rPh sb="3" eb="5">
      <t>バンゴウ</t>
    </rPh>
    <phoneticPr fontId="8"/>
  </si>
  <si>
    <t>住　所</t>
    <rPh sb="0" eb="1">
      <t>ジュウ</t>
    </rPh>
    <rPh sb="2" eb="3">
      <t>ショ</t>
    </rPh>
    <phoneticPr fontId="8"/>
  </si>
  <si>
    <t>管理者名</t>
    <rPh sb="0" eb="4">
      <t>カンリシャメイ</t>
    </rPh>
    <phoneticPr fontId="8"/>
  </si>
  <si>
    <t>電話番号</t>
    <rPh sb="0" eb="2">
      <t>デンワ</t>
    </rPh>
    <rPh sb="2" eb="4">
      <t>バンゴウ</t>
    </rPh>
    <phoneticPr fontId="8"/>
  </si>
  <si>
    <t>対象年度</t>
    <rPh sb="0" eb="2">
      <t>タイショウ</t>
    </rPh>
    <rPh sb="2" eb="4">
      <t>ネンド</t>
    </rPh>
    <phoneticPr fontId="8"/>
  </si>
  <si>
    <t>利用者の知識・能力向上に係る実施概要</t>
    <rPh sb="14" eb="16">
      <t>ジッシ</t>
    </rPh>
    <rPh sb="16" eb="18">
      <t>ガイヨウ</t>
    </rPh>
    <phoneticPr fontId="8"/>
  </si>
  <si>
    <t>＜活動内容＞</t>
    <rPh sb="1" eb="3">
      <t>カツドウ</t>
    </rPh>
    <rPh sb="3" eb="5">
      <t>ナイヨウ</t>
    </rPh>
    <phoneticPr fontId="8"/>
  </si>
  <si>
    <t>＜活動の様子＞</t>
    <rPh sb="1" eb="3">
      <t>カツドウ</t>
    </rPh>
    <rPh sb="4" eb="6">
      <t>ヨウス</t>
    </rPh>
    <phoneticPr fontId="8"/>
  </si>
  <si>
    <t>活動場所</t>
    <rPh sb="0" eb="2">
      <t>カツドウ</t>
    </rPh>
    <rPh sb="2" eb="4">
      <t>バショ</t>
    </rPh>
    <phoneticPr fontId="8"/>
  </si>
  <si>
    <t>活動の様子の写真</t>
    <rPh sb="0" eb="2">
      <t>カツドウ</t>
    </rPh>
    <rPh sb="3" eb="5">
      <t>ヨウス</t>
    </rPh>
    <rPh sb="6" eb="8">
      <t>シャシン</t>
    </rPh>
    <phoneticPr fontId="8"/>
  </si>
  <si>
    <t>実施日程</t>
    <rPh sb="0" eb="2">
      <t>ジッシ</t>
    </rPh>
    <rPh sb="2" eb="4">
      <t>ニッテイ</t>
    </rPh>
    <phoneticPr fontId="8"/>
  </si>
  <si>
    <t>成果物の写真</t>
    <rPh sb="0" eb="3">
      <t>セイカブツ</t>
    </rPh>
    <rPh sb="4" eb="6">
      <t>シャシン</t>
    </rPh>
    <phoneticPr fontId="8"/>
  </si>
  <si>
    <t>実施した利用者の知識・能力向上に係る実施の概要</t>
    <rPh sb="0" eb="2">
      <t>ジッシ</t>
    </rPh>
    <rPh sb="18" eb="20">
      <t>ジッシ</t>
    </rPh>
    <phoneticPr fontId="8"/>
  </si>
  <si>
    <t>活動内容の追加コメント</t>
    <rPh sb="0" eb="2">
      <t>カツドウ</t>
    </rPh>
    <rPh sb="2" eb="4">
      <t>ナイヨウ</t>
    </rPh>
    <rPh sb="5" eb="7">
      <t>ツイカ</t>
    </rPh>
    <phoneticPr fontId="8"/>
  </si>
  <si>
    <t>利用者数　等</t>
    <rPh sb="0" eb="3">
      <t>リヨウシャ</t>
    </rPh>
    <rPh sb="3" eb="4">
      <t>スウ</t>
    </rPh>
    <rPh sb="5" eb="6">
      <t>トウ</t>
    </rPh>
    <phoneticPr fontId="8"/>
  </si>
  <si>
    <t>＜目的＞</t>
    <rPh sb="1" eb="3">
      <t>モクテキ</t>
    </rPh>
    <phoneticPr fontId="8"/>
  </si>
  <si>
    <t>利用者の知識・能力向上に係る実施のねらい</t>
    <rPh sb="14" eb="16">
      <t>ジッシ</t>
    </rPh>
    <phoneticPr fontId="8"/>
  </si>
  <si>
    <t>利用者にとってのメリット</t>
    <rPh sb="0" eb="3">
      <t>リヨウシャ</t>
    </rPh>
    <phoneticPr fontId="8"/>
  </si>
  <si>
    <t>＜成果＞</t>
    <rPh sb="1" eb="3">
      <t>セイカ</t>
    </rPh>
    <phoneticPr fontId="8"/>
  </si>
  <si>
    <t>実施した結果</t>
    <rPh sb="0" eb="2">
      <t>ジッシ</t>
    </rPh>
    <rPh sb="4" eb="6">
      <t>ケッカ</t>
    </rPh>
    <phoneticPr fontId="8"/>
  </si>
  <si>
    <t>得られた成果</t>
    <rPh sb="0" eb="1">
      <t>エ</t>
    </rPh>
    <rPh sb="4" eb="6">
      <t>セイカ</t>
    </rPh>
    <phoneticPr fontId="8"/>
  </si>
  <si>
    <t>課題点</t>
    <rPh sb="0" eb="2">
      <t>カダイ</t>
    </rPh>
    <rPh sb="2" eb="3">
      <t>テン</t>
    </rPh>
    <phoneticPr fontId="8"/>
  </si>
  <si>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8"/>
  </si>
  <si>
    <t>連携した結果に対する意見または評価</t>
    <rPh sb="0" eb="2">
      <t>レンケイ</t>
    </rPh>
    <rPh sb="4" eb="6">
      <t>ケッカ</t>
    </rPh>
    <rPh sb="7" eb="8">
      <t>タイ</t>
    </rPh>
    <rPh sb="10" eb="12">
      <t>イケン</t>
    </rPh>
    <rPh sb="15" eb="17">
      <t>ヒョウカ</t>
    </rPh>
    <phoneticPr fontId="8"/>
  </si>
  <si>
    <t>今後の連携強化に向けた課題</t>
    <rPh sb="0" eb="2">
      <t>コンゴ</t>
    </rPh>
    <rPh sb="3" eb="5">
      <t>レンケイ</t>
    </rPh>
    <rPh sb="5" eb="7">
      <t>キョウカ</t>
    </rPh>
    <rPh sb="8" eb="9">
      <t>ム</t>
    </rPh>
    <rPh sb="11" eb="13">
      <t>カダイ</t>
    </rPh>
    <phoneticPr fontId="8"/>
  </si>
  <si>
    <t>連携先企業（担当者）</t>
    <rPh sb="0" eb="2">
      <t>レンケイ</t>
    </rPh>
    <rPh sb="2" eb="3">
      <t>サキ</t>
    </rPh>
    <rPh sb="3" eb="5">
      <t>キギョウ</t>
    </rPh>
    <rPh sb="6" eb="9">
      <t>タントウシャ</t>
    </rPh>
    <phoneticPr fontId="8"/>
  </si>
  <si>
    <t>利用者からの意見・評価</t>
    <rPh sb="0" eb="3">
      <t>リヨウシャ</t>
    </rPh>
    <rPh sb="6" eb="8">
      <t>イケン</t>
    </rPh>
    <rPh sb="9" eb="11">
      <t>ヒョウカ</t>
    </rPh>
    <phoneticPr fontId="8"/>
  </si>
  <si>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8"/>
  </si>
  <si>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8"/>
  </si>
  <si>
    <t>地域連携活動の概要</t>
    <rPh sb="0" eb="2">
      <t>チイキ</t>
    </rPh>
    <rPh sb="2" eb="4">
      <t>レンケイ</t>
    </rPh>
    <rPh sb="4" eb="6">
      <t>カツドウ</t>
    </rPh>
    <rPh sb="7" eb="9">
      <t>ガイヨウ</t>
    </rPh>
    <phoneticPr fontId="8"/>
  </si>
  <si>
    <t>実施した生産活動・施設外就労の概要</t>
    <rPh sb="0" eb="2">
      <t>ジッシ</t>
    </rPh>
    <phoneticPr fontId="8"/>
  </si>
  <si>
    <t>地域連携活動のねらい</t>
    <rPh sb="0" eb="2">
      <t>チイキ</t>
    </rPh>
    <rPh sb="2" eb="4">
      <t>レンケイ</t>
    </rPh>
    <rPh sb="4" eb="6">
      <t>カツドウ</t>
    </rPh>
    <phoneticPr fontId="8"/>
  </si>
  <si>
    <t>地域にとってのメリット</t>
    <rPh sb="0" eb="2">
      <t>チイキ</t>
    </rPh>
    <phoneticPr fontId="8"/>
  </si>
  <si>
    <t>対象者にとってのメリット</t>
    <rPh sb="0" eb="3">
      <t>タイショウシャ</t>
    </rPh>
    <phoneticPr fontId="8"/>
  </si>
  <si>
    <t>連携先の企業等の意見または評価</t>
    <rPh sb="0" eb="2">
      <t>レンケイ</t>
    </rPh>
    <rPh sb="2" eb="3">
      <t>サキ</t>
    </rPh>
    <rPh sb="4" eb="6">
      <t>キギョウ</t>
    </rPh>
    <rPh sb="6" eb="7">
      <t>トウ</t>
    </rPh>
    <rPh sb="8" eb="10">
      <t>イケン</t>
    </rPh>
    <rPh sb="13" eb="15">
      <t>ヒョウカ</t>
    </rPh>
    <phoneticPr fontId="8"/>
  </si>
  <si>
    <t>連携先企業名</t>
    <rPh sb="0" eb="2">
      <t>レンケイ</t>
    </rPh>
    <rPh sb="2" eb="3">
      <t>サキ</t>
    </rPh>
    <rPh sb="3" eb="6">
      <t>キギョウメイ</t>
    </rPh>
    <phoneticPr fontId="8"/>
  </si>
  <si>
    <t>担当者名</t>
    <rPh sb="0" eb="3">
      <t>タントウシャ</t>
    </rPh>
    <rPh sb="3" eb="4">
      <t>メイ</t>
    </rPh>
    <phoneticPr fontId="8"/>
  </si>
  <si>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9"/>
  </si>
  <si>
    <t>基本報酬区分</t>
    <rPh sb="0" eb="2">
      <t>キホン</t>
    </rPh>
    <rPh sb="2" eb="4">
      <t>ホウシュウ</t>
    </rPh>
    <rPh sb="4" eb="6">
      <t>クブン</t>
    </rPh>
    <phoneticPr fontId="9"/>
  </si>
  <si>
    <t>①　工賃向上計画の作成</t>
    <rPh sb="2" eb="4">
      <t>コウチン</t>
    </rPh>
    <rPh sb="4" eb="6">
      <t>コウジョウ</t>
    </rPh>
    <rPh sb="6" eb="8">
      <t>ケイカク</t>
    </rPh>
    <rPh sb="9" eb="11">
      <t>サクセイ</t>
    </rPh>
    <phoneticPr fontId="8"/>
  </si>
  <si>
    <t>あり　・　なし</t>
    <phoneticPr fontId="8"/>
  </si>
  <si>
    <r>
      <t>①が</t>
    </r>
    <r>
      <rPr>
        <u/>
        <sz val="11"/>
        <rFont val="游ゴシック"/>
        <family val="3"/>
        <charset val="128"/>
        <scheme val="minor"/>
      </rPr>
      <t>あり</t>
    </r>
    <r>
      <rPr>
        <sz val="11"/>
        <rFont val="游ゴシック"/>
        <family val="3"/>
        <charset val="128"/>
        <scheme val="minor"/>
      </rPr>
      <t>の場合</t>
    </r>
    <rPh sb="5" eb="7">
      <t>バアイ</t>
    </rPh>
    <phoneticPr fontId="8"/>
  </si>
  <si>
    <t>Ⅰ型（6:1）　・　Ⅱ型（7.5:1）　・　Ⅲ型（10:1）</t>
    <rPh sb="1" eb="2">
      <t>ガタ</t>
    </rPh>
    <rPh sb="11" eb="12">
      <t>ガタ</t>
    </rPh>
    <rPh sb="23" eb="24">
      <t>ガタ</t>
    </rPh>
    <phoneticPr fontId="8"/>
  </si>
  <si>
    <t>①がなしの場合</t>
    <rPh sb="5" eb="7">
      <t>バアイ</t>
    </rPh>
    <phoneticPr fontId="8"/>
  </si>
  <si>
    <t>Ⅳ型（6:1）　・　Ⅴ型（7.5:1）　・　Ⅵ（10:1）</t>
    <rPh sb="1" eb="2">
      <t>ガタ</t>
    </rPh>
    <rPh sb="11" eb="12">
      <t>ガタ</t>
    </rPh>
    <phoneticPr fontId="8"/>
  </si>
  <si>
    <t>平均工賃月額区分</t>
    <rPh sb="0" eb="2">
      <t>ヘイキン</t>
    </rPh>
    <rPh sb="2" eb="4">
      <t>コウチン</t>
    </rPh>
    <rPh sb="4" eb="6">
      <t>ゲツガク</t>
    </rPh>
    <rPh sb="6" eb="8">
      <t>クブン</t>
    </rPh>
    <phoneticPr fontId="9"/>
  </si>
  <si>
    <t>平均工賃月額が4万5千円以上</t>
    <rPh sb="0" eb="2">
      <t>ヘイキン</t>
    </rPh>
    <rPh sb="2" eb="4">
      <t>コウチン</t>
    </rPh>
    <rPh sb="4" eb="6">
      <t>ゲツガク</t>
    </rPh>
    <rPh sb="8" eb="9">
      <t>マン</t>
    </rPh>
    <rPh sb="10" eb="14">
      <t>センエンイジョウ</t>
    </rPh>
    <phoneticPr fontId="9"/>
  </si>
  <si>
    <t>平均工賃月額が3万5千円以上4万5千円未満</t>
    <rPh sb="0" eb="2">
      <t>ヘイキン</t>
    </rPh>
    <rPh sb="2" eb="4">
      <t>コウチン</t>
    </rPh>
    <rPh sb="4" eb="6">
      <t>ゲツガク</t>
    </rPh>
    <rPh sb="8" eb="9">
      <t>マン</t>
    </rPh>
    <rPh sb="10" eb="11">
      <t>セン</t>
    </rPh>
    <rPh sb="11" eb="12">
      <t>エン</t>
    </rPh>
    <rPh sb="12" eb="14">
      <t>イジョウ</t>
    </rPh>
    <rPh sb="15" eb="16">
      <t>マン</t>
    </rPh>
    <rPh sb="17" eb="18">
      <t>セン</t>
    </rPh>
    <rPh sb="18" eb="19">
      <t>エン</t>
    </rPh>
    <rPh sb="19" eb="21">
      <t>ミマン</t>
    </rPh>
    <phoneticPr fontId="9"/>
  </si>
  <si>
    <t>平均工賃月額が3万円以上3万5千円未満</t>
    <rPh sb="0" eb="2">
      <t>ヘイキン</t>
    </rPh>
    <rPh sb="2" eb="4">
      <t>コウチン</t>
    </rPh>
    <rPh sb="4" eb="6">
      <t>ゲツガク</t>
    </rPh>
    <rPh sb="8" eb="9">
      <t>マン</t>
    </rPh>
    <rPh sb="9" eb="10">
      <t>エン</t>
    </rPh>
    <rPh sb="10" eb="12">
      <t>イジョウ</t>
    </rPh>
    <rPh sb="13" eb="14">
      <t>マン</t>
    </rPh>
    <rPh sb="16" eb="17">
      <t>エン</t>
    </rPh>
    <rPh sb="17" eb="19">
      <t>ミマン</t>
    </rPh>
    <phoneticPr fontId="9"/>
  </si>
  <si>
    <t>平均工賃月額が2万5千円以上3万円未満</t>
    <rPh sb="0" eb="2">
      <t>ヘイキン</t>
    </rPh>
    <rPh sb="2" eb="4">
      <t>コウチン</t>
    </rPh>
    <rPh sb="4" eb="6">
      <t>ゲツガク</t>
    </rPh>
    <rPh sb="8" eb="9">
      <t>マン</t>
    </rPh>
    <rPh sb="10" eb="11">
      <t>セン</t>
    </rPh>
    <rPh sb="11" eb="12">
      <t>エン</t>
    </rPh>
    <rPh sb="12" eb="14">
      <t>イジョウ</t>
    </rPh>
    <rPh sb="15" eb="17">
      <t>マンエン</t>
    </rPh>
    <rPh sb="17" eb="19">
      <t>ミマン</t>
    </rPh>
    <phoneticPr fontId="9"/>
  </si>
  <si>
    <t>平均工賃月額が2万円以上2万5千円未満</t>
    <rPh sb="0" eb="2">
      <t>ヘイキン</t>
    </rPh>
    <rPh sb="2" eb="4">
      <t>コウチン</t>
    </rPh>
    <rPh sb="4" eb="6">
      <t>ゲツガク</t>
    </rPh>
    <rPh sb="8" eb="9">
      <t>マン</t>
    </rPh>
    <rPh sb="9" eb="10">
      <t>エン</t>
    </rPh>
    <rPh sb="10" eb="12">
      <t>イジョウ</t>
    </rPh>
    <rPh sb="13" eb="14">
      <t>マン</t>
    </rPh>
    <rPh sb="16" eb="17">
      <t>エン</t>
    </rPh>
    <rPh sb="17" eb="19">
      <t>ミマン</t>
    </rPh>
    <phoneticPr fontId="9"/>
  </si>
  <si>
    <t>開設区分</t>
    <rPh sb="0" eb="2">
      <t>カイセツ</t>
    </rPh>
    <rPh sb="2" eb="4">
      <t>クブン</t>
    </rPh>
    <phoneticPr fontId="8"/>
  </si>
  <si>
    <t>平均工賃月額が1万5千円以上2万円未満</t>
    <rPh sb="0" eb="2">
      <t>ヘイキン</t>
    </rPh>
    <rPh sb="2" eb="4">
      <t>コウチン</t>
    </rPh>
    <rPh sb="4" eb="6">
      <t>ゲツガク</t>
    </rPh>
    <rPh sb="8" eb="9">
      <t>マン</t>
    </rPh>
    <rPh sb="10" eb="11">
      <t>セン</t>
    </rPh>
    <rPh sb="11" eb="12">
      <t>エン</t>
    </rPh>
    <rPh sb="12" eb="14">
      <t>イジョウ</t>
    </rPh>
    <rPh sb="15" eb="16">
      <t>マン</t>
    </rPh>
    <rPh sb="16" eb="17">
      <t>エン</t>
    </rPh>
    <rPh sb="17" eb="19">
      <t>ミマン</t>
    </rPh>
    <phoneticPr fontId="9"/>
  </si>
  <si>
    <r>
      <t>新規開設後1</t>
    </r>
    <r>
      <rPr>
        <u/>
        <sz val="11"/>
        <rFont val="游ゴシック"/>
        <family val="3"/>
        <charset val="128"/>
        <scheme val="minor"/>
      </rPr>
      <t>年度</t>
    </r>
    <r>
      <rPr>
        <sz val="11"/>
        <rFont val="游ゴシック"/>
        <family val="3"/>
        <charset val="128"/>
        <scheme val="minor"/>
      </rPr>
      <t>以上経過</t>
    </r>
    <rPh sb="0" eb="2">
      <t>シンキ</t>
    </rPh>
    <rPh sb="2" eb="4">
      <t>カイセツ</t>
    </rPh>
    <rPh sb="4" eb="5">
      <t>ゴ</t>
    </rPh>
    <rPh sb="6" eb="8">
      <t>ネンド</t>
    </rPh>
    <rPh sb="8" eb="10">
      <t>イジョウ</t>
    </rPh>
    <rPh sb="10" eb="12">
      <t>ケイカ</t>
    </rPh>
    <phoneticPr fontId="8"/>
  </si>
  <si>
    <t>平均工賃月額が1万円以上1万5千円未満</t>
    <rPh sb="0" eb="2">
      <t>ヘイキン</t>
    </rPh>
    <rPh sb="2" eb="4">
      <t>コウチン</t>
    </rPh>
    <rPh sb="4" eb="6">
      <t>ゲツガク</t>
    </rPh>
    <rPh sb="8" eb="10">
      <t>マンエン</t>
    </rPh>
    <rPh sb="10" eb="12">
      <t>イジョウ</t>
    </rPh>
    <rPh sb="13" eb="14">
      <t>マン</t>
    </rPh>
    <rPh sb="15" eb="17">
      <t>センエン</t>
    </rPh>
    <rPh sb="17" eb="19">
      <t>ミマン</t>
    </rPh>
    <phoneticPr fontId="9"/>
  </si>
  <si>
    <t>新規開設後半年以上経過</t>
    <rPh sb="0" eb="2">
      <t>シンキ</t>
    </rPh>
    <rPh sb="2" eb="4">
      <t>カイセツ</t>
    </rPh>
    <rPh sb="4" eb="5">
      <t>ゴ</t>
    </rPh>
    <rPh sb="5" eb="7">
      <t>ハントシ</t>
    </rPh>
    <rPh sb="7" eb="9">
      <t>イジョウ</t>
    </rPh>
    <rPh sb="9" eb="11">
      <t>ケイカ</t>
    </rPh>
    <phoneticPr fontId="8"/>
  </si>
  <si>
    <t>平均工賃月額が1万円未満</t>
    <rPh sb="0" eb="2">
      <t>ヘイキン</t>
    </rPh>
    <rPh sb="2" eb="4">
      <t>コウチン</t>
    </rPh>
    <rPh sb="4" eb="6">
      <t>ゲツガク</t>
    </rPh>
    <rPh sb="8" eb="10">
      <t>マンエン</t>
    </rPh>
    <rPh sb="10" eb="12">
      <t>ミマン</t>
    </rPh>
    <phoneticPr fontId="9"/>
  </si>
  <si>
    <t>新規開設後半年未満</t>
    <rPh sb="0" eb="2">
      <t>シンキ</t>
    </rPh>
    <rPh sb="2" eb="4">
      <t>カイセツ</t>
    </rPh>
    <rPh sb="4" eb="5">
      <t>ゴ</t>
    </rPh>
    <rPh sb="5" eb="7">
      <t>ハントシ</t>
    </rPh>
    <rPh sb="7" eb="9">
      <t>ミマン</t>
    </rPh>
    <phoneticPr fontId="8"/>
  </si>
  <si>
    <t>令和６年度の工賃支払対象者数・支払工賃額の状況</t>
    <rPh sb="0" eb="2">
      <t>レイワ</t>
    </rPh>
    <rPh sb="3" eb="5">
      <t>ネンド</t>
    </rPh>
    <rPh sb="6" eb="8">
      <t>コウチン</t>
    </rPh>
    <rPh sb="8" eb="10">
      <t>シハラ</t>
    </rPh>
    <rPh sb="10" eb="13">
      <t>タイショウシャ</t>
    </rPh>
    <rPh sb="13" eb="14">
      <t>スウ</t>
    </rPh>
    <rPh sb="15" eb="17">
      <t>シハライ</t>
    </rPh>
    <rPh sb="17" eb="19">
      <t>コウチン</t>
    </rPh>
    <rPh sb="19" eb="20">
      <t>ガク</t>
    </rPh>
    <rPh sb="21" eb="23">
      <t>ジョウキョウ</t>
    </rPh>
    <phoneticPr fontId="9"/>
  </si>
  <si>
    <t>延べ利用者数</t>
    <rPh sb="0" eb="1">
      <t>ノ</t>
    </rPh>
    <rPh sb="2" eb="5">
      <t>リヨウシャ</t>
    </rPh>
    <rPh sb="5" eb="6">
      <t>スウ</t>
    </rPh>
    <phoneticPr fontId="9"/>
  </si>
  <si>
    <t>開所日数</t>
    <rPh sb="0" eb="2">
      <t>カイショ</t>
    </rPh>
    <rPh sb="2" eb="4">
      <t>ニッスウ</t>
    </rPh>
    <phoneticPr fontId="8"/>
  </si>
  <si>
    <t>支払工賃総額</t>
    <phoneticPr fontId="8"/>
  </si>
  <si>
    <t>人</t>
    <rPh sb="0" eb="1">
      <t>ヒト</t>
    </rPh>
    <phoneticPr fontId="8"/>
  </si>
  <si>
    <t>日</t>
    <rPh sb="0" eb="1">
      <t>ヒ</t>
    </rPh>
    <phoneticPr fontId="8"/>
  </si>
  <si>
    <t>円</t>
    <rPh sb="0" eb="1">
      <t>エン</t>
    </rPh>
    <phoneticPr fontId="9"/>
  </si>
  <si>
    <t>円</t>
    <rPh sb="0" eb="1">
      <t>エン</t>
    </rPh>
    <phoneticPr fontId="8"/>
  </si>
  <si>
    <t>日</t>
    <phoneticPr fontId="8"/>
  </si>
  <si>
    <t>開所日1日当たりの
平均利用者数</t>
    <rPh sb="0" eb="2">
      <t>カイショ</t>
    </rPh>
    <rPh sb="2" eb="3">
      <t>ビ</t>
    </rPh>
    <rPh sb="4" eb="5">
      <t>ヒ</t>
    </rPh>
    <rPh sb="5" eb="6">
      <t>ア</t>
    </rPh>
    <rPh sb="10" eb="12">
      <t>ヘイキン</t>
    </rPh>
    <rPh sb="12" eb="15">
      <t>リヨウシャ</t>
    </rPh>
    <rPh sb="15" eb="16">
      <t>スウ</t>
    </rPh>
    <phoneticPr fontId="8"/>
  </si>
  <si>
    <t>一人当たりの
平均工賃月額①</t>
    <rPh sb="0" eb="2">
      <t>ヒトリ</t>
    </rPh>
    <rPh sb="2" eb="3">
      <t>ア</t>
    </rPh>
    <rPh sb="7" eb="9">
      <t>ヘイキン</t>
    </rPh>
    <rPh sb="9" eb="11">
      <t>コウチン</t>
    </rPh>
    <rPh sb="11" eb="13">
      <t>ゲツガク</t>
    </rPh>
    <phoneticPr fontId="9"/>
  </si>
  <si>
    <t>【計算式】工賃総額÷1日当たりの
　　　　　平均利用者数÷12月</t>
    <rPh sb="1" eb="4">
      <t>ケイサンシキ</t>
    </rPh>
    <rPh sb="22" eb="24">
      <t>ヘイキン</t>
    </rPh>
    <phoneticPr fontId="8"/>
  </si>
  <si>
    <t>重度障害者支援加算（Ⅰ）を算定している場合（①＋2,000円）</t>
    <rPh sb="0" eb="2">
      <t>ジュウド</t>
    </rPh>
    <rPh sb="2" eb="5">
      <t>ショウガイシャ</t>
    </rPh>
    <rPh sb="5" eb="7">
      <t>シエン</t>
    </rPh>
    <rPh sb="7" eb="9">
      <t>カサン</t>
    </rPh>
    <rPh sb="13" eb="15">
      <t>サンテイ</t>
    </rPh>
    <rPh sb="19" eb="21">
      <t>バアイ</t>
    </rPh>
    <rPh sb="29" eb="30">
      <t>エン</t>
    </rPh>
    <phoneticPr fontId="8"/>
  </si>
  <si>
    <r>
      <t>注１　平均工賃月額の算定にあたり、通常の事業所に雇用されている利用者であって、当該事業所での就労に必要な知識及び
　　能力の向上のための支援を一時的に受ける者については、</t>
    </r>
    <r>
      <rPr>
        <u/>
        <sz val="9"/>
        <rFont val="ＭＳ ゴシック"/>
        <family val="3"/>
        <charset val="128"/>
      </rPr>
      <t>前年度の延べ利用者数から除外</t>
    </r>
    <r>
      <rPr>
        <sz val="9"/>
        <rFont val="ＭＳ ゴシック"/>
        <family val="3"/>
        <charset val="128"/>
      </rPr>
      <t>するとともに、</t>
    </r>
    <r>
      <rPr>
        <u/>
        <sz val="9"/>
        <rFont val="ＭＳ ゴシック"/>
        <family val="3"/>
        <charset val="128"/>
      </rPr>
      <t>当該利用者に支</t>
    </r>
    <r>
      <rPr>
        <sz val="9"/>
        <rFont val="ＭＳ ゴシック"/>
        <family val="3"/>
        <charset val="128"/>
      </rPr>
      <t xml:space="preserve">
　　</t>
    </r>
    <r>
      <rPr>
        <u/>
        <sz val="9"/>
        <rFont val="ＭＳ ゴシック"/>
        <family val="3"/>
        <charset val="128"/>
      </rPr>
      <t>払った工賃を除外</t>
    </r>
    <r>
      <rPr>
        <sz val="9"/>
        <rFont val="ＭＳ ゴシック"/>
        <family val="3"/>
        <charset val="128"/>
      </rPr>
      <t>してください。
注２　</t>
    </r>
    <r>
      <rPr>
        <u/>
        <sz val="9"/>
        <rFont val="ＭＳ ゴシック"/>
        <family val="3"/>
        <charset val="128"/>
      </rPr>
      <t>「</t>
    </r>
    <r>
      <rPr>
        <b/>
        <u/>
        <sz val="9"/>
        <rFont val="ＭＳ ゴシック"/>
        <family val="3"/>
        <charset val="128"/>
      </rPr>
      <t>工賃向上計画</t>
    </r>
    <r>
      <rPr>
        <u/>
        <sz val="9"/>
        <rFont val="ＭＳ ゴシック"/>
        <family val="3"/>
        <charset val="128"/>
      </rPr>
      <t>」とは、県が作成した工賃向上計画に基づき</t>
    </r>
    <r>
      <rPr>
        <b/>
        <u/>
        <sz val="9"/>
        <rFont val="ＭＳ ゴシック"/>
        <family val="3"/>
        <charset val="128"/>
      </rPr>
      <t>各事業所が作成したもの</t>
    </r>
    <r>
      <rPr>
        <u/>
        <sz val="9"/>
        <rFont val="ＭＳ ゴシック"/>
        <family val="3"/>
        <charset val="128"/>
      </rPr>
      <t>です。</t>
    </r>
    <r>
      <rPr>
        <sz val="9"/>
        <rFont val="ＭＳ ゴシック"/>
        <family val="3"/>
        <charset val="128"/>
      </rPr>
      <t xml:space="preserve">
注３　重度者支援体制加算（Ⅰ）を算定している場合は、平均工賃月額に２千円を加えてください。
注４　平均工賃月額区分「なし（経過措置対象）」は、指定を受けてから１年度を経過していない事業所が選択
　　となります（そのほか開設後一定期間を経過した事業所の届出については、留意事項通知の該当部分を参照すること）。
注５　人員配置の変更に伴う区分変更以外の区分の変更については、当該年度中は原則として想定していません。</t>
    </r>
    <rPh sb="0" eb="1">
      <t>チュウ</t>
    </rPh>
    <rPh sb="3" eb="5">
      <t>ヘイキン</t>
    </rPh>
    <rPh sb="5" eb="7">
      <t>コウチン</t>
    </rPh>
    <rPh sb="7" eb="9">
      <t>ゲツガク</t>
    </rPh>
    <rPh sb="10" eb="12">
      <t>サンテイ</t>
    </rPh>
    <rPh sb="17" eb="19">
      <t>ツウジョウ</t>
    </rPh>
    <rPh sb="20" eb="23">
      <t>ジギョウショ</t>
    </rPh>
    <rPh sb="24" eb="26">
      <t>コヨウ</t>
    </rPh>
    <rPh sb="31" eb="34">
      <t>リヨウシャ</t>
    </rPh>
    <rPh sb="39" eb="41">
      <t>トウガイ</t>
    </rPh>
    <rPh sb="41" eb="44">
      <t>ジギョウショ</t>
    </rPh>
    <rPh sb="46" eb="48">
      <t>シュウロウ</t>
    </rPh>
    <rPh sb="49" eb="51">
      <t>ヒツヨウ</t>
    </rPh>
    <rPh sb="52" eb="54">
      <t>チシキ</t>
    </rPh>
    <rPh sb="54" eb="55">
      <t>オヨ</t>
    </rPh>
    <rPh sb="59" eb="61">
      <t>ノウリョク</t>
    </rPh>
    <rPh sb="62" eb="64">
      <t>コウジョウ</t>
    </rPh>
    <rPh sb="68" eb="70">
      <t>シエン</t>
    </rPh>
    <rPh sb="71" eb="74">
      <t>イチジテキ</t>
    </rPh>
    <rPh sb="75" eb="76">
      <t>ウ</t>
    </rPh>
    <rPh sb="78" eb="79">
      <t>モノ</t>
    </rPh>
    <rPh sb="85" eb="88">
      <t>ゼンネンド</t>
    </rPh>
    <rPh sb="89" eb="90">
      <t>ノ</t>
    </rPh>
    <rPh sb="91" eb="94">
      <t>リヨウシャ</t>
    </rPh>
    <rPh sb="94" eb="95">
      <t>スウ</t>
    </rPh>
    <rPh sb="97" eb="99">
      <t>ジョガイ</t>
    </rPh>
    <rPh sb="106" eb="108">
      <t>トウガイ</t>
    </rPh>
    <rPh sb="108" eb="111">
      <t>リヨウシャ</t>
    </rPh>
    <rPh sb="119" eb="121">
      <t>コウチン</t>
    </rPh>
    <rPh sb="122" eb="124">
      <t>ジョガイ</t>
    </rPh>
    <rPh sb="146" eb="147">
      <t>ケン</t>
    </rPh>
    <rPh sb="148" eb="150">
      <t>サクセイ</t>
    </rPh>
    <rPh sb="152" eb="154">
      <t>コウチン</t>
    </rPh>
    <rPh sb="154" eb="156">
      <t>コウジョウ</t>
    </rPh>
    <rPh sb="156" eb="158">
      <t>ケイカク</t>
    </rPh>
    <rPh sb="159" eb="160">
      <t>モト</t>
    </rPh>
    <rPh sb="162" eb="163">
      <t>カク</t>
    </rPh>
    <rPh sb="163" eb="166">
      <t>ジギョウショ</t>
    </rPh>
    <rPh sb="177" eb="178">
      <t>チュウ</t>
    </rPh>
    <rPh sb="180" eb="182">
      <t>ジュウド</t>
    </rPh>
    <rPh sb="183" eb="185">
      <t>シエン</t>
    </rPh>
    <rPh sb="185" eb="187">
      <t>タイセイ</t>
    </rPh>
    <rPh sb="187" eb="189">
      <t>カサン</t>
    </rPh>
    <rPh sb="193" eb="195">
      <t>サンテイ</t>
    </rPh>
    <rPh sb="199" eb="201">
      <t>バアイ</t>
    </rPh>
    <rPh sb="203" eb="205">
      <t>ヘイキン</t>
    </rPh>
    <rPh sb="205" eb="207">
      <t>コウチン</t>
    </rPh>
    <rPh sb="207" eb="209">
      <t>ゲツガク</t>
    </rPh>
    <rPh sb="211" eb="212">
      <t>セン</t>
    </rPh>
    <rPh sb="212" eb="213">
      <t>エン</t>
    </rPh>
    <rPh sb="214" eb="215">
      <t>クワ</t>
    </rPh>
    <rPh sb="223" eb="224">
      <t>チュウ</t>
    </rPh>
    <rPh sb="228" eb="230">
      <t>コウチン</t>
    </rPh>
    <rPh sb="230" eb="232">
      <t>ゲツガク</t>
    </rPh>
    <rPh sb="258" eb="259">
      <t>ド</t>
    </rPh>
    <rPh sb="271" eb="273">
      <t>センタク</t>
    </rPh>
    <rPh sb="331" eb="332">
      <t>チュウ</t>
    </rPh>
    <rPh sb="334" eb="336">
      <t>ジンイン</t>
    </rPh>
    <rPh sb="336" eb="338">
      <t>ハイチ</t>
    </rPh>
    <rPh sb="339" eb="341">
      <t>ヘンコウ</t>
    </rPh>
    <rPh sb="342" eb="343">
      <t>トモナ</t>
    </rPh>
    <rPh sb="344" eb="346">
      <t>クブン</t>
    </rPh>
    <rPh sb="346" eb="348">
      <t>ヘンコウ</t>
    </rPh>
    <rPh sb="348" eb="350">
      <t>イガイ</t>
    </rPh>
    <rPh sb="351" eb="353">
      <t>クブン</t>
    </rPh>
    <rPh sb="354" eb="356">
      <t>ヘンコウ</t>
    </rPh>
    <rPh sb="362" eb="364">
      <t>トウガイ</t>
    </rPh>
    <rPh sb="364" eb="366">
      <t>ネンド</t>
    </rPh>
    <rPh sb="366" eb="367">
      <t>チュウ</t>
    </rPh>
    <rPh sb="368" eb="370">
      <t>ゲンソク</t>
    </rPh>
    <rPh sb="373" eb="375">
      <t>ソウテイ</t>
    </rPh>
    <phoneticPr fontId="9"/>
  </si>
  <si>
    <t>　　　　年　　月　　日</t>
    <rPh sb="4" eb="5">
      <t>ネン</t>
    </rPh>
    <rPh sb="7" eb="8">
      <t>ガツ</t>
    </rPh>
    <rPh sb="10" eb="11">
      <t>ニチ</t>
    </rPh>
    <phoneticPr fontId="9"/>
  </si>
  <si>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9"/>
  </si>
  <si>
    <t>就労定着率区分</t>
    <phoneticPr fontId="8"/>
  </si>
  <si>
    <t>就労定着率が９割５分以上</t>
    <rPh sb="0" eb="2">
      <t>シュウロウ</t>
    </rPh>
    <rPh sb="2" eb="4">
      <t>テイチャク</t>
    </rPh>
    <rPh sb="4" eb="5">
      <t>リツ</t>
    </rPh>
    <rPh sb="7" eb="8">
      <t>ワリ</t>
    </rPh>
    <rPh sb="9" eb="10">
      <t>フン</t>
    </rPh>
    <rPh sb="10" eb="12">
      <t>イジョウ</t>
    </rPh>
    <phoneticPr fontId="9"/>
  </si>
  <si>
    <t>就労定着率が９割以上９割５分未満</t>
    <rPh sb="0" eb="2">
      <t>シュウロウ</t>
    </rPh>
    <rPh sb="2" eb="4">
      <t>テイチャク</t>
    </rPh>
    <rPh sb="4" eb="5">
      <t>リツ</t>
    </rPh>
    <rPh sb="7" eb="8">
      <t>ワリ</t>
    </rPh>
    <rPh sb="8" eb="10">
      <t>イジョウ</t>
    </rPh>
    <rPh sb="11" eb="12">
      <t>ワリ</t>
    </rPh>
    <rPh sb="13" eb="14">
      <t>フン</t>
    </rPh>
    <rPh sb="14" eb="16">
      <t>ミマン</t>
    </rPh>
    <phoneticPr fontId="9"/>
  </si>
  <si>
    <t>就労定着率が８割以上９割未満</t>
    <rPh sb="0" eb="2">
      <t>シュウロウ</t>
    </rPh>
    <rPh sb="2" eb="4">
      <t>テイチャク</t>
    </rPh>
    <rPh sb="4" eb="5">
      <t>リツ</t>
    </rPh>
    <rPh sb="7" eb="8">
      <t>ワリ</t>
    </rPh>
    <rPh sb="8" eb="10">
      <t>イジョウ</t>
    </rPh>
    <rPh sb="11" eb="12">
      <t>ワリ</t>
    </rPh>
    <rPh sb="12" eb="14">
      <t>ミマン</t>
    </rPh>
    <phoneticPr fontId="9"/>
  </si>
  <si>
    <t>就労定着率が７割以上８割未満</t>
    <rPh sb="0" eb="2">
      <t>シュウロウ</t>
    </rPh>
    <rPh sb="2" eb="4">
      <t>テイチャク</t>
    </rPh>
    <rPh sb="4" eb="5">
      <t>リツ</t>
    </rPh>
    <rPh sb="7" eb="8">
      <t>ワリ</t>
    </rPh>
    <rPh sb="8" eb="10">
      <t>イジョウ</t>
    </rPh>
    <rPh sb="11" eb="12">
      <t>ワリ</t>
    </rPh>
    <rPh sb="12" eb="14">
      <t>ミマン</t>
    </rPh>
    <phoneticPr fontId="9"/>
  </si>
  <si>
    <t>就労定着率が５割以上７割未満</t>
    <rPh sb="0" eb="2">
      <t>シュウロウ</t>
    </rPh>
    <rPh sb="2" eb="4">
      <t>テイチャク</t>
    </rPh>
    <rPh sb="4" eb="5">
      <t>リツ</t>
    </rPh>
    <rPh sb="7" eb="8">
      <t>ワリ</t>
    </rPh>
    <rPh sb="8" eb="10">
      <t>イジョウ</t>
    </rPh>
    <rPh sb="11" eb="12">
      <t>ワリ</t>
    </rPh>
    <rPh sb="12" eb="14">
      <t>ミマン</t>
    </rPh>
    <phoneticPr fontId="9"/>
  </si>
  <si>
    <t>就労定着率が３割以上５割未満</t>
    <rPh sb="0" eb="2">
      <t>シュウロウ</t>
    </rPh>
    <rPh sb="2" eb="4">
      <t>テイチャク</t>
    </rPh>
    <rPh sb="4" eb="5">
      <t>リツ</t>
    </rPh>
    <rPh sb="7" eb="8">
      <t>ワリ</t>
    </rPh>
    <rPh sb="8" eb="10">
      <t>イジョウ</t>
    </rPh>
    <rPh sb="11" eb="12">
      <t>ワリ</t>
    </rPh>
    <rPh sb="12" eb="14">
      <t>ミマン</t>
    </rPh>
    <phoneticPr fontId="9"/>
  </si>
  <si>
    <t>就労定着率が３割未満</t>
    <rPh sb="0" eb="2">
      <t>シュウロウ</t>
    </rPh>
    <rPh sb="2" eb="4">
      <t>テイチャク</t>
    </rPh>
    <rPh sb="4" eb="5">
      <t>リツ</t>
    </rPh>
    <rPh sb="7" eb="8">
      <t>ワリ</t>
    </rPh>
    <rPh sb="8" eb="10">
      <t>ミマン</t>
    </rPh>
    <phoneticPr fontId="9"/>
  </si>
  <si>
    <t>就労定着率区分の状況</t>
    <rPh sb="0" eb="2">
      <t>シュウロウ</t>
    </rPh>
    <rPh sb="2" eb="4">
      <t>テイチャク</t>
    </rPh>
    <rPh sb="4" eb="5">
      <t>リツ</t>
    </rPh>
    <rPh sb="5" eb="7">
      <t>クブン</t>
    </rPh>
    <rPh sb="8" eb="10">
      <t>ジョウキョウ</t>
    </rPh>
    <phoneticPr fontId="9"/>
  </si>
  <si>
    <t>１年度（４月から翌年３月）以上のサービス提供実績がある場合</t>
    <rPh sb="1" eb="3">
      <t>ネンド</t>
    </rPh>
    <rPh sb="5" eb="6">
      <t>ガツ</t>
    </rPh>
    <rPh sb="8" eb="10">
      <t>ヨクトシ</t>
    </rPh>
    <rPh sb="11" eb="12">
      <t>ガツ</t>
    </rPh>
    <rPh sb="13" eb="15">
      <t>イジョウ</t>
    </rPh>
    <rPh sb="20" eb="22">
      <t>テイキョウ</t>
    </rPh>
    <rPh sb="22" eb="24">
      <t>ジッセキ</t>
    </rPh>
    <rPh sb="27" eb="29">
      <t>バアイ</t>
    </rPh>
    <phoneticPr fontId="8"/>
  </si>
  <si>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9"/>
  </si>
  <si>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9"/>
  </si>
  <si>
    <r>
      <t>就労定着率</t>
    </r>
    <r>
      <rPr>
        <sz val="9"/>
        <rFont val="ＭＳ Ｐゴシック"/>
        <family val="3"/>
        <charset val="128"/>
      </rPr>
      <t>（②÷①）</t>
    </r>
    <rPh sb="0" eb="2">
      <t>シュウロウ</t>
    </rPh>
    <rPh sb="2" eb="4">
      <t>テイチャク</t>
    </rPh>
    <rPh sb="4" eb="5">
      <t>リツ</t>
    </rPh>
    <phoneticPr fontId="9"/>
  </si>
  <si>
    <t>①、②について、3年度間の実績がない場合は、新設時点から前年度の期間における実績を</t>
    <rPh sb="9" eb="11">
      <t>ネンド</t>
    </rPh>
    <rPh sb="11" eb="12">
      <t>カン</t>
    </rPh>
    <rPh sb="13" eb="15">
      <t>ジッセキ</t>
    </rPh>
    <rPh sb="18" eb="20">
      <t>バアイ</t>
    </rPh>
    <rPh sb="22" eb="24">
      <t>シンセツ</t>
    </rPh>
    <rPh sb="24" eb="26">
      <t>ジテン</t>
    </rPh>
    <rPh sb="28" eb="29">
      <t>マエ</t>
    </rPh>
    <rPh sb="29" eb="31">
      <t>ネンド</t>
    </rPh>
    <rPh sb="32" eb="34">
      <t>キカン</t>
    </rPh>
    <rPh sb="38" eb="40">
      <t>ジッセキ</t>
    </rPh>
    <phoneticPr fontId="8"/>
  </si>
  <si>
    <t>入力してください。（例）令和２年度６月に指定され、令和５年４月に届出を行う場合</t>
    <phoneticPr fontId="8"/>
  </si>
  <si>
    <t>→令和２年６月から令和５年３月までの実績を入力</t>
    <phoneticPr fontId="8"/>
  </si>
  <si>
    <t>１年以上のサービス提供実績があり、１年度間（４月から翌年３月）の実績はない場合</t>
    <rPh sb="1" eb="4">
      <t>ネンイジョウ</t>
    </rPh>
    <rPh sb="9" eb="11">
      <t>テイキョウ</t>
    </rPh>
    <rPh sb="11" eb="13">
      <t>ジッセキ</t>
    </rPh>
    <rPh sb="18" eb="20">
      <t>ネンド</t>
    </rPh>
    <rPh sb="20" eb="21">
      <t>カン</t>
    </rPh>
    <rPh sb="23" eb="24">
      <t>ガツ</t>
    </rPh>
    <rPh sb="26" eb="28">
      <t>ヨクトシ</t>
    </rPh>
    <rPh sb="29" eb="30">
      <t>ガツ</t>
    </rPh>
    <rPh sb="32" eb="34">
      <t>ジッセキ</t>
    </rPh>
    <rPh sb="37" eb="39">
      <t>バアイ</t>
    </rPh>
    <phoneticPr fontId="8"/>
  </si>
  <si>
    <t>① 指定後１年間における就労定着支援の総利用者数</t>
    <rPh sb="2" eb="4">
      <t>シテイ</t>
    </rPh>
    <rPh sb="4" eb="5">
      <t>ゴ</t>
    </rPh>
    <rPh sb="6" eb="8">
      <t>ネンカン</t>
    </rPh>
    <rPh sb="12" eb="14">
      <t>シュウロウ</t>
    </rPh>
    <rPh sb="14" eb="16">
      <t>テイチャク</t>
    </rPh>
    <rPh sb="16" eb="18">
      <t>シエン</t>
    </rPh>
    <rPh sb="19" eb="20">
      <t>ソウ</t>
    </rPh>
    <rPh sb="20" eb="22">
      <t>リヨウ</t>
    </rPh>
    <rPh sb="22" eb="23">
      <t>シャ</t>
    </rPh>
    <rPh sb="23" eb="24">
      <t>スウ</t>
    </rPh>
    <phoneticPr fontId="9"/>
  </si>
  <si>
    <t>②　①のうち指定後１年経過した日の前日時点の就労継続者数</t>
    <rPh sb="6" eb="8">
      <t>シテイ</t>
    </rPh>
    <rPh sb="8" eb="9">
      <t>ゴ</t>
    </rPh>
    <rPh sb="10" eb="11">
      <t>ネン</t>
    </rPh>
    <rPh sb="11" eb="13">
      <t>ケイカ</t>
    </rPh>
    <rPh sb="15" eb="16">
      <t>ヒ</t>
    </rPh>
    <rPh sb="17" eb="19">
      <t>ゼンジツ</t>
    </rPh>
    <rPh sb="19" eb="21">
      <t>ジテン</t>
    </rPh>
    <rPh sb="22" eb="24">
      <t>シュウロウ</t>
    </rPh>
    <rPh sb="24" eb="26">
      <t>ケイゾク</t>
    </rPh>
    <rPh sb="26" eb="27">
      <t>シャ</t>
    </rPh>
    <rPh sb="27" eb="28">
      <t>スウ</t>
    </rPh>
    <phoneticPr fontId="9"/>
  </si>
  <si>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9"/>
  </si>
  <si>
    <t>過去１年間就職者数</t>
    <rPh sb="0" eb="2">
      <t>カコ</t>
    </rPh>
    <rPh sb="3" eb="5">
      <t>ネンカン</t>
    </rPh>
    <rPh sb="5" eb="7">
      <t>シュウショク</t>
    </rPh>
    <rPh sb="7" eb="8">
      <t>シャ</t>
    </rPh>
    <rPh sb="8" eb="9">
      <t>スウ</t>
    </rPh>
    <phoneticPr fontId="9"/>
  </si>
  <si>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9"/>
  </si>
  <si>
    <t>過去２年間就職者数</t>
    <rPh sb="0" eb="2">
      <t>カコ</t>
    </rPh>
    <rPh sb="3" eb="5">
      <t>ネンカン</t>
    </rPh>
    <rPh sb="5" eb="7">
      <t>シュウショク</t>
    </rPh>
    <rPh sb="7" eb="8">
      <t>シャ</t>
    </rPh>
    <rPh sb="8" eb="9">
      <t>スウ</t>
    </rPh>
    <phoneticPr fontId="9"/>
  </si>
  <si>
    <t>過去３年間就職者数</t>
    <rPh sb="0" eb="2">
      <t>カコ</t>
    </rPh>
    <rPh sb="3" eb="5">
      <t>ネンカン</t>
    </rPh>
    <rPh sb="5" eb="7">
      <t>シュウショク</t>
    </rPh>
    <rPh sb="7" eb="8">
      <t>シャ</t>
    </rPh>
    <rPh sb="8" eb="9">
      <t>スウ</t>
    </rPh>
    <phoneticPr fontId="9"/>
  </si>
  <si>
    <t>就労定着率
（④÷③）</t>
    <rPh sb="0" eb="2">
      <t>シュウロウ</t>
    </rPh>
    <rPh sb="2" eb="4">
      <t>テイチャク</t>
    </rPh>
    <rPh sb="4" eb="5">
      <t>リツ</t>
    </rPh>
    <phoneticPr fontId="9"/>
  </si>
  <si>
    <t>合計（③）</t>
    <rPh sb="0" eb="2">
      <t>ゴウケイ</t>
    </rPh>
    <phoneticPr fontId="9"/>
  </si>
  <si>
    <t>注　就労継続者の状況は、「就労継続者の状況（就労定着支援に係る基本報酬の算定区分に関する届出
　書）」を提出してください。</t>
    <rPh sb="0" eb="1">
      <t>チュウ</t>
    </rPh>
    <rPh sb="2" eb="4">
      <t>シュウロウ</t>
    </rPh>
    <rPh sb="4" eb="6">
      <t>ケイゾク</t>
    </rPh>
    <rPh sb="6" eb="7">
      <t>シャ</t>
    </rPh>
    <rPh sb="8" eb="10">
      <t>ジョウキョウ</t>
    </rPh>
    <rPh sb="13" eb="15">
      <t>シュウロウ</t>
    </rPh>
    <rPh sb="15" eb="17">
      <t>ケイゾク</t>
    </rPh>
    <rPh sb="17" eb="18">
      <t>シャ</t>
    </rPh>
    <rPh sb="19" eb="21">
      <t>ジョウキョウ</t>
    </rPh>
    <rPh sb="22" eb="24">
      <t>シュウロウ</t>
    </rPh>
    <rPh sb="24" eb="26">
      <t>テイチャク</t>
    </rPh>
    <rPh sb="26" eb="28">
      <t>シエン</t>
    </rPh>
    <rPh sb="29" eb="30">
      <t>カカワ</t>
    </rPh>
    <rPh sb="31" eb="33">
      <t>キホン</t>
    </rPh>
    <rPh sb="33" eb="35">
      <t>ホウシュウ</t>
    </rPh>
    <rPh sb="36" eb="38">
      <t>サンテイ</t>
    </rPh>
    <rPh sb="38" eb="40">
      <t>クブン</t>
    </rPh>
    <rPh sb="41" eb="42">
      <t>カン</t>
    </rPh>
    <rPh sb="52" eb="53">
      <t>テイ</t>
    </rPh>
    <rPh sb="53" eb="54">
      <t>デ</t>
    </rPh>
    <phoneticPr fontId="9"/>
  </si>
  <si>
    <t>　　　　　年　　月　　日</t>
    <phoneticPr fontId="9"/>
  </si>
  <si>
    <t>一般就労移行実績</t>
    <rPh sb="0" eb="2">
      <t>イッパン</t>
    </rPh>
    <rPh sb="2" eb="4">
      <t>シュウロウ</t>
    </rPh>
    <rPh sb="4" eb="6">
      <t>イコウ</t>
    </rPh>
    <rPh sb="6" eb="8">
      <t>ジッセキ</t>
    </rPh>
    <phoneticPr fontId="9"/>
  </si>
  <si>
    <t>【申請日の属する日から遡って過去3年間において、一般就労に移行した者を記載すること】</t>
    <rPh sb="1" eb="3">
      <t>シンセイ</t>
    </rPh>
    <rPh sb="3" eb="4">
      <t>ヒ</t>
    </rPh>
    <rPh sb="5" eb="6">
      <t>ゾク</t>
    </rPh>
    <rPh sb="8" eb="9">
      <t>ヒ</t>
    </rPh>
    <rPh sb="11" eb="12">
      <t>サカノボ</t>
    </rPh>
    <rPh sb="14" eb="16">
      <t>カコ</t>
    </rPh>
    <rPh sb="17" eb="19">
      <t>ネンカン</t>
    </rPh>
    <rPh sb="24" eb="26">
      <t>イッパン</t>
    </rPh>
    <rPh sb="26" eb="28">
      <t>シュウロウ</t>
    </rPh>
    <rPh sb="29" eb="31">
      <t>イコウ</t>
    </rPh>
    <rPh sb="33" eb="34">
      <t>シャ</t>
    </rPh>
    <rPh sb="35" eb="37">
      <t>キサイ</t>
    </rPh>
    <phoneticPr fontId="9"/>
  </si>
  <si>
    <t>注１　申請日の属する日から遡って過去3年間において、一般就労に移行した者について記入する。
  　　一般就労の定義、雇用継続の状況は問わない。ただし、就労継続支援Ａ型事業所への移行は除く。</t>
    <rPh sb="0" eb="1">
      <t>チュウ</t>
    </rPh>
    <rPh sb="10" eb="11">
      <t>ヒ</t>
    </rPh>
    <rPh sb="13" eb="14">
      <t>サカノボ</t>
    </rPh>
    <rPh sb="16" eb="18">
      <t>カコ</t>
    </rPh>
    <rPh sb="26" eb="28">
      <t>イッパン</t>
    </rPh>
    <rPh sb="28" eb="30">
      <t>シュウロウ</t>
    </rPh>
    <rPh sb="31" eb="33">
      <t>イコウ</t>
    </rPh>
    <rPh sb="35" eb="36">
      <t>シャ</t>
    </rPh>
    <rPh sb="40" eb="42">
      <t>キニュウ</t>
    </rPh>
    <rPh sb="50" eb="52">
      <t>イッパン</t>
    </rPh>
    <rPh sb="52" eb="54">
      <t>シュウロウ</t>
    </rPh>
    <rPh sb="55" eb="57">
      <t>テイギ</t>
    </rPh>
    <rPh sb="58" eb="60">
      <t>コヨウ</t>
    </rPh>
    <rPh sb="60" eb="62">
      <t>ケイゾク</t>
    </rPh>
    <rPh sb="63" eb="65">
      <t>ジョウキョウ</t>
    </rPh>
    <rPh sb="66" eb="67">
      <t>ト</t>
    </rPh>
    <rPh sb="75" eb="77">
      <t>シュウロウ</t>
    </rPh>
    <rPh sb="77" eb="79">
      <t>ケイゾク</t>
    </rPh>
    <rPh sb="79" eb="81">
      <t>シエン</t>
    </rPh>
    <rPh sb="82" eb="83">
      <t>ガタ</t>
    </rPh>
    <rPh sb="83" eb="86">
      <t>ジギョウショ</t>
    </rPh>
    <rPh sb="88" eb="90">
      <t>イコウ</t>
    </rPh>
    <rPh sb="91" eb="92">
      <t>ノゾ</t>
    </rPh>
    <phoneticPr fontId="9"/>
  </si>
  <si>
    <t>注２　就労定着支援を申請する事業所ごとに作成し、指定申請書に添付すること。</t>
    <rPh sb="0" eb="1">
      <t>チュウ</t>
    </rPh>
    <rPh sb="3" eb="5">
      <t>シュウロウ</t>
    </rPh>
    <rPh sb="5" eb="7">
      <t>テイチャク</t>
    </rPh>
    <rPh sb="7" eb="9">
      <t>シエン</t>
    </rPh>
    <rPh sb="10" eb="12">
      <t>シンセイ</t>
    </rPh>
    <rPh sb="14" eb="17">
      <t>ジギョウショ</t>
    </rPh>
    <rPh sb="20" eb="22">
      <t>サクセイ</t>
    </rPh>
    <rPh sb="24" eb="26">
      <t>シテイ</t>
    </rPh>
    <rPh sb="26" eb="28">
      <t>シンセイ</t>
    </rPh>
    <rPh sb="28" eb="29">
      <t>ショ</t>
    </rPh>
    <rPh sb="30" eb="32">
      <t>テンプ</t>
    </rPh>
    <phoneticPr fontId="9"/>
  </si>
  <si>
    <t>注３　申請日の属する日から遡って過去３年間において、一般就労移行者数が３人以上いる場合は指定要件を
　　　満たすことになる。</t>
    <rPh sb="0" eb="1">
      <t>チュウ</t>
    </rPh>
    <rPh sb="3" eb="5">
      <t>シンセイ</t>
    </rPh>
    <rPh sb="5" eb="6">
      <t>ヒ</t>
    </rPh>
    <rPh sb="7" eb="8">
      <t>ゾク</t>
    </rPh>
    <rPh sb="10" eb="11">
      <t>ヒ</t>
    </rPh>
    <rPh sb="13" eb="14">
      <t>サカノボ</t>
    </rPh>
    <rPh sb="16" eb="18">
      <t>カコ</t>
    </rPh>
    <rPh sb="19" eb="21">
      <t>ネンカン</t>
    </rPh>
    <rPh sb="26" eb="28">
      <t>イッパン</t>
    </rPh>
    <rPh sb="28" eb="30">
      <t>シュウロウ</t>
    </rPh>
    <rPh sb="30" eb="32">
      <t>イコウ</t>
    </rPh>
    <rPh sb="32" eb="33">
      <t>シャ</t>
    </rPh>
    <rPh sb="33" eb="34">
      <t>スウ</t>
    </rPh>
    <rPh sb="36" eb="37">
      <t>ニン</t>
    </rPh>
    <rPh sb="37" eb="39">
      <t>イジョウ</t>
    </rPh>
    <rPh sb="41" eb="43">
      <t>バアイ</t>
    </rPh>
    <rPh sb="44" eb="46">
      <t>シテイ</t>
    </rPh>
    <rPh sb="46" eb="48">
      <t>ヨウケン</t>
    </rPh>
    <rPh sb="53" eb="54">
      <t>ミ</t>
    </rPh>
    <phoneticPr fontId="9"/>
  </si>
  <si>
    <t>注４　適宜、欄は追加してください。</t>
    <rPh sb="0" eb="1">
      <t>チュウ</t>
    </rPh>
    <rPh sb="3" eb="5">
      <t>テキギ</t>
    </rPh>
    <rPh sb="6" eb="7">
      <t>ラン</t>
    </rPh>
    <rPh sb="8" eb="10">
      <t>ツイカ</t>
    </rPh>
    <phoneticPr fontId="9"/>
  </si>
  <si>
    <t>地域移行支援サービス費に関する届出書</t>
    <rPh sb="0" eb="2">
      <t>チイキ</t>
    </rPh>
    <rPh sb="2" eb="4">
      <t>イコウ</t>
    </rPh>
    <rPh sb="4" eb="6">
      <t>シエン</t>
    </rPh>
    <rPh sb="10" eb="11">
      <t>ヒ</t>
    </rPh>
    <rPh sb="12" eb="13">
      <t>カン</t>
    </rPh>
    <rPh sb="15" eb="17">
      <t>トドケデ</t>
    </rPh>
    <rPh sb="17" eb="18">
      <t>ショ</t>
    </rPh>
    <phoneticPr fontId="9"/>
  </si>
  <si>
    <t>①　新規　　　　　　　　②　変更　　　　　　　　③　終了</t>
    <phoneticPr fontId="9"/>
  </si>
  <si>
    <t>算定する報酬区分</t>
    <rPh sb="0" eb="2">
      <t>サンテイ</t>
    </rPh>
    <rPh sb="4" eb="6">
      <t>ホウシュウ</t>
    </rPh>
    <rPh sb="6" eb="8">
      <t>クブン</t>
    </rPh>
    <phoneticPr fontId="9"/>
  </si>
  <si>
    <t>１．　Ⅰ　　　　　　　　　２．　Ⅱ　　    　　　　３．　Ⅲ</t>
    <phoneticPr fontId="9"/>
  </si>
  <si>
    <t>下記(1)、(2)3人以上、(3)に該当する場合、地域移行支援サービス費（Ⅰ）を算定できる。
下記(1)、(2)1人以上、(3)に該当する場合、地域移行支援サービス費（Ⅱ）を算定できる。
（どの条件にも当てはまらない場合は、(Ⅲ)を算定できる。）</t>
    <rPh sb="0" eb="2">
      <t>カキ</t>
    </rPh>
    <rPh sb="10" eb="13">
      <t>ニンイジョウ</t>
    </rPh>
    <rPh sb="18" eb="20">
      <t>ガイトウ</t>
    </rPh>
    <rPh sb="22" eb="24">
      <t>バアイ</t>
    </rPh>
    <rPh sb="40" eb="42">
      <t>サンテイ</t>
    </rPh>
    <rPh sb="97" eb="99">
      <t>ジョウケン</t>
    </rPh>
    <rPh sb="101" eb="102">
      <t>ア</t>
    </rPh>
    <rPh sb="108" eb="110">
      <t>バアイ</t>
    </rPh>
    <rPh sb="116" eb="118">
      <t>サンテイ</t>
    </rPh>
    <phoneticPr fontId="222"/>
  </si>
  <si>
    <t>(１)有資格者の配置</t>
    <rPh sb="3" eb="7">
      <t>ユウシカクシャ</t>
    </rPh>
    <rPh sb="8" eb="10">
      <t>ハイチ</t>
    </rPh>
    <phoneticPr fontId="9"/>
  </si>
  <si>
    <t xml:space="preserve">  社会福祉士若しくは精神保健福祉士の資格を有する者又は精神障害者地域移行・地域定着支援関係者研修の修了者である相談支援専門員を１人以上配置していること。</t>
    <rPh sb="2" eb="4">
      <t>シャカイ</t>
    </rPh>
    <rPh sb="4" eb="7">
      <t>フクシシ</t>
    </rPh>
    <rPh sb="7" eb="8">
      <t>モ</t>
    </rPh>
    <rPh sb="11" eb="13">
      <t>セイシン</t>
    </rPh>
    <rPh sb="13" eb="15">
      <t>ホケン</t>
    </rPh>
    <rPh sb="15" eb="18">
      <t>フクシシ</t>
    </rPh>
    <rPh sb="19" eb="21">
      <t>シカク</t>
    </rPh>
    <rPh sb="22" eb="23">
      <t>ユウ</t>
    </rPh>
    <rPh sb="25" eb="26">
      <t>シャ</t>
    </rPh>
    <rPh sb="26" eb="27">
      <t>マタ</t>
    </rPh>
    <rPh sb="65" eb="66">
      <t>ニン</t>
    </rPh>
    <rPh sb="66" eb="68">
      <t>イジョウ</t>
    </rPh>
    <rPh sb="68" eb="70">
      <t>ハイチ</t>
    </rPh>
    <phoneticPr fontId="9"/>
  </si>
  <si>
    <t>(２)地域移行の実績</t>
    <rPh sb="3" eb="5">
      <t>チイキ</t>
    </rPh>
    <rPh sb="5" eb="7">
      <t>イコウ</t>
    </rPh>
    <rPh sb="8" eb="10">
      <t>ジッセキ</t>
    </rPh>
    <phoneticPr fontId="9"/>
  </si>
  <si>
    <t>当該事業所の地域移行支援を利用した者のうち、地域移行支援計画に基づき、前年度に地域生活に移行した者がいること。</t>
    <rPh sb="0" eb="2">
      <t>トウガイ</t>
    </rPh>
    <rPh sb="2" eb="5">
      <t>ジギョウショ</t>
    </rPh>
    <rPh sb="6" eb="8">
      <t>チイキ</t>
    </rPh>
    <rPh sb="8" eb="10">
      <t>イコウ</t>
    </rPh>
    <rPh sb="10" eb="12">
      <t>シエン</t>
    </rPh>
    <rPh sb="13" eb="15">
      <t>リヨウ</t>
    </rPh>
    <rPh sb="17" eb="18">
      <t>シャ</t>
    </rPh>
    <rPh sb="22" eb="24">
      <t>チイキ</t>
    </rPh>
    <rPh sb="24" eb="26">
      <t>イコウ</t>
    </rPh>
    <rPh sb="26" eb="30">
      <t>シエンケイカク</t>
    </rPh>
    <rPh sb="31" eb="32">
      <t>モト</t>
    </rPh>
    <rPh sb="35" eb="38">
      <t>ゼンネンド</t>
    </rPh>
    <rPh sb="39" eb="41">
      <t>チイキ</t>
    </rPh>
    <rPh sb="41" eb="43">
      <t>セイカツ</t>
    </rPh>
    <rPh sb="44" eb="46">
      <t>イコウ</t>
    </rPh>
    <rPh sb="48" eb="49">
      <t>シャ</t>
    </rPh>
    <phoneticPr fontId="9"/>
  </si>
  <si>
    <r>
      <t xml:space="preserve">（Ⅰ）
</t>
    </r>
    <r>
      <rPr>
        <sz val="9"/>
        <color indexed="8"/>
        <rFont val="ＭＳ ゴシック"/>
        <family val="3"/>
        <charset val="128"/>
      </rPr>
      <t>３人以上</t>
    </r>
    <r>
      <rPr>
        <sz val="12"/>
        <color indexed="8"/>
        <rFont val="ＭＳ ゴシック"/>
        <family val="3"/>
        <charset val="128"/>
      </rPr>
      <t xml:space="preserve">
有・無</t>
    </r>
    <rPh sb="5" eb="6">
      <t>ニン</t>
    </rPh>
    <rPh sb="6" eb="8">
      <t>イジョウ</t>
    </rPh>
    <rPh sb="9" eb="10">
      <t>ア</t>
    </rPh>
    <rPh sb="11" eb="12">
      <t>ナ</t>
    </rPh>
    <phoneticPr fontId="9"/>
  </si>
  <si>
    <t>　前年度に地域生活に移行した者の人数</t>
    <rPh sb="1" eb="4">
      <t>ゼンネンド</t>
    </rPh>
    <rPh sb="5" eb="9">
      <t>チイキセイカツ</t>
    </rPh>
    <rPh sb="10" eb="12">
      <t>イコウ</t>
    </rPh>
    <rPh sb="14" eb="15">
      <t>シャ</t>
    </rPh>
    <rPh sb="16" eb="18">
      <t>ニンズウ</t>
    </rPh>
    <phoneticPr fontId="9"/>
  </si>
  <si>
    <t>人</t>
    <rPh sb="0" eb="1">
      <t>ニン</t>
    </rPh>
    <phoneticPr fontId="222"/>
  </si>
  <si>
    <r>
      <t xml:space="preserve">（Ⅱ）
</t>
    </r>
    <r>
      <rPr>
        <sz val="9"/>
        <color indexed="8"/>
        <rFont val="ＭＳ ゴシック"/>
        <family val="3"/>
        <charset val="128"/>
      </rPr>
      <t>１人以上</t>
    </r>
    <r>
      <rPr>
        <sz val="12"/>
        <color indexed="8"/>
        <rFont val="ＭＳ ゴシック"/>
        <family val="3"/>
        <charset val="128"/>
      </rPr>
      <t xml:space="preserve">
有・無</t>
    </r>
    <rPh sb="5" eb="6">
      <t>ニン</t>
    </rPh>
    <rPh sb="6" eb="8">
      <t>イジョウ</t>
    </rPh>
    <rPh sb="9" eb="10">
      <t>ア</t>
    </rPh>
    <rPh sb="11" eb="12">
      <t>ナ</t>
    </rPh>
    <phoneticPr fontId="9"/>
  </si>
  <si>
    <t>(３)関係機関との連携</t>
    <rPh sb="3" eb="5">
      <t>カンケイ</t>
    </rPh>
    <rPh sb="5" eb="7">
      <t>キカン</t>
    </rPh>
    <rPh sb="9" eb="11">
      <t>レンケイ</t>
    </rPh>
    <phoneticPr fontId="9"/>
  </si>
  <si>
    <t>精神科病院、障害者支援施設等、救護施設等、刑事施設等との緊密な連携体制が整えられてること。</t>
    <rPh sb="0" eb="3">
      <t>セイシンカ</t>
    </rPh>
    <rPh sb="3" eb="5">
      <t>ビョウイン</t>
    </rPh>
    <rPh sb="6" eb="9">
      <t>ショウガイシャ</t>
    </rPh>
    <rPh sb="9" eb="11">
      <t>シエン</t>
    </rPh>
    <rPh sb="11" eb="13">
      <t>シセツ</t>
    </rPh>
    <rPh sb="13" eb="14">
      <t>トウ</t>
    </rPh>
    <rPh sb="15" eb="17">
      <t>キュウゴ</t>
    </rPh>
    <rPh sb="17" eb="19">
      <t>シセツ</t>
    </rPh>
    <rPh sb="19" eb="20">
      <t>トウ</t>
    </rPh>
    <rPh sb="21" eb="23">
      <t>ケイジ</t>
    </rPh>
    <rPh sb="23" eb="25">
      <t>シセツ</t>
    </rPh>
    <rPh sb="25" eb="26">
      <t>トウ</t>
    </rPh>
    <rPh sb="28" eb="30">
      <t>キンミツ</t>
    </rPh>
    <rPh sb="31" eb="33">
      <t>レンケイ</t>
    </rPh>
    <phoneticPr fontId="9"/>
  </si>
  <si>
    <t>関係機関との連携の状況等</t>
    <phoneticPr fontId="222"/>
  </si>
  <si>
    <t>備考 １　「異動区分」、「算定する報酬区分」欄については、該当する番号に○を付してください。</t>
    <rPh sb="0" eb="2">
      <t>ビコウ</t>
    </rPh>
    <rPh sb="6" eb="8">
      <t>イドウ</t>
    </rPh>
    <rPh sb="8" eb="10">
      <t>クブン</t>
    </rPh>
    <rPh sb="13" eb="15">
      <t>サンテイ</t>
    </rPh>
    <rPh sb="17" eb="19">
      <t>ホウシュウ</t>
    </rPh>
    <rPh sb="19" eb="21">
      <t>クブン</t>
    </rPh>
    <rPh sb="22" eb="23">
      <t>ラン</t>
    </rPh>
    <rPh sb="29" eb="31">
      <t>ガイトウ</t>
    </rPh>
    <rPh sb="33" eb="35">
      <t>バンゴウ</t>
    </rPh>
    <rPh sb="38" eb="39">
      <t>フ</t>
    </rPh>
    <phoneticPr fontId="9"/>
  </si>
  <si>
    <t xml:space="preserve">     ２　精神障害者地域移行・地域定着支援関係者研修とは、障害者総合支援法第７８条第２項に規定する地域生活支援事業として行われる精神障害関係研修における精神障害者地域移行・地域定着支援関係者研修をいう。</t>
    <rPh sb="31" eb="34">
      <t>ショウガイシャ</t>
    </rPh>
    <rPh sb="34" eb="36">
      <t>ソウゴウ</t>
    </rPh>
    <rPh sb="36" eb="39">
      <t>シエンホウ</t>
    </rPh>
    <rPh sb="39" eb="40">
      <t>ダイ</t>
    </rPh>
    <rPh sb="42" eb="43">
      <t>ジョウ</t>
    </rPh>
    <rPh sb="43" eb="44">
      <t>ダイ</t>
    </rPh>
    <rPh sb="45" eb="46">
      <t>コウ</t>
    </rPh>
    <rPh sb="47" eb="49">
      <t>キテイ</t>
    </rPh>
    <rPh sb="51" eb="53">
      <t>チイキ</t>
    </rPh>
    <rPh sb="55" eb="57">
      <t>シエン</t>
    </rPh>
    <rPh sb="57" eb="59">
      <t>ジギョウ</t>
    </rPh>
    <rPh sb="62" eb="63">
      <t>オコナ</t>
    </rPh>
    <rPh sb="66" eb="68">
      <t>セイシン</t>
    </rPh>
    <rPh sb="68" eb="70">
      <t>ショウガイ</t>
    </rPh>
    <rPh sb="70" eb="72">
      <t>カンケイ</t>
    </rPh>
    <rPh sb="72" eb="74">
      <t>ケンシュウ</t>
    </rPh>
    <rPh sb="97" eb="99">
      <t>ケンシュウ</t>
    </rPh>
    <phoneticPr fontId="9"/>
  </si>
  <si>
    <t xml:space="preserve">     ３　該当する資格を証する書類の写しを添付してください。精神障害者地域移行・地域定着支援関係者研修の修了者である相談支援専門員については、研修を修了した旨を証する書類を添付してください。</t>
    <rPh sb="7" eb="9">
      <t>ガイトウ</t>
    </rPh>
    <rPh sb="11" eb="13">
      <t>シカク</t>
    </rPh>
    <rPh sb="14" eb="15">
      <t>ショウ</t>
    </rPh>
    <rPh sb="17" eb="19">
      <t>ショルイ</t>
    </rPh>
    <rPh sb="20" eb="21">
      <t>ウツ</t>
    </rPh>
    <rPh sb="23" eb="25">
      <t>テンプ</t>
    </rPh>
    <rPh sb="73" eb="75">
      <t>ケンシュウ</t>
    </rPh>
    <rPh sb="76" eb="78">
      <t>シュウリョウ</t>
    </rPh>
    <rPh sb="80" eb="81">
      <t>ムネ</t>
    </rPh>
    <rPh sb="82" eb="83">
      <t>ショウ</t>
    </rPh>
    <rPh sb="85" eb="87">
      <t>ショルイ</t>
    </rPh>
    <rPh sb="88" eb="90">
      <t>テンプ</t>
    </rPh>
    <phoneticPr fontId="9"/>
  </si>
  <si>
    <t>　　 ４　関係機関との連携については、その状況等を具体的に記載してください。</t>
    <rPh sb="5" eb="7">
      <t>カンケイ</t>
    </rPh>
    <rPh sb="7" eb="9">
      <t>キカン</t>
    </rPh>
    <rPh sb="11" eb="13">
      <t>レンケイ</t>
    </rPh>
    <phoneticPr fontId="9"/>
  </si>
  <si>
    <t>前年度平均利用者数及び平均障害支援区分算出表（療養介護用）</t>
  </si>
  <si>
    <r>
      <t>(注２)　「延べ利用者数」は前年度１年間の延べ利用者数を、「開所日数」は前年度１年間の開所日数を記載してください。</t>
    </r>
    <r>
      <rPr>
        <u/>
        <sz val="11"/>
        <rFont val="ＭＳ Ｐゴシック"/>
        <family val="3"/>
        <charset val="128"/>
      </rPr>
      <t>「サービス提供時間ごとの延べ利用者数」には、実際に請求した基本報酬の利用時間区分に基づき、上記各時間数ごとに毎月ののべ利用者数を記載してください。</t>
    </r>
    <r>
      <rPr>
        <sz val="11"/>
        <color theme="1"/>
        <rFont val="游ゴシック"/>
        <family val="3"/>
        <charset val="128"/>
        <scheme val="minor"/>
      </rPr>
      <t>なお、新設の場合は、推定数とします。
ただし、新設の場合でも、特定旧法指定施設からの移行のときは、原則として、指定申請の日の前日から概ね過去１ヶ月間の特定旧法指定施設としての実績によるものとします。
（注３）令和６年年度当初の届出については、令和６年３月の支援実績等により把握した、令和６年４月以降に個別支援計画に定めると見込まれる標準的な時間により前年度の利用者延べ数を算出できるものとします。その数を基に、前年度の平均値を算出してください。</t>
    </r>
    <rPh sb="1" eb="2">
      <t>チュウ</t>
    </rPh>
    <rPh sb="6" eb="7">
      <t>ノ</t>
    </rPh>
    <rPh sb="8" eb="11">
      <t>リヨウシャ</t>
    </rPh>
    <rPh sb="11" eb="12">
      <t>スウ</t>
    </rPh>
    <rPh sb="14" eb="16">
      <t>ゼンネン</t>
    </rPh>
    <rPh sb="16" eb="17">
      <t>ド</t>
    </rPh>
    <rPh sb="18" eb="20">
      <t>ネンカン</t>
    </rPh>
    <rPh sb="21" eb="22">
      <t>ノ</t>
    </rPh>
    <rPh sb="23" eb="26">
      <t>リヨウシャ</t>
    </rPh>
    <rPh sb="26" eb="27">
      <t>スウ</t>
    </rPh>
    <rPh sb="30" eb="32">
      <t>カイショ</t>
    </rPh>
    <rPh sb="32" eb="34">
      <t>ニッスウ</t>
    </rPh>
    <rPh sb="36" eb="39">
      <t>ゼンネンド</t>
    </rPh>
    <rPh sb="40" eb="42">
      <t>ネンカン</t>
    </rPh>
    <rPh sb="43" eb="45">
      <t>カイショ</t>
    </rPh>
    <rPh sb="45" eb="47">
      <t>ニッスウ</t>
    </rPh>
    <rPh sb="48" eb="50">
      <t>キサイ</t>
    </rPh>
    <rPh sb="79" eb="81">
      <t>ジッサイ</t>
    </rPh>
    <rPh sb="82" eb="84">
      <t>セイキュウ</t>
    </rPh>
    <rPh sb="86" eb="90">
      <t>キホンホウシュウ</t>
    </rPh>
    <rPh sb="91" eb="95">
      <t>リヨウジカン</t>
    </rPh>
    <rPh sb="95" eb="97">
      <t>クブン</t>
    </rPh>
    <rPh sb="98" eb="99">
      <t>モト</t>
    </rPh>
    <rPh sb="102" eb="104">
      <t>ジョウキ</t>
    </rPh>
    <rPh sb="104" eb="107">
      <t>カクジカン</t>
    </rPh>
    <rPh sb="107" eb="108">
      <t>スウ</t>
    </rPh>
    <rPh sb="111" eb="113">
      <t>マイツキ</t>
    </rPh>
    <rPh sb="116" eb="119">
      <t>リヨウシャ</t>
    </rPh>
    <rPh sb="119" eb="120">
      <t>スウ</t>
    </rPh>
    <rPh sb="121" eb="123">
      <t>キサイ</t>
    </rPh>
    <rPh sb="239" eb="240">
      <t>ネン</t>
    </rPh>
    <rPh sb="241" eb="243">
      <t>トウショ</t>
    </rPh>
    <rPh sb="244" eb="246">
      <t>トドケデ</t>
    </rPh>
    <phoneticPr fontId="9"/>
  </si>
  <si>
    <t>（次頁つづく）</t>
    <rPh sb="1" eb="3">
      <t>ジページ</t>
    </rPh>
    <phoneticPr fontId="8"/>
  </si>
  <si>
    <t>※前年度の平均費は数点第2位以下を切り上げ。</t>
    <rPh sb="1" eb="4">
      <t>ゼンネンド</t>
    </rPh>
    <rPh sb="5" eb="8">
      <t>ヘイキンヒ</t>
    </rPh>
    <phoneticPr fontId="14"/>
  </si>
  <si>
    <t>メモ</t>
    <phoneticPr fontId="14"/>
  </si>
  <si>
    <t>別紙4-2</t>
    <rPh sb="0" eb="2">
      <t>ベッシ</t>
    </rPh>
    <phoneticPr fontId="14"/>
  </si>
  <si>
    <t>〇</t>
    <phoneticPr fontId="14"/>
  </si>
  <si>
    <t>別添　1-1</t>
    <phoneticPr fontId="14"/>
  </si>
  <si>
    <t>別紙55</t>
    <phoneticPr fontId="14"/>
  </si>
  <si>
    <t>別紙57</t>
    <phoneticPr fontId="14"/>
  </si>
  <si>
    <t>①前年度の利用者数の
平均値</t>
    <rPh sb="1" eb="4">
      <t>ゼンネンド</t>
    </rPh>
    <rPh sb="5" eb="8">
      <t>リヨウシャ</t>
    </rPh>
    <rPh sb="8" eb="9">
      <t>スウ</t>
    </rPh>
    <rPh sb="11" eb="13">
      <t>ヘイキン</t>
    </rPh>
    <rPh sb="13" eb="14">
      <t>チ</t>
    </rPh>
    <phoneticPr fontId="9"/>
  </si>
  <si>
    <t>②合計</t>
    <rPh sb="1" eb="3">
      <t>ゴウケイ</t>
    </rPh>
    <phoneticPr fontId="9"/>
  </si>
  <si>
    <t>1.5：１</t>
    <phoneticPr fontId="14"/>
  </si>
  <si>
    <t>1.7：1</t>
    <phoneticPr fontId="14"/>
  </si>
  <si>
    <t>2：1</t>
    <phoneticPr fontId="14"/>
  </si>
  <si>
    <t>2.5：1</t>
    <phoneticPr fontId="14"/>
  </si>
  <si>
    <t>※３　「重度化した場合における対応に関する指針」に盛り込むべき項目としては、例えば①急性期における医師や医療機関との連携体制、②入院期間中におけるグループホーム等における家賃や食材料費の取
扱いなどが考えられる。</t>
    <phoneticPr fontId="9"/>
  </si>
  <si>
    <t>※２　「看護師の勤務状況」欄は、本届出を行う事業所における看護師の勤務状況又は訪問の状況を記載してください。
　　（例１：毎週金曜日、10:00～12:00　　例２：月３回、１回当たり１時間）
　　　なお、利用者に対する日常的な健康管理や通常時及び特に利用者の状態悪化時における医療機関（主治医）との連絡・調整等の業務を行うために必要な勤務時間を確保すること。</t>
    <phoneticPr fontId="9"/>
  </si>
  <si>
    <t>就労継続支援Ａ型に係る基本報酬の算定区分に関する届出書</t>
    <phoneticPr fontId="14"/>
  </si>
  <si>
    <t>別紙２-４</t>
    <phoneticPr fontId="14"/>
  </si>
  <si>
    <t>常勤の時間数</t>
    <rPh sb="0" eb="2">
      <t>ジョウキン</t>
    </rPh>
    <rPh sb="3" eb="6">
      <t>ジカンスウ</t>
    </rPh>
    <phoneticPr fontId="14"/>
  </si>
  <si>
    <t>時間／週</t>
    <rPh sb="0" eb="2">
      <t>ジカン</t>
    </rPh>
    <rPh sb="3" eb="4">
      <t>シュウ</t>
    </rPh>
    <phoneticPr fontId="14"/>
  </si>
  <si>
    <t>特定従業者数換算で</t>
    <phoneticPr fontId="14"/>
  </si>
  <si>
    <t>以上加配</t>
    <rPh sb="0" eb="2">
      <t>イジョウ</t>
    </rPh>
    <rPh sb="2" eb="4">
      <t>カハイ</t>
    </rPh>
    <phoneticPr fontId="14"/>
  </si>
  <si>
    <t>7.5：１</t>
    <phoneticPr fontId="14"/>
  </si>
  <si>
    <t>12：１</t>
  </si>
  <si>
    <t>12：１</t>
    <phoneticPr fontId="14"/>
  </si>
  <si>
    <t>30：１</t>
    <phoneticPr fontId="14"/>
  </si>
  <si>
    <t>20：１</t>
    <phoneticPr fontId="14"/>
  </si>
  <si>
    <t>合計（a）</t>
    <rPh sb="0" eb="2">
      <t>ゴウケイ</t>
    </rPh>
    <phoneticPr fontId="8"/>
  </si>
  <si>
    <t>　(a)＋(b)＋(c)　</t>
    <phoneticPr fontId="14"/>
  </si>
  <si>
    <t>いわきホーム</t>
    <phoneticPr fontId="14"/>
  </si>
  <si>
    <t>人員配置体制加算（共同生活援助）記載例</t>
    <rPh sb="16" eb="19">
      <t>キサイレイ</t>
    </rPh>
    <phoneticPr fontId="14"/>
  </si>
  <si>
    <t>〇</t>
    <phoneticPr fontId="14"/>
  </si>
  <si>
    <t>別紙29-2（記載例）</t>
  </si>
  <si>
    <t>別紙37（記載例）</t>
    <rPh sb="5" eb="8">
      <t>キサイレイ</t>
    </rPh>
    <phoneticPr fontId="14"/>
  </si>
  <si>
    <r>
      <t>　　１　自立訓練（機能訓練）　　　　　　　　　２　自立訓練（生活訓練）
　　</t>
    </r>
    <r>
      <rPr>
        <sz val="11"/>
        <color rgb="FFFF0000"/>
        <rFont val="HGｺﾞｼｯｸM"/>
        <family val="3"/>
        <charset val="128"/>
      </rPr>
      <t>３　就労継続支援Ｂ型サービス費（Ⅳ）　　　４　就労継続支援Ｂ型サービス費（Ⅴ）
　　５　就労継続支援Ｂ型サービス費（Ⅵ）</t>
    </r>
    <rPh sb="4" eb="6">
      <t>ジリツ</t>
    </rPh>
    <rPh sb="6" eb="8">
      <t>クンレン</t>
    </rPh>
    <rPh sb="9" eb="11">
      <t>キノウ</t>
    </rPh>
    <rPh sb="11" eb="13">
      <t>クンレン</t>
    </rPh>
    <rPh sb="26" eb="28">
      <t>セイカツ</t>
    </rPh>
    <rPh sb="82" eb="84">
      <t>シュウロウ</t>
    </rPh>
    <rPh sb="84" eb="86">
      <t>ケイゾク</t>
    </rPh>
    <rPh sb="86" eb="88">
      <t>シエン</t>
    </rPh>
    <rPh sb="89" eb="90">
      <t>ガタ</t>
    </rPh>
    <rPh sb="94" eb="95">
      <t>ヒ</t>
    </rPh>
    <phoneticPr fontId="9"/>
  </si>
  <si>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9"/>
  </si>
  <si>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9"/>
  </si>
  <si>
    <t>５　職業指導員及び生活支援員に目標工賃達成指導員を加えた数｛(A)÷5｝・・・・（C）</t>
    <phoneticPr fontId="9"/>
  </si>
  <si>
    <t>常勤換算後の人数</t>
    <rPh sb="0" eb="2">
      <t>ジョウキン</t>
    </rPh>
    <rPh sb="2" eb="4">
      <t>カンサン</t>
    </rPh>
    <rPh sb="4" eb="5">
      <t>ゴ</t>
    </rPh>
    <rPh sb="6" eb="8">
      <t>ニンズウ</t>
    </rPh>
    <phoneticPr fontId="14"/>
  </si>
  <si>
    <t>合計</t>
    <rPh sb="0" eb="2">
      <t>ゴウケイ</t>
    </rPh>
    <phoneticPr fontId="14"/>
  </si>
  <si>
    <t>(B)≦</t>
    <phoneticPr fontId="14"/>
  </si>
  <si>
    <t>①</t>
    <phoneticPr fontId="14"/>
  </si>
  <si>
    <t>常勤換算1.0≦</t>
    <phoneticPr fontId="14"/>
  </si>
  <si>
    <t>②</t>
    <phoneticPr fontId="14"/>
  </si>
  <si>
    <t>職業指導員及び生活支援員に目標工賃達成指導員を加えた常勤換算後の人数</t>
    <phoneticPr fontId="14"/>
  </si>
  <si>
    <t>(C)≦</t>
    <phoneticPr fontId="14"/>
  </si>
  <si>
    <t>①＋②</t>
    <phoneticPr fontId="14"/>
  </si>
  <si>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9"/>
  </si>
  <si>
    <t>注２　(B)は前年度の利用者数の平均値を6で除して得た数とする。(C)は前年度の利用者数の平均値を5で除して得たとする。</t>
    <rPh sb="0" eb="1">
      <t>チュウ</t>
    </rPh>
    <phoneticPr fontId="9"/>
  </si>
  <si>
    <t>①　工賃向上計画において掲げた工賃目標</t>
    <rPh sb="2" eb="4">
      <t>コウチン</t>
    </rPh>
    <rPh sb="4" eb="6">
      <t>コウジョウ</t>
    </rPh>
    <rPh sb="6" eb="8">
      <t>ケイカク</t>
    </rPh>
    <rPh sb="15" eb="17">
      <t>コウチン</t>
    </rPh>
    <rPh sb="17" eb="19">
      <t>モクヒョウ</t>
    </rPh>
    <phoneticPr fontId="8"/>
  </si>
  <si>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8"/>
  </si>
  <si>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8"/>
  </si>
  <si>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8"/>
  </si>
  <si>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8"/>
  </si>
  <si>
    <t>⑥　③＋（④－⑤）　※④－⑤が０未満の場合は、０として算定すること。</t>
    <rPh sb="16" eb="18">
      <t>ミマン</t>
    </rPh>
    <rPh sb="19" eb="21">
      <t>バアイ</t>
    </rPh>
    <rPh sb="27" eb="29">
      <t>サンテイ</t>
    </rPh>
    <phoneticPr fontId="8"/>
  </si>
  <si>
    <t>＜要件確認１＞　①≧③＋（④－⑤）となっていること
　　　　　　　　（※④－⑤が０未満の場合は、０として計算）</t>
    <rPh sb="1" eb="3">
      <t>ヨウケン</t>
    </rPh>
    <rPh sb="3" eb="5">
      <t>カクニン</t>
    </rPh>
    <phoneticPr fontId="8"/>
  </si>
  <si>
    <t>＜要件確認２＞　②≧①となっていること</t>
    <rPh sb="1" eb="3">
      <t>ヨウケン</t>
    </rPh>
    <rPh sb="3" eb="5">
      <t>カクニン</t>
    </rPh>
    <phoneticPr fontId="8"/>
  </si>
  <si>
    <t>※R8.4.5様式差替えました。（加算算定の考え方に変更はありません。）</t>
    <rPh sb="7" eb="9">
      <t>ヨウシキ</t>
    </rPh>
    <rPh sb="9" eb="11">
      <t>サシカ</t>
    </rPh>
    <rPh sb="17" eb="19">
      <t>カサン</t>
    </rPh>
    <rPh sb="19" eb="21">
      <t>サンテイ</t>
    </rPh>
    <rPh sb="22" eb="23">
      <t>カンガ</t>
    </rPh>
    <rPh sb="24" eb="25">
      <t>カタ</t>
    </rPh>
    <rPh sb="26" eb="28">
      <t>ヘンコウ</t>
    </rPh>
    <phoneticPr fontId="14"/>
  </si>
  <si>
    <t>１　新規　　　　２　変更　　　　３　終了</t>
    <rPh sb="18" eb="20">
      <t>シュウリョウ</t>
    </rPh>
    <phoneticPr fontId="14"/>
  </si>
  <si>
    <t>※R8.4.5様式差替えました。</t>
    <rPh sb="7" eb="9">
      <t>ヨウシキ</t>
    </rPh>
    <rPh sb="9" eb="11">
      <t>サシカ</t>
    </rPh>
    <phoneticPr fontId="14"/>
  </si>
  <si>
    <r>
      <t>○６の人員体制を満たすために必要な特定従業者数</t>
    </r>
    <r>
      <rPr>
        <sz val="10"/>
        <color rgb="FFFF0000"/>
        <rFont val="HGSｺﾞｼｯｸM"/>
        <family val="3"/>
        <charset val="128"/>
      </rPr>
      <t>（ (a)＋(b)＋(c) = (d)、(d)の値から（</t>
    </r>
    <r>
      <rPr>
        <sz val="10"/>
        <color rgb="FFFF0000"/>
        <rFont val="Calibri"/>
        <family val="3"/>
      </rPr>
      <t>e</t>
    </r>
    <r>
      <rPr>
        <sz val="10"/>
        <color rgb="FFFF000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8"/>
  </si>
  <si>
    <t>(f)</t>
  </si>
  <si>
    <t>(e)</t>
    <phoneticPr fontId="14"/>
  </si>
  <si>
    <t>(d)</t>
    <phoneticPr fontId="14"/>
  </si>
  <si>
    <t>(f)</t>
    <phoneticPr fontId="14"/>
  </si>
  <si>
    <r>
      <rPr>
        <sz val="12"/>
        <color rgb="FFFF0000"/>
        <rFont val="HGSｺﾞｼｯｸM"/>
        <family val="3"/>
        <charset val="128"/>
      </rPr>
      <t>(e)</t>
    </r>
    <r>
      <rPr>
        <sz val="12"/>
        <color theme="1"/>
        <rFont val="HGSｺﾞｼｯｸM"/>
        <family val="3"/>
        <charset val="128"/>
      </rPr>
      <t xml:space="preserve"> ＜</t>
    </r>
    <r>
      <rPr>
        <sz val="12"/>
        <color rgb="FFFF0000"/>
        <rFont val="HGSｺﾞｼｯｸM"/>
        <family val="3"/>
        <charset val="128"/>
      </rPr>
      <t xml:space="preserve"> (f) </t>
    </r>
    <r>
      <rPr>
        <sz val="12"/>
        <color theme="1"/>
        <rFont val="HGSｺﾞｼｯｸM"/>
        <family val="3"/>
        <charset val="128"/>
      </rPr>
      <t>＝ 必要な特定従業者数を満たしているため可</t>
    </r>
    <rPh sb="8" eb="9">
      <t>ヒ</t>
    </rPh>
    <rPh sb="12" eb="14">
      <t>ヒツヨウ</t>
    </rPh>
    <rPh sb="15" eb="21">
      <t>トクテイジュウギョウシャスウ</t>
    </rPh>
    <rPh sb="22" eb="23">
      <t>ミ</t>
    </rPh>
    <rPh sb="30" eb="31">
      <t>カ</t>
    </rPh>
    <phoneticPr fontId="13"/>
  </si>
  <si>
    <r>
      <rPr>
        <sz val="12"/>
        <color rgb="FFFF0000"/>
        <rFont val="HGSｺﾞｼｯｸM"/>
        <family val="3"/>
        <charset val="128"/>
      </rPr>
      <t>(e)</t>
    </r>
    <r>
      <rPr>
        <sz val="12"/>
        <color theme="1"/>
        <rFont val="HGSｺﾞｼｯｸM"/>
        <family val="3"/>
        <charset val="128"/>
      </rPr>
      <t xml:space="preserve"> ＜</t>
    </r>
    <r>
      <rPr>
        <sz val="12"/>
        <color rgb="FFFF0000"/>
        <rFont val="HGSｺﾞｼｯｸM"/>
        <family val="3"/>
        <charset val="128"/>
      </rPr>
      <t xml:space="preserve"> (f) </t>
    </r>
    <r>
      <rPr>
        <sz val="12"/>
        <color theme="1"/>
        <rFont val="HGSｺﾞｼｯｸM"/>
        <family val="3"/>
        <charset val="128"/>
      </rPr>
      <t>＝ 必要な特定従業者数を満たしているため可</t>
    </r>
    <rPh sb="8" eb="9">
      <t>ヒ</t>
    </rPh>
    <rPh sb="12" eb="14">
      <t>ヒツヨウ</t>
    </rPh>
    <rPh sb="15" eb="21">
      <t>トクテイジュウギョウシャスウ</t>
    </rPh>
    <rPh sb="22" eb="23">
      <t>ミ</t>
    </rPh>
    <rPh sb="30" eb="31">
      <t>カ</t>
    </rPh>
    <phoneticPr fontId="14"/>
  </si>
  <si>
    <r>
      <rPr>
        <sz val="12"/>
        <color rgb="FFFF0000"/>
        <rFont val="HGSｺﾞｼｯｸM"/>
        <family val="3"/>
        <charset val="128"/>
      </rPr>
      <t xml:space="preserve">   (e)</t>
    </r>
    <r>
      <rPr>
        <sz val="12"/>
        <color theme="1"/>
        <rFont val="HGSｺﾞｼｯｸM"/>
        <family val="3"/>
        <charset val="128"/>
      </rPr>
      <t xml:space="preserve"> ＞ </t>
    </r>
    <r>
      <rPr>
        <sz val="12"/>
        <color rgb="FFFF0000"/>
        <rFont val="HGSｺﾞｼｯｸM"/>
        <family val="3"/>
        <charset val="128"/>
      </rPr>
      <t>(f)</t>
    </r>
    <r>
      <rPr>
        <sz val="12"/>
        <color theme="1"/>
        <rFont val="HGSｺﾞｼｯｸM"/>
        <family val="3"/>
        <charset val="128"/>
      </rPr>
      <t xml:space="preserve"> ＝ 必要な特定従業者数を満たしていないため否</t>
    </r>
    <rPh sb="9" eb="10">
      <t>ヒ</t>
    </rPh>
    <rPh sb="13" eb="15">
      <t>ヒツヨウ</t>
    </rPh>
    <rPh sb="16" eb="22">
      <t>トクテイジュウギョウシャスウ</t>
    </rPh>
    <rPh sb="23" eb="24">
      <t>ミ</t>
    </rPh>
    <rPh sb="32" eb="33">
      <t>ヒ</t>
    </rPh>
    <phoneticPr fontId="13"/>
  </si>
  <si>
    <r>
      <rPr>
        <sz val="12"/>
        <color rgb="FFFF0000"/>
        <rFont val="HGSｺﾞｼｯｸM"/>
        <family val="3"/>
        <charset val="128"/>
      </rPr>
      <t xml:space="preserve">   (e)</t>
    </r>
    <r>
      <rPr>
        <sz val="12"/>
        <color theme="1"/>
        <rFont val="HGSｺﾞｼｯｸM"/>
        <family val="3"/>
        <charset val="128"/>
      </rPr>
      <t xml:space="preserve"> ＞ </t>
    </r>
    <r>
      <rPr>
        <sz val="12"/>
        <color rgb="FFFF0000"/>
        <rFont val="HGSｺﾞｼｯｸM"/>
        <family val="3"/>
        <charset val="128"/>
      </rPr>
      <t>(f)</t>
    </r>
    <r>
      <rPr>
        <sz val="12"/>
        <color theme="1"/>
        <rFont val="HGSｺﾞｼｯｸM"/>
        <family val="3"/>
        <charset val="128"/>
      </rPr>
      <t xml:space="preserve"> ＝ 必要な特定従業者数を満たしていないため否</t>
    </r>
    <rPh sb="9" eb="10">
      <t>ヒ</t>
    </rPh>
    <rPh sb="13" eb="15">
      <t>ヒツヨウ</t>
    </rPh>
    <rPh sb="16" eb="22">
      <t>トクテイジュウギョウシャスウ</t>
    </rPh>
    <rPh sb="23" eb="24">
      <t>ミ</t>
    </rPh>
    <rPh sb="32" eb="33">
      <t>ヒ</t>
    </rPh>
    <phoneticPr fontId="14"/>
  </si>
  <si>
    <t>※R8.4.3様式差替えました。</t>
    <rPh sb="7" eb="9">
      <t>ヨウシキ</t>
    </rPh>
    <rPh sb="9" eb="11">
      <t>サシカ</t>
    </rPh>
    <phoneticPr fontId="14"/>
  </si>
  <si>
    <t>※２：「異動区分」欄において「３終了」の場合は、１利用者の状況、２加配される従業者の状況の記載は
　　　不要とする。</t>
    <phoneticPr fontId="49"/>
  </si>
  <si>
    <t>※R8.4.5様式差替え</t>
    <rPh sb="7" eb="9">
      <t>ヨウシキ</t>
    </rPh>
    <rPh sb="9" eb="10">
      <t>サ</t>
    </rPh>
    <rPh sb="10" eb="11">
      <t>カ</t>
    </rPh>
    <phoneticPr fontId="14"/>
  </si>
  <si>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7"/>
  </si>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</sst>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 numFmtId="184" formatCode="#,##0_ "/>
    <numFmt numFmtId="185" formatCode="0_ "/>
    <numFmt numFmtId="186" formatCode="0.0"/>
    <numFmt numFmtId="187" formatCode="0.0&quot;人&quot;"/>
    <numFmt numFmtId="188" formatCode="0.000_ "/>
    <numFmt numFmtId="189" formatCode="0_);[Red]\(0\)"/>
    <numFmt numFmtId="190" formatCode="#,##0;&quot;▲ &quot;#,##0"/>
    <numFmt numFmtId="191" formatCode="[$-411]ge\.m\.d;@"/>
  </numFmts>
  <fonts count="23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sz val="9"/>
      <name val="ＭＳ Ｐゴシック"/>
      <family val="3"/>
      <charset val="128"/>
    </font>
    <font>
      <sz val="11"/>
      <color rgb="FF000000"/>
      <name val="HGｺﾞｼｯｸM"/>
      <family val="3"/>
      <charset val="128"/>
    </font>
    <font>
      <b/>
      <sz val="16"/>
      <name val="HGSｺﾞｼｯｸM"/>
      <family val="3"/>
      <charset val="128"/>
    </font>
    <font>
      <sz val="16"/>
      <name val="HGSｺﾞｼｯｸM"/>
      <family val="3"/>
      <charset val="128"/>
    </font>
    <font>
      <sz val="12"/>
      <color theme="1"/>
      <name val="HGSｺﾞｼｯｸM"/>
      <family val="1"/>
      <charset val="128"/>
    </font>
    <font>
      <sz val="12"/>
      <color theme="1"/>
      <name val="ＭＳ 明朝"/>
      <family val="1"/>
      <charset val="128"/>
    </font>
    <font>
      <sz val="9"/>
      <color indexed="81"/>
      <name val="MS P ゴシック"/>
      <family val="3"/>
      <charset val="128"/>
    </font>
    <font>
      <b/>
      <sz val="9"/>
      <color indexed="81"/>
      <name val="MS P ゴシック"/>
      <family val="3"/>
      <charset val="128"/>
    </font>
    <font>
      <sz val="9"/>
      <color theme="1"/>
      <name val="游ゴシック"/>
      <family val="3"/>
      <charset val="128"/>
      <scheme val="minor"/>
    </font>
    <font>
      <b/>
      <sz val="16"/>
      <name val="ＭＳ ゴシック"/>
      <family val="3"/>
      <charset val="128"/>
    </font>
    <font>
      <b/>
      <sz val="14"/>
      <name val="ＭＳ Ｐゴシック"/>
      <family val="3"/>
      <charset val="128"/>
    </font>
    <font>
      <u/>
      <sz val="11"/>
      <name val="ＭＳ Ｐゴシック"/>
      <family val="3"/>
      <charset val="128"/>
    </font>
    <font>
      <b/>
      <sz val="10.5"/>
      <name val="ＭＳ 明朝"/>
      <family val="1"/>
      <charset val="128"/>
    </font>
    <font>
      <sz val="10.5"/>
      <name val="ＭＳ 明朝"/>
      <family val="1"/>
      <charset val="128"/>
    </font>
    <font>
      <sz val="12"/>
      <color theme="1"/>
      <name val="ＭＳ Ｐゴシック"/>
      <family val="3"/>
      <charset val="128"/>
    </font>
    <font>
      <sz val="16"/>
      <color theme="1"/>
      <name val="ＭＳ Ｐゴシック"/>
      <family val="3"/>
      <charset val="128"/>
    </font>
    <font>
      <sz val="10"/>
      <color theme="1"/>
      <name val="ＭＳ Ｐゴシック"/>
      <family val="3"/>
      <charset val="128"/>
    </font>
    <font>
      <sz val="10"/>
      <color theme="1"/>
      <name val="游ゴシック"/>
      <family val="3"/>
      <charset val="128"/>
      <scheme val="minor"/>
    </font>
    <font>
      <sz val="9"/>
      <color theme="1"/>
      <name val="ＭＳ ゴシック"/>
      <family val="3"/>
      <charset val="128"/>
    </font>
    <font>
      <sz val="10"/>
      <color rgb="FFFF0000"/>
      <name val="游ゴシック"/>
      <family val="3"/>
      <charset val="128"/>
      <scheme val="minor"/>
    </font>
    <font>
      <sz val="9"/>
      <color indexed="8"/>
      <name val="ＭＳ Ｐゴシック"/>
      <family val="3"/>
      <charset val="128"/>
    </font>
    <font>
      <sz val="11"/>
      <color rgb="FFFF0000"/>
      <name val="游ゴシック"/>
      <family val="3"/>
      <charset val="128"/>
      <scheme val="minor"/>
    </font>
    <font>
      <sz val="9"/>
      <color theme="1"/>
      <name val="ＭＳ Ｐゴシック"/>
      <family val="3"/>
      <charset val="128"/>
    </font>
    <font>
      <sz val="9"/>
      <color rgb="FFFF0000"/>
      <name val="ＭＳ Ｐゴシック"/>
      <family val="3"/>
      <charset val="128"/>
    </font>
    <font>
      <sz val="10"/>
      <color indexed="8"/>
      <name val="ＭＳ Ｐゴシック"/>
      <family val="3"/>
      <charset val="128"/>
    </font>
    <font>
      <sz val="6"/>
      <color theme="1"/>
      <name val="ＭＳ ゴシック"/>
      <family val="3"/>
      <charset val="128"/>
    </font>
    <font>
      <b/>
      <sz val="14"/>
      <color theme="1"/>
      <name val="メイリオ"/>
      <family val="3"/>
      <charset val="128"/>
    </font>
    <font>
      <sz val="14"/>
      <color theme="1"/>
      <name val="メイリオ"/>
      <family val="3"/>
      <charset val="128"/>
    </font>
    <font>
      <u/>
      <sz val="14"/>
      <color rgb="FF0000FF"/>
      <name val="メイリオ"/>
      <family val="3"/>
      <charset val="128"/>
    </font>
    <font>
      <sz val="9"/>
      <color rgb="FF000000"/>
      <name val="メイリオ"/>
      <family val="3"/>
      <charset val="128"/>
    </font>
    <font>
      <sz val="12"/>
      <color theme="1"/>
      <name val="メイリオ"/>
      <family val="3"/>
      <charset val="128"/>
    </font>
    <font>
      <sz val="12"/>
      <color theme="1"/>
      <name val="游ゴシック"/>
      <family val="3"/>
      <charset val="128"/>
      <scheme val="minor"/>
    </font>
    <font>
      <sz val="11"/>
      <name val="ＭＳ Ｐゴシック"/>
      <family val="3"/>
    </font>
    <font>
      <sz val="6"/>
      <name val="ＭＳ Ｐゴシック"/>
      <family val="3"/>
    </font>
    <font>
      <sz val="11"/>
      <color theme="1"/>
      <name val="游ゴシック"/>
      <family val="3"/>
      <scheme val="minor"/>
    </font>
    <font>
      <sz val="16"/>
      <name val="游ゴシック"/>
      <family val="3"/>
      <scheme val="minor"/>
    </font>
    <font>
      <sz val="10"/>
      <name val="ＭＳ Ｐゴシック"/>
      <family val="3"/>
    </font>
    <font>
      <sz val="9"/>
      <name val="ＭＳ Ｐゴシック"/>
      <family val="3"/>
    </font>
    <font>
      <u/>
      <sz val="11"/>
      <color theme="10"/>
      <name val="ＭＳ Ｐゴシック"/>
      <family val="3"/>
    </font>
    <font>
      <sz val="9"/>
      <name val="ＭＳ ゴシック"/>
      <family val="3"/>
    </font>
    <font>
      <b/>
      <sz val="12"/>
      <name val="ＭＳ Ｐゴシック"/>
      <family val="3"/>
    </font>
    <font>
      <sz val="14"/>
      <name val="ＭＳ Ｐゴシック"/>
      <family val="3"/>
    </font>
    <font>
      <sz val="11"/>
      <color theme="1"/>
      <name val="游ゴシック"/>
      <family val="3"/>
    </font>
    <font>
      <sz val="18"/>
      <color theme="1"/>
      <name val="ＭＳ ゴシック"/>
      <family val="3"/>
    </font>
    <font>
      <sz val="6"/>
      <name val="游ゴシック"/>
      <family val="3"/>
    </font>
    <font>
      <b/>
      <sz val="24"/>
      <color theme="1"/>
      <name val="ＭＳ ゴシック"/>
      <family val="3"/>
    </font>
    <font>
      <b/>
      <sz val="20"/>
      <color theme="1"/>
      <name val="ＭＳ ゴシック"/>
      <family val="3"/>
    </font>
    <font>
      <b/>
      <sz val="18"/>
      <color theme="1"/>
      <name val="ＭＳ ゴシック"/>
      <family val="3"/>
    </font>
    <font>
      <u/>
      <sz val="18"/>
      <color theme="1"/>
      <name val="ＭＳ ゴシック"/>
      <family val="3"/>
    </font>
    <font>
      <sz val="16"/>
      <color theme="1"/>
      <name val="ＭＳ ゴシック"/>
      <family val="3"/>
    </font>
    <font>
      <sz val="14"/>
      <color theme="1"/>
      <name val="ＭＳ ゴシック"/>
      <family val="3"/>
    </font>
    <font>
      <sz val="36"/>
      <color theme="1"/>
      <name val="ＭＳ ゴシック"/>
      <family val="3"/>
    </font>
    <font>
      <b/>
      <sz val="36"/>
      <color theme="1"/>
      <name val="ＭＳ ゴシック"/>
      <family val="3"/>
    </font>
    <font>
      <sz val="20"/>
      <color theme="1"/>
      <name val="ＭＳ ゴシック"/>
      <family val="3"/>
    </font>
    <font>
      <sz val="10"/>
      <color theme="1"/>
      <name val="ＭＳ ゴシック"/>
      <family val="3"/>
    </font>
    <font>
      <sz val="11"/>
      <color theme="1"/>
      <name val="ＭＳ ゴシック"/>
      <family val="3"/>
    </font>
    <font>
      <sz val="9"/>
      <color theme="1"/>
      <name val="ＭＳ ゴシック"/>
      <family val="3"/>
    </font>
    <font>
      <b/>
      <sz val="10"/>
      <color theme="1"/>
      <name val="ＭＳ ゴシック"/>
      <family val="3"/>
    </font>
    <font>
      <sz val="8"/>
      <color theme="1"/>
      <name val="ＭＳ ゴシック"/>
      <family val="3"/>
    </font>
    <font>
      <sz val="6"/>
      <color theme="1"/>
      <name val="ＭＳ ゴシック"/>
      <family val="3"/>
    </font>
    <font>
      <sz val="8"/>
      <color theme="1"/>
      <name val="ＭＳ ゴシック"/>
      <family val="3"/>
      <charset val="128"/>
    </font>
    <font>
      <u/>
      <sz val="8"/>
      <color theme="1"/>
      <name val="ＭＳ ゴシック"/>
      <family val="3"/>
      <charset val="128"/>
    </font>
    <font>
      <sz val="7"/>
      <color theme="1"/>
      <name val="ＭＳ ゴシック"/>
      <family val="3"/>
    </font>
    <font>
      <sz val="11"/>
      <color indexed="8"/>
      <name val="ＭＳ Ｐゴシック"/>
      <family val="3"/>
    </font>
    <font>
      <sz val="11"/>
      <color theme="1"/>
      <name val="ＭＳ Ｐ明朝"/>
      <family val="1"/>
      <charset val="128"/>
    </font>
    <font>
      <sz val="16"/>
      <color rgb="FFFF0000"/>
      <name val="ＭＳ Ｐゴシック"/>
      <family val="3"/>
      <charset val="128"/>
    </font>
    <font>
      <b/>
      <sz val="11"/>
      <color rgb="FFFF0000"/>
      <name val="ＭＳ Ｐ明朝"/>
      <family val="1"/>
      <charset val="128"/>
    </font>
    <font>
      <sz val="14"/>
      <name val="メイリオ"/>
      <family val="3"/>
      <charset val="128"/>
    </font>
    <font>
      <b/>
      <sz val="10"/>
      <name val="HGｺﾞｼｯｸM"/>
      <family val="3"/>
      <charset val="128"/>
    </font>
    <font>
      <sz val="14"/>
      <color theme="1"/>
      <name val="游ゴシック"/>
      <family val="3"/>
      <charset val="128"/>
      <scheme val="minor"/>
    </font>
    <font>
      <sz val="16"/>
      <name val="游ゴシック"/>
      <family val="3"/>
      <charset val="128"/>
      <scheme val="minor"/>
    </font>
    <font>
      <sz val="9"/>
      <name val="游ゴシック"/>
      <family val="3"/>
      <charset val="128"/>
      <scheme val="minor"/>
    </font>
    <font>
      <b/>
      <sz val="11"/>
      <name val="游ゴシック"/>
      <family val="3"/>
      <charset val="128"/>
      <scheme val="minor"/>
    </font>
    <font>
      <b/>
      <sz val="10"/>
      <name val="游ゴシック"/>
      <family val="3"/>
      <charset val="128"/>
      <scheme val="minor"/>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游ゴシック"/>
      <family val="2"/>
      <charset val="128"/>
      <scheme val="minor"/>
    </font>
    <font>
      <b/>
      <sz val="11"/>
      <color rgb="FFFFFF00"/>
      <name val="游ゴシック"/>
      <family val="3"/>
      <charset val="128"/>
      <scheme val="minor"/>
    </font>
    <font>
      <u/>
      <sz val="11"/>
      <name val="游ゴシック"/>
      <family val="3"/>
      <charset val="128"/>
      <scheme val="minor"/>
    </font>
    <font>
      <b/>
      <sz val="11"/>
      <color theme="0"/>
      <name val="游ゴシック"/>
      <family val="3"/>
      <charset val="128"/>
      <scheme val="minor"/>
    </font>
    <font>
      <sz val="7"/>
      <name val="游ゴシック"/>
      <family val="3"/>
      <charset val="128"/>
      <scheme val="minor"/>
    </font>
    <font>
      <b/>
      <sz val="8"/>
      <name val="游ゴシック"/>
      <family val="3"/>
      <charset val="128"/>
      <scheme val="minor"/>
    </font>
    <font>
      <u/>
      <sz val="9"/>
      <name val="ＭＳ ゴシック"/>
      <family val="3"/>
      <charset val="128"/>
    </font>
    <font>
      <b/>
      <u/>
      <sz val="9"/>
      <name val="ＭＳ ゴシック"/>
      <family val="3"/>
      <charset val="128"/>
    </font>
    <font>
      <sz val="11"/>
      <color indexed="8"/>
      <name val="游ゴシック"/>
      <family val="3"/>
      <charset val="128"/>
      <scheme val="minor"/>
    </font>
    <font>
      <sz val="14"/>
      <color indexed="8"/>
      <name val="ＭＳ ゴシック"/>
      <family val="3"/>
      <charset val="128"/>
    </font>
    <font>
      <sz val="6"/>
      <name val="游ゴシック"/>
      <family val="3"/>
      <charset val="128"/>
    </font>
    <font>
      <b/>
      <sz val="12"/>
      <color rgb="FFFFFF00"/>
      <name val="HGｺﾞｼｯｸM"/>
      <family val="3"/>
      <charset val="128"/>
    </font>
    <font>
      <b/>
      <sz val="11"/>
      <color theme="1" tint="4.9989318521683403E-2"/>
      <name val="HG丸ｺﾞｼｯｸM-PRO"/>
      <family val="3"/>
      <charset val="128"/>
    </font>
    <font>
      <sz val="12"/>
      <color rgb="FFFF0000"/>
      <name val="HGSｺﾞｼｯｸM"/>
      <family val="3"/>
      <charset val="128"/>
    </font>
    <font>
      <sz val="11"/>
      <color rgb="FFFF0000"/>
      <name val="HGPｺﾞｼｯｸM"/>
      <family val="3"/>
      <charset val="128"/>
    </font>
    <font>
      <b/>
      <sz val="11"/>
      <color rgb="FFFF0000"/>
      <name val="ＭＳ Ｐゴシック"/>
      <family val="3"/>
      <charset val="128"/>
    </font>
    <font>
      <sz val="10"/>
      <color rgb="FFFF0000"/>
      <name val="Calibri"/>
      <family val="3"/>
    </font>
    <font>
      <b/>
      <sz val="11"/>
      <color rgb="FFFF0000"/>
      <name val="HGSｺﾞｼｯｸM"/>
      <family val="3"/>
      <charset val="128"/>
    </font>
    <font>
      <b/>
      <sz val="11"/>
      <color rgb="FFFF0000"/>
      <name val="HGｺﾞｼｯｸM"/>
      <family val="3"/>
      <charset val="128"/>
    </font>
  </fonts>
  <fills count="1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00B0F0"/>
        <bgColor indexed="64"/>
      </patternFill>
    </fill>
    <fill>
      <patternFill patternType="solid">
        <fgColor indexed="13"/>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CCC"/>
        <bgColor indexed="64"/>
      </patternFill>
    </fill>
  </fills>
  <borders count="300">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diagonal/>
    </border>
    <border>
      <left/>
      <right/>
      <top style="thin">
        <color auto="1"/>
      </top>
      <bottom/>
      <diagonal/>
    </border>
    <border>
      <left/>
      <right style="thin">
        <color indexed="64"/>
      </right>
      <top style="thin">
        <color auto="1"/>
      </top>
      <bottom/>
      <diagonal/>
    </border>
    <border>
      <left style="medium">
        <color indexed="64"/>
      </left>
      <right style="thin">
        <color indexed="64"/>
      </right>
      <top style="double">
        <color indexed="64"/>
      </top>
      <bottom/>
      <diagonal/>
    </border>
    <border>
      <left/>
      <right style="thin">
        <color indexed="64"/>
      </right>
      <top style="double">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diagonalDown="1">
      <left/>
      <right style="medium">
        <color indexed="64"/>
      </right>
      <top style="thin">
        <color indexed="64"/>
      </top>
      <bottom style="medium">
        <color indexed="64"/>
      </bottom>
      <diagonal style="thin">
        <color indexed="64"/>
      </diagonal>
    </border>
    <border>
      <left style="thin">
        <color indexed="64"/>
      </left>
      <right/>
      <top style="thin">
        <color auto="1"/>
      </top>
      <bottom/>
      <diagonal/>
    </border>
    <border>
      <left/>
      <right style="medium">
        <color indexed="64"/>
      </right>
      <top style="thin">
        <color indexed="64"/>
      </top>
      <bottom/>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top style="thin">
        <color indexed="64"/>
      </top>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double">
        <color auto="1"/>
      </left>
      <right style="thin">
        <color auto="1"/>
      </right>
      <top style="thin">
        <color auto="1"/>
      </top>
      <bottom style="thin">
        <color auto="1"/>
      </bottom>
      <diagonal/>
    </border>
    <border>
      <left/>
      <right/>
      <top style="hair">
        <color auto="1"/>
      </top>
      <bottom style="hair">
        <color auto="1"/>
      </bottom>
      <diagonal/>
    </border>
    <border>
      <left style="double">
        <color auto="1"/>
      </left>
      <right/>
      <top style="thin">
        <color auto="1"/>
      </top>
      <bottom/>
      <diagonal/>
    </border>
    <border>
      <left/>
      <right style="double">
        <color auto="1"/>
      </right>
      <top style="thin">
        <color auto="1"/>
      </top>
      <bottom/>
      <diagonal/>
    </border>
    <border>
      <left/>
      <right style="thin">
        <color auto="1"/>
      </right>
      <top/>
      <bottom style="hair">
        <color auto="1"/>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auto="1"/>
      </left>
      <right/>
      <top/>
      <bottom style="hair">
        <color auto="1"/>
      </bottom>
      <diagonal/>
    </border>
    <border>
      <left/>
      <right/>
      <top/>
      <bottom style="hair">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right/>
      <top style="thin">
        <color auto="1"/>
      </top>
      <bottom style="dotted">
        <color auto="1"/>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dashed">
        <color indexed="64"/>
      </bottom>
      <diagonal/>
    </border>
    <border>
      <left style="thin">
        <color auto="1"/>
      </left>
      <right style="double">
        <color auto="1"/>
      </right>
      <top/>
      <bottom style="thin">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s>
  <cellStyleXfs count="54">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51" fillId="0" borderId="0" applyFont="0" applyFill="0" applyBorder="0" applyAlignment="0" applyProtection="0"/>
    <xf numFmtId="0" fontId="6" fillId="0" borderId="0"/>
    <xf numFmtId="0" fontId="6" fillId="0" borderId="0">
      <alignment vertical="center"/>
    </xf>
    <xf numFmtId="0" fontId="23" fillId="0" borderId="0">
      <alignment vertical="center"/>
    </xf>
    <xf numFmtId="0" fontId="5"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102" fillId="0" borderId="0">
      <alignment vertical="center"/>
    </xf>
    <xf numFmtId="0" fontId="6" fillId="0" borderId="0">
      <alignment vertical="center"/>
    </xf>
    <xf numFmtId="0" fontId="23" fillId="0" borderId="0">
      <alignment vertical="center"/>
    </xf>
    <xf numFmtId="9" fontId="5" fillId="0" borderId="0" applyFont="0" applyFill="0" applyBorder="0" applyAlignment="0" applyProtection="0">
      <alignment vertical="center"/>
    </xf>
    <xf numFmtId="0" fontId="5" fillId="0" borderId="0">
      <alignment vertical="center"/>
    </xf>
    <xf numFmtId="0" fontId="6" fillId="0" borderId="0">
      <alignment vertical="center"/>
    </xf>
    <xf numFmtId="0" fontId="123" fillId="0" borderId="0">
      <alignment vertical="center"/>
    </xf>
    <xf numFmtId="0" fontId="23" fillId="0" borderId="0">
      <alignment vertical="center"/>
    </xf>
    <xf numFmtId="0" fontId="6" fillId="0" borderId="0">
      <alignment vertical="center"/>
    </xf>
    <xf numFmtId="0" fontId="131" fillId="0" borderId="0"/>
    <xf numFmtId="9" fontId="6" fillId="0" borderId="0" applyFont="0" applyFill="0" applyBorder="0" applyAlignment="0" applyProtection="0">
      <alignment vertical="center"/>
    </xf>
    <xf numFmtId="0" fontId="132" fillId="0" borderId="0"/>
    <xf numFmtId="38" fontId="132" fillId="0" borderId="0" applyFont="0" applyFill="0" applyBorder="0" applyAlignment="0" applyProtection="0">
      <alignment vertical="center"/>
    </xf>
    <xf numFmtId="9" fontId="132"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99" fillId="0" borderId="0">
      <alignment vertical="center"/>
    </xf>
    <xf numFmtId="9" fontId="6" fillId="0" borderId="0" applyFont="0" applyFill="0" applyBorder="0" applyAlignment="0" applyProtection="0"/>
    <xf numFmtId="0" fontId="171" fillId="0" borderId="0" applyNumberFormat="0" applyFill="0" applyBorder="0" applyAlignment="0" applyProtection="0"/>
    <xf numFmtId="0" fontId="165" fillId="0" borderId="0">
      <alignment vertical="center"/>
    </xf>
    <xf numFmtId="0" fontId="165" fillId="0" borderId="0">
      <alignment vertical="center"/>
    </xf>
    <xf numFmtId="0" fontId="165" fillId="0" borderId="0"/>
    <xf numFmtId="0" fontId="167" fillId="0" borderId="0">
      <alignment vertical="center"/>
    </xf>
    <xf numFmtId="0" fontId="175" fillId="0" borderId="0">
      <alignment vertical="center"/>
    </xf>
    <xf numFmtId="0" fontId="165" fillId="0" borderId="0">
      <alignment vertical="center"/>
    </xf>
    <xf numFmtId="0" fontId="188" fillId="0" borderId="0">
      <alignment vertical="center"/>
    </xf>
    <xf numFmtId="0" fontId="175" fillId="0" borderId="0">
      <alignment vertical="center"/>
    </xf>
    <xf numFmtId="0" fontId="167" fillId="0" borderId="0">
      <alignment vertical="center"/>
    </xf>
    <xf numFmtId="0" fontId="167" fillId="0" borderId="0">
      <alignment vertical="center"/>
    </xf>
    <xf numFmtId="0" fontId="196" fillId="0" borderId="0">
      <alignment vertical="center"/>
    </xf>
    <xf numFmtId="0" fontId="2" fillId="0" borderId="0">
      <alignment vertical="center"/>
    </xf>
    <xf numFmtId="0" fontId="6" fillId="0" borderId="0">
      <alignment vertical="center"/>
    </xf>
    <xf numFmtId="0" fontId="6" fillId="0" borderId="0">
      <alignment vertical="center"/>
    </xf>
    <xf numFmtId="0" fontId="1" fillId="0" borderId="0">
      <alignment vertical="center"/>
    </xf>
    <xf numFmtId="0" fontId="23" fillId="0" borderId="0">
      <alignment vertical="center"/>
    </xf>
    <xf numFmtId="9" fontId="1" fillId="0" borderId="0" applyFont="0" applyFill="0" applyBorder="0" applyAlignment="0" applyProtection="0">
      <alignment vertical="center"/>
    </xf>
    <xf numFmtId="0" fontId="220" fillId="0" borderId="0">
      <alignment vertical="center"/>
    </xf>
    <xf numFmtId="0" fontId="220" fillId="0" borderId="0">
      <alignment vertical="center"/>
    </xf>
  </cellStyleXfs>
  <cellXfs count="4242">
    <xf numFmtId="0" fontId="0" fillId="0" borderId="0" xfId="0">
      <alignment vertical="center"/>
    </xf>
    <xf numFmtId="0" fontId="6"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7" fillId="2" borderId="0" xfId="3" applyFont="1" applyFill="1" applyAlignment="1">
      <alignment horizontal="left" vertical="top"/>
    </xf>
    <xf numFmtId="0" fontId="17" fillId="2" borderId="0" xfId="2" applyFont="1" applyFill="1" applyAlignment="1">
      <alignment horizontal="left" vertical="center" wrapText="1"/>
    </xf>
    <xf numFmtId="0" fontId="6" fillId="2" borderId="0" xfId="4" applyFill="1"/>
    <xf numFmtId="0" fontId="19" fillId="2" borderId="0" xfId="3" applyFont="1" applyFill="1" applyAlignment="1">
      <alignment vertical="top"/>
    </xf>
    <xf numFmtId="0" fontId="19" fillId="2" borderId="0" xfId="2" applyFont="1" applyFill="1" applyAlignment="1">
      <alignment horizontal="left" vertical="top"/>
    </xf>
    <xf numFmtId="0" fontId="19" fillId="2" borderId="0" xfId="3" applyFont="1" applyFill="1" applyAlignment="1">
      <alignment horizontal="left" vertical="top"/>
    </xf>
    <xf numFmtId="0" fontId="11" fillId="0" borderId="25" xfId="3" applyFont="1" applyBorder="1" applyAlignment="1">
      <alignment horizontal="center" vertical="center" shrinkToFit="1"/>
    </xf>
    <xf numFmtId="0" fontId="6" fillId="0" borderId="0" xfId="1" applyAlignment="1">
      <alignment vertical="center" wrapText="1"/>
    </xf>
    <xf numFmtId="0" fontId="24" fillId="0" borderId="0" xfId="0" applyFont="1" applyAlignment="1">
      <alignment horizontal="left" vertical="center"/>
    </xf>
    <xf numFmtId="0" fontId="24" fillId="0" borderId="0" xfId="0" applyFont="1" applyAlignment="1">
      <alignment vertical="top"/>
    </xf>
    <xf numFmtId="0" fontId="25" fillId="0" borderId="28" xfId="0" applyFont="1" applyBorder="1">
      <alignment vertical="center"/>
    </xf>
    <xf numFmtId="0" fontId="24" fillId="0" borderId="0" xfId="4" applyFont="1" applyAlignment="1">
      <alignment horizontal="center" vertical="center"/>
    </xf>
    <xf numFmtId="0" fontId="24" fillId="0" borderId="28" xfId="0" applyFont="1" applyBorder="1">
      <alignment vertical="center"/>
    </xf>
    <xf numFmtId="0" fontId="24" fillId="0" borderId="0" xfId="0" applyFont="1" applyAlignment="1">
      <alignment horizontal="center" vertical="center"/>
    </xf>
    <xf numFmtId="0" fontId="24" fillId="0" borderId="0" xfId="0" applyFont="1">
      <alignment vertical="center"/>
    </xf>
    <xf numFmtId="0" fontId="24" fillId="0" borderId="28" xfId="0" applyFont="1" applyBorder="1" applyAlignment="1">
      <alignment vertical="center" wrapText="1"/>
    </xf>
    <xf numFmtId="0" fontId="24" fillId="0" borderId="0" xfId="0" applyFont="1" applyAlignment="1">
      <alignment horizontal="left" vertical="center" wrapText="1"/>
    </xf>
    <xf numFmtId="0" fontId="27" fillId="0" borderId="0" xfId="0" applyFont="1" applyAlignment="1">
      <alignment horizontal="left" vertical="center"/>
    </xf>
    <xf numFmtId="0" fontId="24" fillId="0" borderId="0" xfId="0" applyFont="1" applyAlignment="1">
      <alignment vertical="top" wrapText="1"/>
    </xf>
    <xf numFmtId="0" fontId="27" fillId="0" borderId="0" xfId="0" applyFont="1" applyAlignment="1">
      <alignment horizontal="left" vertical="center" wrapText="1"/>
    </xf>
    <xf numFmtId="0" fontId="24" fillId="0" borderId="0" xfId="0" applyFont="1" applyAlignment="1">
      <alignment horizontal="center" vertical="top" wrapText="1"/>
    </xf>
    <xf numFmtId="0" fontId="29" fillId="0" borderId="0" xfId="0" applyFont="1" applyAlignment="1">
      <alignment horizontal="left" vertical="center"/>
    </xf>
    <xf numFmtId="0" fontId="30" fillId="0" borderId="0" xfId="0" applyFont="1" applyAlignment="1">
      <alignment vertical="top" wrapText="1"/>
    </xf>
    <xf numFmtId="0" fontId="31" fillId="0" borderId="0" xfId="0" applyFont="1" applyAlignment="1">
      <alignment vertical="top" wrapText="1"/>
    </xf>
    <xf numFmtId="0" fontId="24" fillId="0" borderId="35" xfId="0" applyFont="1" applyBorder="1">
      <alignment vertical="center"/>
    </xf>
    <xf numFmtId="0" fontId="24" fillId="0" borderId="36" xfId="4" applyFont="1" applyBorder="1" applyAlignment="1">
      <alignment horizontal="center" vertical="center"/>
    </xf>
    <xf numFmtId="0" fontId="24" fillId="0" borderId="37" xfId="0" applyFont="1" applyBorder="1">
      <alignment vertical="center"/>
    </xf>
    <xf numFmtId="0" fontId="24" fillId="0" borderId="28" xfId="0" applyFont="1" applyBorder="1" applyAlignment="1">
      <alignment vertical="top" wrapText="1"/>
    </xf>
    <xf numFmtId="0" fontId="24" fillId="0" borderId="22" xfId="4" applyFont="1" applyBorder="1" applyAlignment="1">
      <alignment horizontal="center" vertical="center"/>
    </xf>
    <xf numFmtId="0" fontId="24" fillId="0" borderId="36" xfId="0" applyFont="1" applyBorder="1" applyAlignment="1">
      <alignment vertical="top" wrapText="1"/>
    </xf>
    <xf numFmtId="0" fontId="24" fillId="0" borderId="36" xfId="0" applyFont="1" applyBorder="1">
      <alignment vertical="center"/>
    </xf>
    <xf numFmtId="0" fontId="30" fillId="0" borderId="0" xfId="0" applyFont="1" applyAlignment="1">
      <alignment horizontal="center" vertical="center"/>
    </xf>
    <xf numFmtId="0" fontId="30" fillId="0" borderId="0" xfId="0" applyFont="1">
      <alignment vertical="center"/>
    </xf>
    <xf numFmtId="0" fontId="30" fillId="0" borderId="0" xfId="4" applyFont="1" applyAlignment="1">
      <alignment horizontal="center" vertical="center"/>
    </xf>
    <xf numFmtId="0" fontId="30" fillId="0" borderId="0" xfId="0" applyFont="1" applyAlignment="1">
      <alignment vertical="center" wrapText="1"/>
    </xf>
    <xf numFmtId="0" fontId="30" fillId="0" borderId="28" xfId="0" applyFont="1" applyBorder="1">
      <alignment vertical="center"/>
    </xf>
    <xf numFmtId="0" fontId="30" fillId="0" borderId="0" xfId="0" applyFont="1" applyAlignment="1">
      <alignment horizontal="center" vertical="center" wrapText="1"/>
    </xf>
    <xf numFmtId="0" fontId="30" fillId="0" borderId="0" xfId="0" applyFont="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vertical="center" wrapText="1"/>
    </xf>
    <xf numFmtId="0" fontId="36" fillId="0" borderId="0" xfId="0" applyFont="1" applyAlignment="1">
      <alignment horizontal="left" vertical="center"/>
    </xf>
    <xf numFmtId="0" fontId="30" fillId="0" borderId="0" xfId="0" applyFont="1" applyAlignment="1">
      <alignment vertical="top"/>
    </xf>
    <xf numFmtId="0" fontId="30" fillId="0" borderId="37" xfId="0" applyFont="1" applyBorder="1" applyAlignment="1">
      <alignment horizontal="left" vertical="center"/>
    </xf>
    <xf numFmtId="0" fontId="30" fillId="0" borderId="35" xfId="0" applyFont="1" applyBorder="1" applyAlignment="1">
      <alignment horizontal="left" vertical="center"/>
    </xf>
    <xf numFmtId="0" fontId="24" fillId="0" borderId="0" xfId="0" applyFont="1" applyAlignment="1">
      <alignment horizontal="center" vertical="top"/>
    </xf>
    <xf numFmtId="0" fontId="11" fillId="0" borderId="0" xfId="0" applyFont="1">
      <alignment vertical="center"/>
    </xf>
    <xf numFmtId="0" fontId="37" fillId="0" borderId="0" xfId="0" applyFont="1" applyAlignment="1">
      <alignment horizontal="left" vertical="center"/>
    </xf>
    <xf numFmtId="0" fontId="37" fillId="0" borderId="0" xfId="0" applyFont="1">
      <alignment vertical="center"/>
    </xf>
    <xf numFmtId="0" fontId="37" fillId="0" borderId="0" xfId="0" applyFont="1" applyAlignment="1">
      <alignment vertical="center" wrapText="1"/>
    </xf>
    <xf numFmtId="0" fontId="37" fillId="0" borderId="0" xfId="0" applyFont="1" applyAlignment="1">
      <alignment horizontal="right" vertical="center"/>
    </xf>
    <xf numFmtId="0" fontId="37" fillId="0" borderId="28" xfId="0" applyFont="1" applyBorder="1">
      <alignment vertical="center"/>
    </xf>
    <xf numFmtId="0" fontId="37" fillId="0" borderId="28" xfId="0" applyFont="1" applyBorder="1" applyAlignment="1">
      <alignment vertical="center" wrapText="1"/>
    </xf>
    <xf numFmtId="0" fontId="37" fillId="0" borderId="37" xfId="0" applyFont="1" applyBorder="1">
      <alignment vertical="center"/>
    </xf>
    <xf numFmtId="0" fontId="37" fillId="0" borderId="36" xfId="0" applyFont="1" applyBorder="1">
      <alignment vertical="center"/>
    </xf>
    <xf numFmtId="0" fontId="37" fillId="0" borderId="35" xfId="0" applyFont="1" applyBorder="1">
      <alignment vertical="center"/>
    </xf>
    <xf numFmtId="0" fontId="40" fillId="0" borderId="0" xfId="0" applyFont="1" applyAlignment="1">
      <alignment horizontal="center" vertical="center"/>
    </xf>
    <xf numFmtId="0" fontId="42" fillId="0" borderId="0" xfId="0" applyFont="1" applyAlignment="1">
      <alignment horizontal="right" vertical="center"/>
    </xf>
    <xf numFmtId="0" fontId="40" fillId="0" borderId="0" xfId="0" applyFont="1">
      <alignment vertical="center"/>
    </xf>
    <xf numFmtId="0" fontId="40" fillId="0" borderId="0" xfId="1" applyFont="1">
      <alignment vertical="center"/>
    </xf>
    <xf numFmtId="0" fontId="37" fillId="0" borderId="0" xfId="1" applyFont="1">
      <alignment vertical="center"/>
    </xf>
    <xf numFmtId="0" fontId="37" fillId="0" borderId="0" xfId="1" applyFont="1" applyAlignment="1">
      <alignment horizontal="right" vertical="center"/>
    </xf>
    <xf numFmtId="0" fontId="40" fillId="0" borderId="0" xfId="1" applyFont="1" applyAlignment="1">
      <alignment horizontal="center" vertical="center"/>
    </xf>
    <xf numFmtId="0" fontId="37" fillId="0" borderId="28" xfId="1" applyFont="1" applyBorder="1">
      <alignment vertical="center"/>
    </xf>
    <xf numFmtId="0" fontId="37" fillId="0" borderId="21" xfId="1" applyFont="1" applyBorder="1">
      <alignment vertical="center"/>
    </xf>
    <xf numFmtId="0" fontId="37" fillId="0" borderId="22" xfId="1" applyFont="1" applyBorder="1">
      <alignment vertical="center"/>
    </xf>
    <xf numFmtId="0" fontId="37" fillId="0" borderId="23" xfId="1" applyFont="1" applyBorder="1">
      <alignment vertical="center"/>
    </xf>
    <xf numFmtId="0" fontId="37" fillId="0" borderId="36" xfId="1" applyFont="1" applyBorder="1">
      <alignment vertical="center"/>
    </xf>
    <xf numFmtId="0" fontId="37" fillId="0" borderId="37" xfId="1" applyFont="1" applyBorder="1">
      <alignment vertical="center"/>
    </xf>
    <xf numFmtId="0" fontId="37" fillId="0" borderId="0" xfId="1" applyFont="1" applyAlignment="1">
      <alignment horizontal="left" vertical="center"/>
    </xf>
    <xf numFmtId="0" fontId="44" fillId="0" borderId="0" xfId="1" applyFont="1">
      <alignment vertical="center"/>
    </xf>
    <xf numFmtId="0" fontId="44" fillId="0" borderId="0" xfId="1" applyFont="1" applyAlignment="1">
      <alignment vertical="center" textRotation="255" wrapText="1"/>
    </xf>
    <xf numFmtId="0" fontId="44" fillId="0" borderId="0" xfId="1" applyFont="1" applyAlignment="1">
      <alignment horizontal="center" vertical="center"/>
    </xf>
    <xf numFmtId="0" fontId="44" fillId="0" borderId="0" xfId="1" applyFont="1" applyAlignment="1">
      <alignment horizontal="left" vertical="center" wrapText="1"/>
    </xf>
    <xf numFmtId="0" fontId="44" fillId="0" borderId="76" xfId="1" applyFont="1" applyBorder="1">
      <alignment vertical="center"/>
    </xf>
    <xf numFmtId="0" fontId="44" fillId="0" borderId="77" xfId="1" applyFont="1" applyBorder="1">
      <alignment vertical="center"/>
    </xf>
    <xf numFmtId="0" fontId="44" fillId="0" borderId="78" xfId="1" applyFont="1" applyBorder="1">
      <alignment vertical="center"/>
    </xf>
    <xf numFmtId="0" fontId="44" fillId="0" borderId="79" xfId="1" applyFont="1" applyBorder="1">
      <alignment vertical="center"/>
    </xf>
    <xf numFmtId="0" fontId="44" fillId="0" borderId="80" xfId="1" applyFont="1" applyBorder="1">
      <alignment vertical="center"/>
    </xf>
    <xf numFmtId="0" fontId="44" fillId="0" borderId="81" xfId="1" applyFont="1" applyBorder="1">
      <alignment vertical="center"/>
    </xf>
    <xf numFmtId="0" fontId="45" fillId="0" borderId="0" xfId="1" applyFont="1">
      <alignment vertical="center"/>
    </xf>
    <xf numFmtId="0" fontId="47" fillId="0" borderId="0" xfId="3" applyFont="1">
      <alignment vertical="center"/>
    </xf>
    <xf numFmtId="0" fontId="48" fillId="0" borderId="0" xfId="3" applyFont="1">
      <alignment vertical="center"/>
    </xf>
    <xf numFmtId="0" fontId="48" fillId="0" borderId="0" xfId="3" applyFont="1" applyAlignment="1">
      <alignment horizontal="right" vertical="center"/>
    </xf>
    <xf numFmtId="0" fontId="48" fillId="0" borderId="0" xfId="3" applyFont="1" applyAlignment="1">
      <alignment vertical="center" wrapText="1"/>
    </xf>
    <xf numFmtId="0" fontId="47" fillId="0" borderId="0" xfId="3" applyFont="1" applyAlignment="1">
      <alignment horizontal="center" vertical="center"/>
    </xf>
    <xf numFmtId="0" fontId="47" fillId="0" borderId="0" xfId="3" applyFont="1" applyAlignment="1">
      <alignment vertical="center" shrinkToFit="1"/>
    </xf>
    <xf numFmtId="0" fontId="47" fillId="0" borderId="82" xfId="3" applyFont="1" applyBorder="1" applyAlignment="1">
      <alignment vertical="center" shrinkToFit="1"/>
    </xf>
    <xf numFmtId="176" fontId="47" fillId="0" borderId="85" xfId="3" applyNumberFormat="1" applyFont="1" applyBorder="1">
      <alignment vertical="center"/>
    </xf>
    <xf numFmtId="176" fontId="47" fillId="0" borderId="86" xfId="3" applyNumberFormat="1" applyFont="1" applyBorder="1">
      <alignment vertical="center"/>
    </xf>
    <xf numFmtId="176" fontId="47" fillId="0" borderId="90" xfId="3" applyNumberFormat="1" applyFont="1" applyBorder="1">
      <alignment vertical="center"/>
    </xf>
    <xf numFmtId="176" fontId="47" fillId="0" borderId="91" xfId="3" applyNumberFormat="1" applyFont="1" applyBorder="1">
      <alignment vertical="center"/>
    </xf>
    <xf numFmtId="178" fontId="47" fillId="0" borderId="86" xfId="3" applyNumberFormat="1" applyFont="1" applyBorder="1">
      <alignment vertical="center"/>
    </xf>
    <xf numFmtId="178" fontId="47" fillId="0" borderId="96" xfId="3" applyNumberFormat="1" applyFont="1" applyBorder="1">
      <alignment vertical="center"/>
    </xf>
    <xf numFmtId="0" fontId="47" fillId="0" borderId="97" xfId="3" applyFont="1" applyBorder="1">
      <alignment vertical="center"/>
    </xf>
    <xf numFmtId="179" fontId="47" fillId="0" borderId="0" xfId="3" applyNumberFormat="1" applyFont="1">
      <alignment vertical="center"/>
    </xf>
    <xf numFmtId="177" fontId="47" fillId="0" borderId="99" xfId="3" applyNumberFormat="1" applyFont="1" applyBorder="1">
      <alignment vertical="center"/>
    </xf>
    <xf numFmtId="177" fontId="47" fillId="0" borderId="100" xfId="3" applyNumberFormat="1" applyFont="1" applyBorder="1">
      <alignment vertical="center"/>
    </xf>
    <xf numFmtId="0" fontId="50" fillId="0" borderId="0" xfId="1" applyFont="1">
      <alignment vertical="center"/>
    </xf>
    <xf numFmtId="0" fontId="54" fillId="0" borderId="0" xfId="1" applyFont="1" applyAlignment="1">
      <alignment horizontal="center" vertical="center"/>
    </xf>
    <xf numFmtId="0" fontId="56" fillId="0" borderId="0" xfId="3" applyFont="1">
      <alignment vertical="center"/>
    </xf>
    <xf numFmtId="0" fontId="57" fillId="0" borderId="0" xfId="3" applyFont="1">
      <alignment vertical="center"/>
    </xf>
    <xf numFmtId="0" fontId="57" fillId="0" borderId="0" xfId="3" applyFont="1" applyAlignment="1">
      <alignment horizontal="right" vertical="center"/>
    </xf>
    <xf numFmtId="0" fontId="57" fillId="0" borderId="0" xfId="3" applyFont="1" applyAlignment="1">
      <alignment vertical="center" wrapText="1"/>
    </xf>
    <xf numFmtId="179" fontId="56" fillId="0" borderId="0" xfId="3" applyNumberFormat="1" applyFont="1">
      <alignment vertical="center"/>
    </xf>
    <xf numFmtId="0" fontId="58" fillId="0" borderId="0" xfId="1" applyFont="1">
      <alignment vertical="center"/>
    </xf>
    <xf numFmtId="0" fontId="59" fillId="0" borderId="0" xfId="3" applyFont="1">
      <alignment vertical="center"/>
    </xf>
    <xf numFmtId="0" fontId="60" fillId="0" borderId="0" xfId="3" applyFont="1">
      <alignment vertical="center"/>
    </xf>
    <xf numFmtId="0" fontId="60" fillId="0" borderId="0" xfId="3" applyFont="1" applyAlignment="1">
      <alignment horizontal="right" vertical="center"/>
    </xf>
    <xf numFmtId="0" fontId="60" fillId="0" borderId="0" xfId="3" applyFont="1" applyAlignment="1">
      <alignment vertical="center" wrapText="1"/>
    </xf>
    <xf numFmtId="0" fontId="44" fillId="0" borderId="0" xfId="3" applyFont="1" applyAlignment="1">
      <alignment horizontal="center" vertical="center"/>
    </xf>
    <xf numFmtId="0" fontId="44" fillId="0" borderId="0" xfId="3" applyFont="1" applyAlignment="1">
      <alignment vertical="center" shrinkToFit="1"/>
    </xf>
    <xf numFmtId="0" fontId="44" fillId="0" borderId="42" xfId="3" applyFont="1" applyBorder="1" applyAlignment="1">
      <alignment horizontal="center" vertical="center" shrinkToFit="1"/>
    </xf>
    <xf numFmtId="0" fontId="44" fillId="0" borderId="71" xfId="3" applyFont="1" applyBorder="1" applyAlignment="1">
      <alignment horizontal="center" vertical="center" shrinkToFit="1"/>
    </xf>
    <xf numFmtId="176" fontId="44" fillId="0" borderId="0" xfId="3" applyNumberFormat="1" applyFont="1" applyAlignment="1">
      <alignment horizontal="center" vertical="center"/>
    </xf>
    <xf numFmtId="176" fontId="44" fillId="0" borderId="0" xfId="3" applyNumberFormat="1" applyFont="1">
      <alignment vertical="center"/>
    </xf>
    <xf numFmtId="177" fontId="44" fillId="0" borderId="0" xfId="3" applyNumberFormat="1" applyFont="1" applyAlignment="1" applyProtection="1">
      <alignment horizontal="right" vertical="center"/>
      <protection locked="0"/>
    </xf>
    <xf numFmtId="176" fontId="44" fillId="0" borderId="107" xfId="3" applyNumberFormat="1" applyFont="1" applyBorder="1">
      <alignment vertical="center"/>
    </xf>
    <xf numFmtId="176" fontId="44" fillId="0" borderId="108" xfId="3" applyNumberFormat="1" applyFont="1" applyBorder="1">
      <alignment vertical="center"/>
    </xf>
    <xf numFmtId="176" fontId="44" fillId="0" borderId="90" xfId="3" applyNumberFormat="1" applyFont="1" applyBorder="1">
      <alignment vertical="center"/>
    </xf>
    <xf numFmtId="176" fontId="44" fillId="0" borderId="91" xfId="3" applyNumberFormat="1" applyFont="1" applyBorder="1">
      <alignment vertical="center"/>
    </xf>
    <xf numFmtId="178" fontId="44" fillId="0" borderId="86" xfId="3" applyNumberFormat="1" applyFont="1" applyBorder="1">
      <alignment vertical="center"/>
    </xf>
    <xf numFmtId="178" fontId="44" fillId="0" borderId="96" xfId="3" applyNumberFormat="1" applyFont="1" applyBorder="1">
      <alignment vertical="center"/>
    </xf>
    <xf numFmtId="0" fontId="44" fillId="0" borderId="123" xfId="3" applyFont="1" applyBorder="1">
      <alignment vertical="center"/>
    </xf>
    <xf numFmtId="179" fontId="59" fillId="0" borderId="0" xfId="3" applyNumberFormat="1" applyFont="1">
      <alignment vertical="center"/>
    </xf>
    <xf numFmtId="177" fontId="44" fillId="0" borderId="99" xfId="3" applyNumberFormat="1" applyFont="1" applyBorder="1">
      <alignment vertical="center"/>
    </xf>
    <xf numFmtId="177" fontId="44" fillId="0" borderId="100" xfId="3" applyNumberFormat="1" applyFont="1" applyBorder="1">
      <alignment vertical="center"/>
    </xf>
    <xf numFmtId="0" fontId="44" fillId="0" borderId="0" xfId="3" applyFont="1">
      <alignment vertical="center"/>
    </xf>
    <xf numFmtId="0" fontId="19" fillId="0" borderId="0" xfId="1" applyFont="1" applyAlignment="1">
      <alignment horizontal="center" vertical="center"/>
    </xf>
    <xf numFmtId="0" fontId="38" fillId="0" borderId="0" xfId="0" applyFont="1">
      <alignment vertical="center"/>
    </xf>
    <xf numFmtId="0" fontId="39" fillId="0" borderId="27" xfId="0" applyFont="1" applyBorder="1">
      <alignment vertical="center"/>
    </xf>
    <xf numFmtId="0" fontId="37" fillId="0" borderId="125" xfId="0" applyFont="1" applyBorder="1">
      <alignment vertical="center"/>
    </xf>
    <xf numFmtId="0" fontId="37" fillId="0" borderId="126" xfId="0" applyFont="1" applyBorder="1">
      <alignment vertical="center"/>
    </xf>
    <xf numFmtId="0" fontId="62" fillId="0" borderId="0" xfId="0" applyFont="1">
      <alignment vertical="center"/>
    </xf>
    <xf numFmtId="0" fontId="63" fillId="0" borderId="0" xfId="0" applyFont="1">
      <alignment vertical="center"/>
    </xf>
    <xf numFmtId="0" fontId="64" fillId="0" borderId="0" xfId="0" applyFont="1">
      <alignment vertical="center"/>
    </xf>
    <xf numFmtId="0" fontId="42" fillId="0" borderId="0" xfId="0" applyFont="1">
      <alignment vertical="center"/>
    </xf>
    <xf numFmtId="0" fontId="10" fillId="0" borderId="0" xfId="3" applyFont="1">
      <alignment vertical="center"/>
    </xf>
    <xf numFmtId="0" fontId="42" fillId="0" borderId="0" xfId="3" applyFont="1">
      <alignment vertical="center"/>
    </xf>
    <xf numFmtId="0" fontId="67" fillId="0" borderId="0" xfId="3" applyFont="1" applyAlignment="1">
      <alignment horizontal="center" vertical="center"/>
    </xf>
    <xf numFmtId="0" fontId="67" fillId="0" borderId="0" xfId="3" applyFont="1" applyAlignment="1">
      <alignment horizontal="distributed" vertical="center" indent="1"/>
    </xf>
    <xf numFmtId="0" fontId="67" fillId="0" borderId="0" xfId="3" applyFont="1" applyAlignment="1">
      <alignment horizontal="center" vertical="center" shrinkToFit="1"/>
    </xf>
    <xf numFmtId="0" fontId="69" fillId="0" borderId="0" xfId="3" applyFont="1">
      <alignment vertical="center"/>
    </xf>
    <xf numFmtId="0" fontId="67" fillId="0" borderId="0" xfId="3" applyFont="1">
      <alignment vertical="center"/>
    </xf>
    <xf numFmtId="0" fontId="6" fillId="0" borderId="0" xfId="1" applyAlignment="1">
      <alignment vertical="top" wrapText="1"/>
    </xf>
    <xf numFmtId="0" fontId="37" fillId="0" borderId="0" xfId="1" applyFont="1" applyAlignment="1">
      <alignment vertical="top"/>
    </xf>
    <xf numFmtId="0" fontId="64" fillId="0" borderId="0" xfId="1" applyFont="1">
      <alignment vertical="center"/>
    </xf>
    <xf numFmtId="0" fontId="37" fillId="0" borderId="0" xfId="1" applyFont="1" applyAlignment="1">
      <alignment vertical="top" wrapText="1"/>
    </xf>
    <xf numFmtId="0" fontId="37" fillId="0" borderId="0" xfId="1" applyFont="1" applyAlignment="1">
      <alignment horizontal="left" vertical="top" wrapText="1"/>
    </xf>
    <xf numFmtId="0" fontId="37" fillId="0" borderId="0" xfId="1" applyFont="1" applyAlignment="1">
      <alignment vertical="center" wrapText="1"/>
    </xf>
    <xf numFmtId="0" fontId="37" fillId="0" borderId="0" xfId="1" applyFont="1" applyAlignment="1">
      <alignment horizontal="left" vertical="center" wrapText="1"/>
    </xf>
    <xf numFmtId="0" fontId="64" fillId="0" borderId="0" xfId="1" applyFont="1" applyAlignment="1">
      <alignment vertical="center" wrapText="1"/>
    </xf>
    <xf numFmtId="0" fontId="64" fillId="0" borderId="0" xfId="1" applyFont="1" applyAlignment="1">
      <alignment horizontal="center" vertical="center"/>
    </xf>
    <xf numFmtId="0" fontId="37" fillId="0" borderId="0" xfId="1" applyFont="1" applyAlignment="1">
      <alignment horizontal="center" vertical="center"/>
    </xf>
    <xf numFmtId="0" fontId="62" fillId="0" borderId="0" xfId="3" applyFont="1">
      <alignment vertical="center"/>
    </xf>
    <xf numFmtId="0" fontId="38" fillId="0" borderId="0" xfId="3" applyFont="1">
      <alignment vertical="center"/>
    </xf>
    <xf numFmtId="0" fontId="37" fillId="0" borderId="36" xfId="3" applyFont="1" applyBorder="1" applyAlignment="1">
      <alignment vertical="center" wrapText="1"/>
    </xf>
    <xf numFmtId="0" fontId="37" fillId="0" borderId="35" xfId="3" applyFont="1" applyBorder="1" applyAlignment="1">
      <alignment horizontal="center" vertical="center"/>
    </xf>
    <xf numFmtId="0" fontId="37" fillId="0" borderId="37" xfId="3" applyFont="1" applyBorder="1" applyAlignment="1">
      <alignment horizontal="distributed" vertical="center" indent="2"/>
    </xf>
    <xf numFmtId="0" fontId="37" fillId="0" borderId="36" xfId="3" applyFont="1" applyBorder="1">
      <alignment vertical="center"/>
    </xf>
    <xf numFmtId="0" fontId="37" fillId="0" borderId="35" xfId="3" applyFont="1" applyBorder="1" applyAlignment="1">
      <alignment horizontal="distributed" vertical="center" indent="2"/>
    </xf>
    <xf numFmtId="0" fontId="62" fillId="0" borderId="0" xfId="3" applyFont="1" applyAlignment="1">
      <alignment horizontal="distributed" vertical="center" indent="9"/>
    </xf>
    <xf numFmtId="0" fontId="38" fillId="0" borderId="0" xfId="3" applyFont="1" applyAlignment="1">
      <alignment horizontal="left" vertical="center" indent="1" shrinkToFit="1"/>
    </xf>
    <xf numFmtId="0" fontId="38" fillId="0" borderId="0" xfId="3" applyFont="1" applyAlignment="1">
      <alignment horizontal="center" vertical="center"/>
    </xf>
    <xf numFmtId="0" fontId="38" fillId="0" borderId="0" xfId="3" applyFont="1" applyAlignment="1">
      <alignment horizontal="distributed" vertical="center"/>
    </xf>
    <xf numFmtId="0" fontId="62" fillId="0" borderId="0" xfId="3" applyFont="1" applyAlignment="1">
      <alignment horizontal="center" vertical="center"/>
    </xf>
    <xf numFmtId="0" fontId="38" fillId="0" borderId="0" xfId="3" applyFont="1" applyAlignment="1">
      <alignment horizontal="right" vertical="center"/>
    </xf>
    <xf numFmtId="0" fontId="11" fillId="0" borderId="0" xfId="0" applyFont="1" applyAlignment="1">
      <alignment horizontal="left" vertical="center"/>
    </xf>
    <xf numFmtId="0" fontId="59" fillId="0" borderId="0" xfId="6" applyFont="1"/>
    <xf numFmtId="0" fontId="59" fillId="0" borderId="0" xfId="6" applyFont="1" applyAlignment="1">
      <alignment wrapText="1"/>
    </xf>
    <xf numFmtId="0" fontId="71" fillId="0" borderId="0" xfId="6" applyFont="1"/>
    <xf numFmtId="0" fontId="71" fillId="0" borderId="0" xfId="6" applyFont="1" applyAlignment="1">
      <alignment horizontal="center" vertical="top"/>
    </xf>
    <xf numFmtId="0" fontId="71" fillId="0" borderId="0" xfId="6" applyFont="1" applyAlignment="1">
      <alignment wrapText="1"/>
    </xf>
    <xf numFmtId="0" fontId="71" fillId="0" borderId="0" xfId="6" applyFont="1" applyAlignment="1">
      <alignment horizontal="center" vertical="center" wrapText="1"/>
    </xf>
    <xf numFmtId="0" fontId="71" fillId="0" borderId="0" xfId="6" applyFont="1" applyAlignment="1">
      <alignment horizontal="left" vertical="center" wrapText="1"/>
    </xf>
    <xf numFmtId="0" fontId="71" fillId="0" borderId="22" xfId="6" applyFont="1" applyBorder="1" applyAlignment="1">
      <alignment vertical="center" wrapText="1"/>
    </xf>
    <xf numFmtId="0" fontId="71" fillId="0" borderId="23" xfId="6" applyFont="1" applyBorder="1" applyAlignment="1">
      <alignment vertical="center" wrapText="1"/>
    </xf>
    <xf numFmtId="0" fontId="59" fillId="0" borderId="0" xfId="6" applyFont="1" applyAlignment="1">
      <alignment vertical="center"/>
    </xf>
    <xf numFmtId="0" fontId="71" fillId="0" borderId="0" xfId="6" applyFont="1" applyAlignment="1">
      <alignment vertical="center"/>
    </xf>
    <xf numFmtId="0" fontId="71" fillId="0" borderId="0" xfId="6" applyFont="1" applyAlignment="1">
      <alignment horizontal="center" wrapText="1"/>
    </xf>
    <xf numFmtId="0" fontId="71" fillId="0" borderId="0" xfId="6" applyFont="1" applyAlignment="1">
      <alignment horizontal="right" vertical="center"/>
    </xf>
    <xf numFmtId="0" fontId="71" fillId="0" borderId="0" xfId="4" applyFont="1" applyAlignment="1">
      <alignment vertical="center"/>
    </xf>
    <xf numFmtId="0" fontId="71" fillId="0" borderId="0" xfId="4" applyFont="1" applyAlignment="1">
      <alignment horizontal="right" vertical="center"/>
    </xf>
    <xf numFmtId="0" fontId="19" fillId="0" borderId="0" xfId="0" applyFont="1" applyAlignment="1">
      <alignment horizontal="center" vertical="center"/>
    </xf>
    <xf numFmtId="0" fontId="37" fillId="0" borderId="0" xfId="0" applyFont="1" applyAlignment="1">
      <alignment horizontal="center" vertical="center"/>
    </xf>
    <xf numFmtId="0" fontId="19" fillId="0" borderId="0" xfId="0" applyFont="1">
      <alignment vertical="center"/>
    </xf>
    <xf numFmtId="0" fontId="11" fillId="0" borderId="0" xfId="3" applyFont="1">
      <alignment vertical="center"/>
    </xf>
    <xf numFmtId="0" fontId="74" fillId="0" borderId="0" xfId="3" applyFont="1" applyAlignment="1">
      <alignment horizontal="left" vertical="center" wrapText="1"/>
    </xf>
    <xf numFmtId="0" fontId="24" fillId="0" borderId="0" xfId="3" applyFont="1" applyAlignment="1">
      <alignment horizontal="left" vertical="center" wrapText="1"/>
    </xf>
    <xf numFmtId="0" fontId="24" fillId="0" borderId="0" xfId="3" applyFont="1" applyAlignment="1">
      <alignment horizontal="center" vertical="center" wrapText="1" shrinkToFit="1"/>
    </xf>
    <xf numFmtId="0" fontId="24" fillId="0" borderId="0" xfId="0" applyFont="1" applyAlignment="1">
      <alignment horizontal="center" vertical="center" shrinkToFit="1"/>
    </xf>
    <xf numFmtId="0" fontId="24" fillId="0" borderId="0" xfId="3" applyFont="1" applyAlignment="1">
      <alignment horizontal="center" vertical="center" shrinkToFit="1"/>
    </xf>
    <xf numFmtId="0" fontId="24" fillId="0" borderId="66" xfId="3" applyFont="1" applyBorder="1" applyAlignment="1">
      <alignment horizontal="center" vertical="center" wrapText="1" shrinkToFit="1"/>
    </xf>
    <xf numFmtId="0" fontId="24" fillId="0" borderId="63" xfId="3" applyFont="1" applyBorder="1" applyAlignment="1">
      <alignment horizontal="center" vertical="center" wrapText="1" shrinkToFit="1"/>
    </xf>
    <xf numFmtId="0" fontId="24" fillId="0" borderId="24" xfId="3" applyFont="1" applyBorder="1" applyAlignment="1">
      <alignment horizontal="center" vertical="center" wrapText="1"/>
    </xf>
    <xf numFmtId="0" fontId="24" fillId="0" borderId="127" xfId="3" applyFont="1" applyBorder="1" applyAlignment="1">
      <alignment horizontal="center" vertical="center" shrinkToFit="1"/>
    </xf>
    <xf numFmtId="0" fontId="24" fillId="0" borderId="65" xfId="3" applyFont="1" applyBorder="1" applyAlignment="1">
      <alignment horizontal="center" vertical="center" shrinkToFit="1"/>
    </xf>
    <xf numFmtId="0" fontId="24" fillId="0" borderId="25" xfId="3" applyFont="1" applyBorder="1" applyAlignment="1">
      <alignment horizontal="center" vertical="center" shrinkToFit="1"/>
    </xf>
    <xf numFmtId="0" fontId="31" fillId="0" borderId="25" xfId="3" applyFont="1" applyBorder="1" applyAlignment="1">
      <alignment horizontal="center" vertical="center" shrinkToFit="1"/>
    </xf>
    <xf numFmtId="0" fontId="31" fillId="0" borderId="24" xfId="3" applyFont="1" applyBorder="1" applyAlignment="1">
      <alignment horizontal="center" vertical="center" shrinkToFit="1"/>
    </xf>
    <xf numFmtId="0" fontId="24" fillId="0" borderId="0" xfId="1" applyFont="1">
      <alignment vertical="center"/>
    </xf>
    <xf numFmtId="0" fontId="24" fillId="0" borderId="0" xfId="1" applyFont="1" applyAlignment="1">
      <alignment horizontal="center" vertical="center"/>
    </xf>
    <xf numFmtId="0" fontId="24" fillId="0" borderId="0" xfId="1" applyFont="1" applyAlignment="1">
      <alignment vertical="center" wrapText="1"/>
    </xf>
    <xf numFmtId="0" fontId="24" fillId="0" borderId="0" xfId="1" applyFont="1" applyAlignment="1">
      <alignment horizontal="center" vertical="center" wrapText="1"/>
    </xf>
    <xf numFmtId="0" fontId="24" fillId="0" borderId="36" xfId="1" applyFont="1" applyBorder="1" applyAlignment="1">
      <alignment horizontal="center" vertical="center"/>
    </xf>
    <xf numFmtId="0" fontId="76" fillId="0" borderId="0" xfId="1" applyFont="1" applyAlignment="1">
      <alignment horizontal="center" vertical="center"/>
    </xf>
    <xf numFmtId="0" fontId="76" fillId="0" borderId="0" xfId="1" applyFont="1">
      <alignment vertical="center"/>
    </xf>
    <xf numFmtId="0" fontId="24" fillId="0" borderId="0" xfId="1" applyFont="1" applyAlignment="1">
      <alignment horizontal="right" vertical="center"/>
    </xf>
    <xf numFmtId="0" fontId="24" fillId="0" borderId="0" xfId="1" applyFont="1" applyAlignment="1">
      <alignment horizontal="left" vertical="center" indent="3"/>
    </xf>
    <xf numFmtId="0" fontId="24" fillId="0" borderId="23" xfId="1" applyFont="1" applyBorder="1">
      <alignment vertical="center"/>
    </xf>
    <xf numFmtId="0" fontId="24" fillId="0" borderId="22" xfId="1" applyFont="1" applyBorder="1">
      <alignment vertical="center"/>
    </xf>
    <xf numFmtId="0" fontId="24" fillId="0" borderId="28" xfId="1" applyFont="1" applyBorder="1">
      <alignment vertical="center"/>
    </xf>
    <xf numFmtId="0" fontId="24" fillId="0" borderId="27" xfId="1" applyFont="1" applyBorder="1" applyAlignment="1">
      <alignment horizontal="right" vertical="center"/>
    </xf>
    <xf numFmtId="0" fontId="24" fillId="0" borderId="37" xfId="1" applyFont="1" applyBorder="1">
      <alignment vertical="center"/>
    </xf>
    <xf numFmtId="0" fontId="24" fillId="0" borderId="36" xfId="1" applyFont="1" applyBorder="1">
      <alignment vertical="center"/>
    </xf>
    <xf numFmtId="0" fontId="24" fillId="0" borderId="21" xfId="1" applyFont="1" applyBorder="1">
      <alignment vertical="center"/>
    </xf>
    <xf numFmtId="0" fontId="24" fillId="0" borderId="27" xfId="1" applyFont="1" applyBorder="1">
      <alignment vertical="center"/>
    </xf>
    <xf numFmtId="0" fontId="24" fillId="0" borderId="35" xfId="1" applyFont="1" applyBorder="1">
      <alignment vertical="center"/>
    </xf>
    <xf numFmtId="0" fontId="37" fillId="0" borderId="0" xfId="1" applyFont="1" applyAlignment="1">
      <alignment horizontal="left" vertical="center" indent="3"/>
    </xf>
    <xf numFmtId="0" fontId="37" fillId="0" borderId="17" xfId="1" applyFont="1" applyBorder="1">
      <alignment vertical="center"/>
    </xf>
    <xf numFmtId="0" fontId="37" fillId="0" borderId="21" xfId="1" applyFont="1" applyBorder="1" applyAlignment="1">
      <alignment horizontal="center" vertical="center"/>
    </xf>
    <xf numFmtId="0" fontId="42" fillId="0" borderId="0" xfId="8" applyFont="1">
      <alignment vertical="center"/>
    </xf>
    <xf numFmtId="0" fontId="37" fillId="0" borderId="0" xfId="8" applyFont="1">
      <alignment vertical="center"/>
    </xf>
    <xf numFmtId="0" fontId="42" fillId="0" borderId="27" xfId="8" applyFont="1" applyBorder="1">
      <alignment vertical="center"/>
    </xf>
    <xf numFmtId="0" fontId="40" fillId="0" borderId="0" xfId="8" applyFont="1" applyAlignment="1">
      <alignment horizontal="center" vertical="center"/>
    </xf>
    <xf numFmtId="0" fontId="42" fillId="0" borderId="0" xfId="8" applyFont="1" applyAlignment="1">
      <alignment horizontal="right" vertical="center"/>
    </xf>
    <xf numFmtId="0" fontId="11" fillId="0" borderId="0" xfId="1" applyFont="1">
      <alignment vertical="center"/>
    </xf>
    <xf numFmtId="0" fontId="24" fillId="0" borderId="0" xfId="1" applyFont="1" applyAlignment="1">
      <alignment horizontal="right" vertical="center" indent="1"/>
    </xf>
    <xf numFmtId="0" fontId="38" fillId="0" borderId="0" xfId="8" applyFont="1">
      <alignment vertical="center"/>
    </xf>
    <xf numFmtId="0" fontId="77" fillId="0" borderId="0" xfId="10" applyFont="1">
      <alignment vertical="center"/>
    </xf>
    <xf numFmtId="0" fontId="77" fillId="0" borderId="0" xfId="10" applyFont="1" applyAlignment="1">
      <alignment vertical="center" wrapText="1"/>
    </xf>
    <xf numFmtId="0" fontId="7" fillId="0" borderId="0" xfId="8" applyFont="1">
      <alignment vertical="center"/>
    </xf>
    <xf numFmtId="0" fontId="24" fillId="0" borderId="0" xfId="10" applyFont="1">
      <alignment vertical="center"/>
    </xf>
    <xf numFmtId="0" fontId="77" fillId="0" borderId="0" xfId="10" applyFont="1" applyAlignment="1">
      <alignment horizontal="center" vertical="center"/>
    </xf>
    <xf numFmtId="0" fontId="24" fillId="0" borderId="0" xfId="10" applyFont="1" applyAlignment="1">
      <alignment horizontal="center" vertical="center"/>
    </xf>
    <xf numFmtId="0" fontId="24" fillId="0" borderId="0" xfId="10" applyFont="1" applyAlignment="1">
      <alignment horizontal="right" vertical="center"/>
    </xf>
    <xf numFmtId="0" fontId="24" fillId="0" borderId="0" xfId="4" applyFont="1"/>
    <xf numFmtId="0" fontId="24" fillId="0" borderId="0" xfId="4" applyFont="1" applyAlignment="1">
      <alignment horizontal="center"/>
    </xf>
    <xf numFmtId="0" fontId="6" fillId="0" borderId="0" xfId="4"/>
    <xf numFmtId="0" fontId="24" fillId="0" borderId="0" xfId="4" applyFont="1" applyAlignment="1">
      <alignment horizontal="left"/>
    </xf>
    <xf numFmtId="0" fontId="32" fillId="0" borderId="0" xfId="4" applyFont="1" applyAlignment="1">
      <alignment vertical="center"/>
    </xf>
    <xf numFmtId="0" fontId="32" fillId="0" borderId="0" xfId="4" applyFont="1" applyAlignment="1">
      <alignment vertical="top" wrapText="1"/>
    </xf>
    <xf numFmtId="0" fontId="32" fillId="0" borderId="0" xfId="4" applyFont="1" applyAlignment="1">
      <alignment vertical="top"/>
    </xf>
    <xf numFmtId="0" fontId="24" fillId="0" borderId="0" xfId="4" applyFont="1" applyAlignment="1">
      <alignment vertical="center"/>
    </xf>
    <xf numFmtId="0" fontId="24" fillId="0" borderId="0" xfId="4" applyFont="1" applyAlignment="1">
      <alignment horizontal="left" vertical="center"/>
    </xf>
    <xf numFmtId="0" fontId="24" fillId="0" borderId="0" xfId="4" applyFont="1" applyAlignment="1">
      <alignment horizontal="left" vertical="top"/>
    </xf>
    <xf numFmtId="0" fontId="32" fillId="0" borderId="0" xfId="4" applyFont="1" applyAlignment="1">
      <alignment horizontal="left" vertical="top"/>
    </xf>
    <xf numFmtId="180" fontId="24" fillId="0" borderId="0" xfId="4" applyNumberFormat="1" applyFont="1" applyAlignment="1">
      <alignment vertical="center"/>
    </xf>
    <xf numFmtId="0" fontId="24" fillId="0" borderId="0" xfId="4" applyFont="1" applyAlignment="1">
      <alignment horizontal="center" vertical="center" wrapText="1"/>
    </xf>
    <xf numFmtId="181" fontId="24" fillId="0" borderId="23" xfId="4" applyNumberFormat="1" applyFont="1" applyBorder="1" applyAlignment="1">
      <alignment vertical="center"/>
    </xf>
    <xf numFmtId="181" fontId="24" fillId="0" borderId="22" xfId="4" applyNumberFormat="1" applyFont="1" applyBorder="1" applyAlignment="1">
      <alignment horizontal="center" vertical="center"/>
    </xf>
    <xf numFmtId="0" fontId="24" fillId="0" borderId="22" xfId="4" applyFont="1" applyBorder="1" applyAlignment="1">
      <alignment horizontal="center" vertical="center" wrapText="1"/>
    </xf>
    <xf numFmtId="0" fontId="24" fillId="0" borderId="21" xfId="4" applyFont="1" applyBorder="1" applyAlignment="1">
      <alignment vertical="center" wrapText="1"/>
    </xf>
    <xf numFmtId="181" fontId="24" fillId="0" borderId="28" xfId="4" applyNumberFormat="1" applyFont="1" applyBorder="1" applyAlignment="1">
      <alignment vertical="center"/>
    </xf>
    <xf numFmtId="0" fontId="24" fillId="0" borderId="27" xfId="4" applyFont="1" applyBorder="1" applyAlignment="1">
      <alignment vertical="center" wrapText="1"/>
    </xf>
    <xf numFmtId="0" fontId="78" fillId="0" borderId="28" xfId="4" applyFont="1" applyBorder="1" applyAlignment="1">
      <alignment vertical="center"/>
    </xf>
    <xf numFmtId="0" fontId="24" fillId="0" borderId="27" xfId="4" applyFont="1" applyBorder="1" applyAlignment="1">
      <alignment vertical="center"/>
    </xf>
    <xf numFmtId="0" fontId="78" fillId="0" borderId="26" xfId="4" applyFont="1" applyBorder="1" applyAlignment="1">
      <alignment vertical="center"/>
    </xf>
    <xf numFmtId="0" fontId="24" fillId="0" borderId="22" xfId="4" applyFont="1" applyBorder="1" applyAlignment="1">
      <alignment vertical="center"/>
    </xf>
    <xf numFmtId="0" fontId="6" fillId="0" borderId="22" xfId="4" applyBorder="1"/>
    <xf numFmtId="0" fontId="24" fillId="0" borderId="22" xfId="4" applyFont="1" applyBorder="1" applyAlignment="1">
      <alignment horizontal="left" vertical="center"/>
    </xf>
    <xf numFmtId="0" fontId="24" fillId="0" borderId="21" xfId="4" applyFont="1" applyBorder="1" applyAlignment="1">
      <alignment horizontal="center" vertical="center"/>
    </xf>
    <xf numFmtId="0" fontId="24" fillId="0" borderId="36" xfId="4" applyFont="1" applyBorder="1" applyAlignment="1">
      <alignment vertical="center"/>
    </xf>
    <xf numFmtId="0" fontId="6" fillId="0" borderId="36" xfId="4" applyBorder="1"/>
    <xf numFmtId="0" fontId="24" fillId="0" borderId="36" xfId="4" applyFont="1" applyBorder="1" applyAlignment="1">
      <alignment horizontal="left" vertical="center"/>
    </xf>
    <xf numFmtId="0" fontId="24" fillId="0" borderId="35" xfId="4" applyFont="1" applyBorder="1" applyAlignment="1">
      <alignment horizontal="center" vertical="center"/>
    </xf>
    <xf numFmtId="0" fontId="78" fillId="0" borderId="0" xfId="4" applyFont="1" applyAlignment="1">
      <alignment vertical="center"/>
    </xf>
    <xf numFmtId="0" fontId="24" fillId="0" borderId="26" xfId="4" applyFont="1" applyBorder="1" applyAlignment="1">
      <alignment vertical="center"/>
    </xf>
    <xf numFmtId="0" fontId="24" fillId="0" borderId="26" xfId="4" applyFont="1" applyBorder="1" applyAlignment="1">
      <alignment vertical="center" wrapText="1"/>
    </xf>
    <xf numFmtId="0" fontId="24" fillId="0" borderId="37" xfId="4" applyFont="1" applyBorder="1" applyAlignment="1">
      <alignment horizontal="left" vertical="center"/>
    </xf>
    <xf numFmtId="0" fontId="24" fillId="0" borderId="35" xfId="4" applyFont="1" applyBorder="1" applyAlignment="1">
      <alignment horizontal="left" vertical="center"/>
    </xf>
    <xf numFmtId="0" fontId="24" fillId="0" borderId="23" xfId="4" applyFont="1" applyBorder="1" applyAlignment="1">
      <alignment horizontal="left" vertical="center"/>
    </xf>
    <xf numFmtId="0" fontId="24" fillId="0" borderId="21" xfId="4" applyFont="1" applyBorder="1" applyAlignment="1">
      <alignment horizontal="left" vertical="center"/>
    </xf>
    <xf numFmtId="0" fontId="24" fillId="0" borderId="28" xfId="4" applyFont="1" applyBorder="1" applyAlignment="1">
      <alignment vertical="center"/>
    </xf>
    <xf numFmtId="0" fontId="24" fillId="0" borderId="23" xfId="4" applyFont="1" applyBorder="1" applyAlignment="1">
      <alignment vertical="center"/>
    </xf>
    <xf numFmtId="0" fontId="24" fillId="0" borderId="37" xfId="4" applyFont="1" applyBorder="1" applyAlignment="1">
      <alignment vertical="center"/>
    </xf>
    <xf numFmtId="0" fontId="78" fillId="0" borderId="28" xfId="4" applyFont="1" applyBorder="1" applyAlignment="1">
      <alignment horizontal="center" vertical="center"/>
    </xf>
    <xf numFmtId="0" fontId="78" fillId="0" borderId="27" xfId="4" applyFont="1" applyBorder="1" applyAlignment="1">
      <alignment vertical="center"/>
    </xf>
    <xf numFmtId="0" fontId="24" fillId="0" borderId="17" xfId="4" applyFont="1" applyBorder="1" applyAlignment="1">
      <alignment vertical="center"/>
    </xf>
    <xf numFmtId="0" fontId="31" fillId="0" borderId="0" xfId="4" applyFont="1" applyAlignment="1">
      <alignment horizontal="left" wrapText="1"/>
    </xf>
    <xf numFmtId="0" fontId="78" fillId="0" borderId="36" xfId="4" applyFont="1" applyBorder="1" applyAlignment="1">
      <alignment vertical="center"/>
    </xf>
    <xf numFmtId="0" fontId="24" fillId="0" borderId="36" xfId="4" applyFont="1" applyBorder="1" applyAlignment="1">
      <alignment horizontal="center" vertical="center" wrapText="1"/>
    </xf>
    <xf numFmtId="0" fontId="31" fillId="0" borderId="0" xfId="4" applyFont="1" applyAlignment="1">
      <alignment wrapText="1"/>
    </xf>
    <xf numFmtId="0" fontId="24" fillId="0" borderId="27" xfId="4" applyFont="1" applyBorder="1" applyAlignment="1">
      <alignment horizontal="left" vertical="center"/>
    </xf>
    <xf numFmtId="0" fontId="78" fillId="0" borderId="37" xfId="4" applyFont="1" applyBorder="1" applyAlignment="1">
      <alignment vertical="center"/>
    </xf>
    <xf numFmtId="0" fontId="78" fillId="0" borderId="23" xfId="4" applyFont="1" applyBorder="1" applyAlignment="1">
      <alignment vertical="center"/>
    </xf>
    <xf numFmtId="0" fontId="78" fillId="0" borderId="22" xfId="4" applyFont="1" applyBorder="1" applyAlignment="1">
      <alignment vertical="center"/>
    </xf>
    <xf numFmtId="0" fontId="24" fillId="0" borderId="27" xfId="4" applyFont="1" applyBorder="1" applyAlignment="1">
      <alignment horizontal="center" vertical="center"/>
    </xf>
    <xf numFmtId="0" fontId="24" fillId="0" borderId="0" xfId="4" applyFont="1" applyAlignment="1">
      <alignment horizontal="right" vertical="center"/>
    </xf>
    <xf numFmtId="0" fontId="62" fillId="0" borderId="0" xfId="8" applyFont="1">
      <alignment vertical="center"/>
    </xf>
    <xf numFmtId="0" fontId="7" fillId="0" borderId="27" xfId="8" applyFont="1" applyBorder="1">
      <alignment vertical="center"/>
    </xf>
    <xf numFmtId="0" fontId="37" fillId="0" borderId="0" xfId="8" applyFont="1" applyAlignment="1">
      <alignment horizontal="right" vertical="center"/>
    </xf>
    <xf numFmtId="0" fontId="39" fillId="0" borderId="0" xfId="8" applyFont="1">
      <alignment vertical="center"/>
    </xf>
    <xf numFmtId="0" fontId="40" fillId="0" borderId="0" xfId="8" applyFont="1">
      <alignment vertical="center"/>
    </xf>
    <xf numFmtId="0" fontId="37" fillId="0" borderId="23" xfId="8" applyFont="1" applyBorder="1">
      <alignment vertical="center"/>
    </xf>
    <xf numFmtId="0" fontId="37" fillId="0" borderId="22" xfId="8" applyFont="1" applyBorder="1" applyAlignment="1">
      <alignment horizontal="center" vertical="center"/>
    </xf>
    <xf numFmtId="0" fontId="37" fillId="0" borderId="22" xfId="8" applyFont="1" applyBorder="1">
      <alignment vertical="center"/>
    </xf>
    <xf numFmtId="0" fontId="37" fillId="0" borderId="22" xfId="8" applyFont="1" applyBorder="1" applyAlignment="1">
      <alignment vertical="center" wrapText="1"/>
    </xf>
    <xf numFmtId="0" fontId="37" fillId="0" borderId="21" xfId="8" applyFont="1" applyBorder="1" applyAlignment="1">
      <alignment vertical="center" wrapText="1"/>
    </xf>
    <xf numFmtId="0" fontId="37" fillId="0" borderId="28" xfId="8" applyFont="1" applyBorder="1">
      <alignment vertical="center"/>
    </xf>
    <xf numFmtId="0" fontId="37" fillId="0" borderId="147" xfId="8" applyFont="1" applyBorder="1" applyAlignment="1">
      <alignment horizontal="right" vertical="center"/>
    </xf>
    <xf numFmtId="0" fontId="37" fillId="0" borderId="27" xfId="8" applyFont="1" applyBorder="1" applyAlignment="1">
      <alignment vertical="center" wrapText="1"/>
    </xf>
    <xf numFmtId="0" fontId="37" fillId="0" borderId="37" xfId="8" applyFont="1" applyBorder="1">
      <alignment vertical="center"/>
    </xf>
    <xf numFmtId="0" fontId="37" fillId="0" borderId="36" xfId="8" applyFont="1" applyBorder="1" applyAlignment="1">
      <alignment horizontal="center" vertical="center"/>
    </xf>
    <xf numFmtId="0" fontId="37" fillId="0" borderId="36" xfId="8" applyFont="1" applyBorder="1">
      <alignment vertical="center"/>
    </xf>
    <xf numFmtId="0" fontId="37" fillId="0" borderId="36" xfId="8" applyFont="1" applyBorder="1" applyAlignment="1">
      <alignment vertical="center" wrapText="1"/>
    </xf>
    <xf numFmtId="0" fontId="37" fillId="0" borderId="35" xfId="8" applyFont="1" applyBorder="1" applyAlignment="1">
      <alignment vertical="center" wrapText="1"/>
    </xf>
    <xf numFmtId="0" fontId="37" fillId="0" borderId="0" xfId="8" applyFont="1" applyAlignment="1">
      <alignment horizontal="center" wrapText="1"/>
    </xf>
    <xf numFmtId="0" fontId="37" fillId="0" borderId="0" xfId="8" applyFont="1" applyAlignment="1">
      <alignment horizontal="center" vertical="center" wrapText="1"/>
    </xf>
    <xf numFmtId="0" fontId="37" fillId="0" borderId="0" xfId="8" applyFont="1" applyAlignment="1">
      <alignment horizontal="center" vertical="center"/>
    </xf>
    <xf numFmtId="0" fontId="37" fillId="0" borderId="0" xfId="8" applyFont="1" applyAlignment="1">
      <alignment vertical="center" wrapText="1"/>
    </xf>
    <xf numFmtId="0" fontId="42" fillId="0" borderId="0" xfId="0" applyFont="1" applyAlignment="1">
      <alignment horizontal="left" vertical="center"/>
    </xf>
    <xf numFmtId="0" fontId="38" fillId="0" borderId="0" xfId="0" applyFont="1" applyAlignment="1">
      <alignment horizontal="left" vertical="center"/>
    </xf>
    <xf numFmtId="0" fontId="42" fillId="0" borderId="17" xfId="0" applyFont="1" applyBorder="1" applyAlignment="1">
      <alignment horizontal="left" vertical="center" wrapText="1"/>
    </xf>
    <xf numFmtId="0" fontId="40" fillId="0" borderId="0" xfId="0" applyFont="1" applyAlignment="1">
      <alignment horizontal="left" vertical="center"/>
    </xf>
    <xf numFmtId="0" fontId="32" fillId="0" borderId="0" xfId="1" applyFont="1">
      <alignment vertical="center"/>
    </xf>
    <xf numFmtId="0" fontId="24" fillId="0" borderId="0" xfId="1" applyFont="1" applyAlignment="1">
      <alignment vertical="center" textRotation="255" wrapText="1"/>
    </xf>
    <xf numFmtId="0" fontId="72" fillId="0" borderId="0" xfId="1" applyFont="1" applyAlignment="1">
      <alignment horizontal="center" vertical="center"/>
    </xf>
    <xf numFmtId="0" fontId="72" fillId="0" borderId="0" xfId="1" applyFont="1" applyAlignment="1">
      <alignment horizontal="center" vertical="center" wrapText="1"/>
    </xf>
    <xf numFmtId="0" fontId="71" fillId="0" borderId="0" xfId="12" applyFont="1">
      <alignment vertical="center"/>
    </xf>
    <xf numFmtId="0" fontId="71" fillId="0" borderId="0" xfId="12" applyFont="1" applyAlignment="1">
      <alignment horizontal="left" vertical="center"/>
    </xf>
    <xf numFmtId="0" fontId="71" fillId="0" borderId="0" xfId="12" applyFont="1" applyAlignment="1">
      <alignment horizontal="center" vertical="center"/>
    </xf>
    <xf numFmtId="0" fontId="71" fillId="0" borderId="0" xfId="12" applyFont="1" applyAlignment="1">
      <alignment horizontal="center" vertical="center" textRotation="255"/>
    </xf>
    <xf numFmtId="0" fontId="24" fillId="0" borderId="0" xfId="12" applyFont="1" applyAlignment="1">
      <alignment horizontal="right" vertical="top"/>
    </xf>
    <xf numFmtId="0" fontId="24" fillId="0" borderId="0" xfId="12" applyFont="1">
      <alignment vertical="center"/>
    </xf>
    <xf numFmtId="0" fontId="7" fillId="0" borderId="0" xfId="13" applyFont="1">
      <alignment vertical="center"/>
    </xf>
    <xf numFmtId="0" fontId="30" fillId="0" borderId="0" xfId="13" applyFont="1">
      <alignment vertical="center"/>
    </xf>
    <xf numFmtId="0" fontId="36" fillId="0" borderId="65" xfId="13" applyFont="1" applyBorder="1" applyAlignment="1">
      <alignment horizontal="center" vertical="center" wrapText="1"/>
    </xf>
    <xf numFmtId="0" fontId="31" fillId="0" borderId="66" xfId="13" applyFont="1" applyBorder="1" applyAlignment="1">
      <alignment horizontal="center" vertical="center" shrinkToFit="1"/>
    </xf>
    <xf numFmtId="0" fontId="31" fillId="0" borderId="63" xfId="13" applyFont="1" applyBorder="1" applyAlignment="1">
      <alignment horizontal="center" vertical="center" shrinkToFit="1"/>
    </xf>
    <xf numFmtId="0" fontId="31" fillId="0" borderId="148" xfId="13" applyFont="1" applyBorder="1" applyAlignment="1">
      <alignment horizontal="center" vertical="center" shrinkToFit="1"/>
    </xf>
    <xf numFmtId="0" fontId="31" fillId="0" borderId="149" xfId="13" applyFont="1" applyBorder="1" applyAlignment="1">
      <alignment horizontal="center" vertical="center" shrinkToFit="1"/>
    </xf>
    <xf numFmtId="0" fontId="31" fillId="0" borderId="70" xfId="13" applyFont="1" applyBorder="1" applyAlignment="1">
      <alignment horizontal="center" vertical="center" shrinkToFit="1"/>
    </xf>
    <xf numFmtId="0" fontId="82" fillId="0" borderId="150" xfId="13" applyFont="1" applyBorder="1" applyAlignment="1">
      <alignment horizontal="center" vertical="center" wrapText="1"/>
    </xf>
    <xf numFmtId="0" fontId="82" fillId="0" borderId="151" xfId="13" applyFont="1" applyBorder="1" applyAlignment="1">
      <alignment horizontal="center" vertical="center" wrapText="1"/>
    </xf>
    <xf numFmtId="0" fontId="36" fillId="0" borderId="23" xfId="13" applyFont="1" applyBorder="1" applyAlignment="1">
      <alignment horizontal="center" vertical="center" wrapText="1"/>
    </xf>
    <xf numFmtId="0" fontId="36" fillId="0" borderId="28" xfId="13" applyFont="1" applyBorder="1" applyAlignment="1">
      <alignment horizontal="center" vertical="center" wrapText="1"/>
    </xf>
    <xf numFmtId="0" fontId="36" fillId="0" borderId="0" xfId="3" applyFont="1">
      <alignment vertical="center"/>
    </xf>
    <xf numFmtId="0" fontId="84" fillId="0" borderId="0" xfId="13" applyFont="1" applyAlignment="1">
      <alignment horizontal="center" vertical="center"/>
    </xf>
    <xf numFmtId="0" fontId="30" fillId="0" borderId="0" xfId="1" applyFont="1">
      <alignment vertical="center"/>
    </xf>
    <xf numFmtId="0" fontId="86" fillId="0" borderId="0" xfId="1" applyFont="1" applyAlignment="1">
      <alignment horizontal="right" vertical="center"/>
    </xf>
    <xf numFmtId="0" fontId="7" fillId="0" borderId="0" xfId="9" applyFont="1">
      <alignment vertical="center"/>
    </xf>
    <xf numFmtId="0" fontId="37" fillId="0" borderId="70" xfId="1" applyFont="1" applyBorder="1" applyAlignment="1">
      <alignment horizontal="center" vertical="center"/>
    </xf>
    <xf numFmtId="0" fontId="37" fillId="0" borderId="71" xfId="1" applyFont="1" applyBorder="1" applyAlignment="1">
      <alignment horizontal="center" vertical="center"/>
    </xf>
    <xf numFmtId="0" fontId="37" fillId="0" borderId="71" xfId="1" applyFont="1" applyBorder="1" applyAlignment="1">
      <alignment horizontal="center" vertical="center" wrapText="1"/>
    </xf>
    <xf numFmtId="0" fontId="37" fillId="0" borderId="70" xfId="1" applyFont="1" applyBorder="1" applyAlignment="1">
      <alignment horizontal="left" vertical="center"/>
    </xf>
    <xf numFmtId="0" fontId="87" fillId="0" borderId="0" xfId="1" applyFont="1" applyAlignment="1">
      <alignment horizontal="center" vertical="center"/>
    </xf>
    <xf numFmtId="0" fontId="77" fillId="0" borderId="0" xfId="0" applyFont="1">
      <alignment vertical="center"/>
    </xf>
    <xf numFmtId="0" fontId="77" fillId="0" borderId="0" xfId="0" applyFont="1" applyAlignment="1">
      <alignment horizontal="center" vertical="center"/>
    </xf>
    <xf numFmtId="0" fontId="77" fillId="0" borderId="0" xfId="0" applyFont="1" applyAlignment="1">
      <alignment vertical="center" textRotation="255" wrapText="1"/>
    </xf>
    <xf numFmtId="49" fontId="77" fillId="0" borderId="0" xfId="0" applyNumberFormat="1" applyFont="1">
      <alignment vertical="center"/>
    </xf>
    <xf numFmtId="0" fontId="88" fillId="0" borderId="0" xfId="0" applyFont="1">
      <alignment vertical="center"/>
    </xf>
    <xf numFmtId="0" fontId="30" fillId="0" borderId="0" xfId="0" applyFont="1" applyAlignment="1">
      <alignment horizontal="right" vertical="center"/>
    </xf>
    <xf numFmtId="0" fontId="24" fillId="0" borderId="0" xfId="0" applyFont="1" applyAlignment="1">
      <alignment horizontal="right" vertical="center"/>
    </xf>
    <xf numFmtId="0" fontId="24" fillId="0" borderId="70" xfId="1" applyFont="1" applyBorder="1" applyAlignment="1">
      <alignment horizontal="center" vertical="center"/>
    </xf>
    <xf numFmtId="0" fontId="24" fillId="0" borderId="71" xfId="1" applyFont="1" applyBorder="1" applyAlignment="1">
      <alignment horizontal="center" vertical="center"/>
    </xf>
    <xf numFmtId="0" fontId="24" fillId="0" borderId="0" xfId="1" applyFont="1" applyAlignment="1">
      <alignment horizontal="left" vertical="center"/>
    </xf>
    <xf numFmtId="0" fontId="26" fillId="0" borderId="0" xfId="1" applyFont="1" applyAlignment="1">
      <alignment horizontal="center" vertical="center"/>
    </xf>
    <xf numFmtId="0" fontId="67" fillId="0" borderId="157" xfId="8" applyFont="1" applyBorder="1" applyAlignment="1">
      <alignment vertical="center" wrapText="1"/>
    </xf>
    <xf numFmtId="0" fontId="67" fillId="0" borderId="159" xfId="8" applyFont="1" applyBorder="1" applyAlignment="1">
      <alignment vertical="center" wrapText="1"/>
    </xf>
    <xf numFmtId="0" fontId="67" fillId="0" borderId="162" xfId="8" applyFont="1" applyBorder="1" applyAlignment="1">
      <alignment vertical="center" wrapText="1"/>
    </xf>
    <xf numFmtId="0" fontId="67" fillId="0" borderId="163" xfId="8" applyFont="1" applyBorder="1" applyAlignment="1">
      <alignment vertical="center" wrapText="1"/>
    </xf>
    <xf numFmtId="0" fontId="7" fillId="0" borderId="0" xfId="0" applyFont="1">
      <alignment vertical="center"/>
    </xf>
    <xf numFmtId="0" fontId="62" fillId="0" borderId="0" xfId="0" applyFont="1" applyAlignment="1">
      <alignment horizontal="left" vertical="center"/>
    </xf>
    <xf numFmtId="0" fontId="84" fillId="0" borderId="0" xfId="0" applyFont="1">
      <alignment vertical="center"/>
    </xf>
    <xf numFmtId="0" fontId="7" fillId="0" borderId="0" xfId="0" applyFont="1" applyAlignment="1">
      <alignment horizontal="right" vertical="center"/>
    </xf>
    <xf numFmtId="0" fontId="24" fillId="0" borderId="0" xfId="14" applyFont="1">
      <alignment vertical="center"/>
    </xf>
    <xf numFmtId="0" fontId="24" fillId="0" borderId="0" xfId="14" applyFont="1" applyAlignment="1">
      <alignment vertical="center" wrapText="1"/>
    </xf>
    <xf numFmtId="0" fontId="90" fillId="0" borderId="0" xfId="8" applyFont="1" applyAlignment="1">
      <alignment horizontal="left" vertical="center"/>
    </xf>
    <xf numFmtId="0" fontId="91" fillId="0" borderId="0" xfId="8" applyFont="1" applyAlignment="1">
      <alignment horizontal="left" vertical="center"/>
    </xf>
    <xf numFmtId="0" fontId="30" fillId="0" borderId="0" xfId="8" applyFont="1" applyAlignment="1">
      <alignment horizontal="left" vertical="center"/>
    </xf>
    <xf numFmtId="0" fontId="30" fillId="0" borderId="23" xfId="8" applyFont="1" applyBorder="1" applyAlignment="1">
      <alignment horizontal="left" vertical="center"/>
    </xf>
    <xf numFmtId="0" fontId="30" fillId="0" borderId="22" xfId="8" applyFont="1" applyBorder="1" applyAlignment="1">
      <alignment horizontal="left" vertical="center"/>
    </xf>
    <xf numFmtId="0" fontId="30" fillId="0" borderId="21" xfId="8" applyFont="1" applyBorder="1" applyAlignment="1">
      <alignment horizontal="left" vertical="center"/>
    </xf>
    <xf numFmtId="0" fontId="30" fillId="0" borderId="28" xfId="8" applyFont="1" applyBorder="1" applyAlignment="1">
      <alignment horizontal="left" vertical="center"/>
    </xf>
    <xf numFmtId="0" fontId="30" fillId="0" borderId="57" xfId="8" applyFont="1" applyBorder="1" applyAlignment="1">
      <alignment horizontal="left" vertical="center"/>
    </xf>
    <xf numFmtId="0" fontId="30" fillId="0" borderId="2" xfId="8" applyFont="1" applyBorder="1" applyAlignment="1">
      <alignment horizontal="left" vertical="center"/>
    </xf>
    <xf numFmtId="0" fontId="30" fillId="0" borderId="0" xfId="8" applyFont="1" applyAlignment="1">
      <alignment horizontal="center" vertical="center"/>
    </xf>
    <xf numFmtId="0" fontId="30" fillId="0" borderId="0" xfId="8" applyFont="1" applyAlignment="1">
      <alignment horizontal="left" vertical="center" shrinkToFit="1"/>
    </xf>
    <xf numFmtId="0" fontId="30" fillId="0" borderId="0" xfId="8" applyFont="1" applyAlignment="1">
      <alignment vertical="center" shrinkToFit="1"/>
    </xf>
    <xf numFmtId="0" fontId="30" fillId="0" borderId="165" xfId="8" applyFont="1" applyBorder="1" applyAlignment="1">
      <alignment horizontal="center" vertical="center"/>
    </xf>
    <xf numFmtId="0" fontId="30" fillId="0" borderId="2" xfId="8" applyFont="1" applyBorder="1" applyAlignment="1">
      <alignment horizontal="center" vertical="center"/>
    </xf>
    <xf numFmtId="0" fontId="93" fillId="0" borderId="0" xfId="8" applyFont="1" applyAlignment="1">
      <alignment horizontal="left" vertical="center"/>
    </xf>
    <xf numFmtId="0" fontId="30" fillId="0" borderId="0" xfId="8" applyFont="1" applyAlignment="1">
      <alignment horizontal="centerContinuous" vertical="center"/>
    </xf>
    <xf numFmtId="0" fontId="96" fillId="0" borderId="0" xfId="8" applyFont="1">
      <alignment vertical="center"/>
    </xf>
    <xf numFmtId="0" fontId="30" fillId="0" borderId="0" xfId="8" applyFont="1" applyAlignment="1">
      <alignment horizontal="centerContinuous" vertical="center" shrinkToFit="1"/>
    </xf>
    <xf numFmtId="0" fontId="95" fillId="0" borderId="0" xfId="8" applyFont="1" applyAlignment="1">
      <alignment horizontal="left" vertical="center"/>
    </xf>
    <xf numFmtId="0" fontId="95" fillId="0" borderId="0" xfId="8" applyFont="1" applyAlignment="1">
      <alignment horizontal="centerContinuous" vertical="center"/>
    </xf>
    <xf numFmtId="0" fontId="95" fillId="0" borderId="0" xfId="8" applyFont="1" applyAlignment="1">
      <alignment horizontal="centerContinuous" vertical="center" shrinkToFit="1"/>
    </xf>
    <xf numFmtId="0" fontId="30" fillId="0" borderId="28" xfId="8" applyFont="1" applyBorder="1" applyAlignment="1">
      <alignment horizontal="center" vertical="center"/>
    </xf>
    <xf numFmtId="0" fontId="30" fillId="0" borderId="0" xfId="8" applyFont="1">
      <alignment vertical="center"/>
    </xf>
    <xf numFmtId="0" fontId="30" fillId="0" borderId="166" xfId="8" applyFont="1" applyBorder="1" applyAlignment="1">
      <alignment horizontal="center" vertical="center"/>
    </xf>
    <xf numFmtId="0" fontId="30" fillId="0" borderId="169" xfId="8" applyFont="1" applyBorder="1" applyAlignment="1">
      <alignment horizontal="center" vertical="center"/>
    </xf>
    <xf numFmtId="0" fontId="36" fillId="0" borderId="0" xfId="8" applyFont="1" applyAlignment="1">
      <alignment horizontal="left" vertical="center"/>
    </xf>
    <xf numFmtId="0" fontId="97" fillId="0" borderId="0" xfId="8" applyFont="1" applyAlignment="1">
      <alignment horizontal="left" vertical="center"/>
    </xf>
    <xf numFmtId="0" fontId="30" fillId="4" borderId="170" xfId="8" applyFont="1" applyFill="1" applyBorder="1" applyAlignment="1">
      <alignment horizontal="left" vertical="center"/>
    </xf>
    <xf numFmtId="0" fontId="30" fillId="4" borderId="170" xfId="8" applyFont="1" applyFill="1" applyBorder="1">
      <alignment vertical="center"/>
    </xf>
    <xf numFmtId="0" fontId="30" fillId="0" borderId="170" xfId="8" applyFont="1" applyBorder="1">
      <alignment vertical="center"/>
    </xf>
    <xf numFmtId="0" fontId="30" fillId="4" borderId="171" xfId="8" applyFont="1" applyFill="1" applyBorder="1" applyAlignment="1">
      <alignment horizontal="left" vertical="center"/>
    </xf>
    <xf numFmtId="0" fontId="30" fillId="4" borderId="171" xfId="8" applyFont="1" applyFill="1" applyBorder="1">
      <alignment vertical="center"/>
    </xf>
    <xf numFmtId="0" fontId="30" fillId="0" borderId="171" xfId="8" applyFont="1" applyBorder="1">
      <alignment vertical="center"/>
    </xf>
    <xf numFmtId="0" fontId="30" fillId="0" borderId="171" xfId="8" applyFont="1" applyBorder="1" applyAlignment="1">
      <alignment horizontal="left" vertical="center"/>
    </xf>
    <xf numFmtId="0" fontId="82" fillId="0" borderId="0" xfId="8" applyFont="1">
      <alignment vertical="center"/>
    </xf>
    <xf numFmtId="0" fontId="36" fillId="0" borderId="0" xfId="8" applyFont="1">
      <alignment vertical="center"/>
    </xf>
    <xf numFmtId="0" fontId="30" fillId="0" borderId="28" xfId="8" applyFont="1" applyBorder="1">
      <alignment vertical="center"/>
    </xf>
    <xf numFmtId="0" fontId="30" fillId="0" borderId="37" xfId="8" applyFont="1" applyBorder="1" applyAlignment="1">
      <alignment horizontal="left" vertical="center"/>
    </xf>
    <xf numFmtId="0" fontId="30" fillId="0" borderId="36" xfId="8" applyFont="1" applyBorder="1" applyAlignment="1">
      <alignment horizontal="left" vertical="center"/>
    </xf>
    <xf numFmtId="0" fontId="30" fillId="0" borderId="35" xfId="8" applyFont="1" applyBorder="1" applyAlignment="1">
      <alignment horizontal="left" vertical="center"/>
    </xf>
    <xf numFmtId="0" fontId="90" fillId="0" borderId="0" xfId="8" applyFont="1">
      <alignment vertical="center"/>
    </xf>
    <xf numFmtId="0" fontId="36" fillId="0" borderId="36" xfId="8" applyFont="1" applyBorder="1" applyAlignment="1">
      <alignment horizontal="left" vertical="center"/>
    </xf>
    <xf numFmtId="0" fontId="30" fillId="0" borderId="36" xfId="8" applyFont="1" applyBorder="1" applyAlignment="1">
      <alignment horizontal="center" vertical="center"/>
    </xf>
    <xf numFmtId="0" fontId="91" fillId="0" borderId="0" xfId="8" applyFont="1" applyAlignment="1">
      <alignment horizontal="center" vertical="center"/>
    </xf>
    <xf numFmtId="0" fontId="37" fillId="0" borderId="65" xfId="1" applyFont="1" applyBorder="1" applyAlignment="1">
      <alignment horizontal="center" vertical="center"/>
    </xf>
    <xf numFmtId="0" fontId="101" fillId="0" borderId="0" xfId="3" applyFont="1" applyAlignment="1">
      <alignment horizontal="center" vertical="center"/>
    </xf>
    <xf numFmtId="0" fontId="27" fillId="0" borderId="0" xfId="0" applyFont="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30" fillId="0" borderId="23" xfId="0" applyFont="1" applyBorder="1" applyAlignment="1">
      <alignment horizontal="left" vertical="center"/>
    </xf>
    <xf numFmtId="0" fontId="30" fillId="0" borderId="21" xfId="0" applyFont="1" applyBorder="1" applyAlignment="1">
      <alignment horizontal="left" vertical="center" wrapText="1"/>
    </xf>
    <xf numFmtId="0" fontId="30" fillId="0" borderId="26" xfId="0" applyFont="1" applyBorder="1" applyAlignment="1">
      <alignment horizontal="left" vertical="center"/>
    </xf>
    <xf numFmtId="0" fontId="30" fillId="0" borderId="26" xfId="0" applyFont="1" applyBorder="1" applyAlignment="1">
      <alignment horizontal="left" vertical="center" wrapText="1"/>
    </xf>
    <xf numFmtId="0" fontId="30" fillId="0" borderId="35" xfId="0" applyFont="1" applyBorder="1" applyAlignment="1">
      <alignment horizontal="left" vertical="center" wrapText="1"/>
    </xf>
    <xf numFmtId="0" fontId="30" fillId="2" borderId="0" xfId="8" applyFont="1" applyFill="1">
      <alignment vertical="center"/>
    </xf>
    <xf numFmtId="0" fontId="27" fillId="2" borderId="0" xfId="8" applyFont="1" applyFill="1">
      <alignment vertical="center"/>
    </xf>
    <xf numFmtId="0" fontId="36" fillId="2" borderId="0" xfId="8" applyFont="1" applyFill="1">
      <alignment vertical="center"/>
    </xf>
    <xf numFmtId="0" fontId="30" fillId="2" borderId="23" xfId="8" applyFont="1" applyFill="1" applyBorder="1">
      <alignment vertical="center"/>
    </xf>
    <xf numFmtId="0" fontId="30" fillId="2" borderId="22" xfId="8" applyFont="1" applyFill="1" applyBorder="1">
      <alignment vertical="center"/>
    </xf>
    <xf numFmtId="0" fontId="30" fillId="2" borderId="21" xfId="8" applyFont="1" applyFill="1" applyBorder="1">
      <alignment vertical="center"/>
    </xf>
    <xf numFmtId="0" fontId="30" fillId="2" borderId="28" xfId="8" applyFont="1" applyFill="1" applyBorder="1">
      <alignment vertical="center"/>
    </xf>
    <xf numFmtId="0" fontId="30" fillId="2" borderId="37" xfId="8" applyFont="1" applyFill="1" applyBorder="1">
      <alignment vertical="center"/>
    </xf>
    <xf numFmtId="0" fontId="30" fillId="2" borderId="36" xfId="8" applyFont="1" applyFill="1" applyBorder="1">
      <alignment vertical="center"/>
    </xf>
    <xf numFmtId="0" fontId="30" fillId="2" borderId="35" xfId="8" applyFont="1" applyFill="1" applyBorder="1" applyAlignment="1">
      <alignment horizontal="left" vertical="center" wrapText="1"/>
    </xf>
    <xf numFmtId="0" fontId="30" fillId="2" borderId="23" xfId="8" applyFont="1" applyFill="1" applyBorder="1" applyAlignment="1">
      <alignment horizontal="left" vertical="center"/>
    </xf>
    <xf numFmtId="0" fontId="30" fillId="2" borderId="22" xfId="8" applyFont="1" applyFill="1" applyBorder="1" applyAlignment="1">
      <alignment horizontal="left" vertical="center"/>
    </xf>
    <xf numFmtId="0" fontId="30" fillId="2" borderId="21" xfId="8" applyFont="1" applyFill="1" applyBorder="1" applyAlignment="1">
      <alignment horizontal="left" vertical="center" wrapText="1"/>
    </xf>
    <xf numFmtId="0" fontId="30" fillId="2" borderId="28" xfId="8" applyFont="1" applyFill="1" applyBorder="1" applyAlignment="1">
      <alignment horizontal="left" vertical="center"/>
    </xf>
    <xf numFmtId="0" fontId="30" fillId="2" borderId="178" xfId="8" applyFont="1" applyFill="1" applyBorder="1" applyAlignment="1">
      <alignment horizontal="right" vertical="center"/>
    </xf>
    <xf numFmtId="0" fontId="30" fillId="2" borderId="179" xfId="8" applyFont="1" applyFill="1" applyBorder="1" applyAlignment="1">
      <alignment horizontal="right" vertical="center"/>
    </xf>
    <xf numFmtId="0" fontId="7" fillId="3" borderId="0" xfId="8" applyFont="1" applyFill="1">
      <alignment vertical="center"/>
    </xf>
    <xf numFmtId="0" fontId="30" fillId="2" borderId="26" xfId="8" applyFont="1" applyFill="1" applyBorder="1" applyAlignment="1">
      <alignment horizontal="left" vertical="center"/>
    </xf>
    <xf numFmtId="0" fontId="30" fillId="2" borderId="37" xfId="8" applyFont="1" applyFill="1" applyBorder="1" applyAlignment="1">
      <alignment horizontal="right" vertical="center"/>
    </xf>
    <xf numFmtId="0" fontId="30" fillId="2" borderId="10" xfId="8" applyFont="1" applyFill="1" applyBorder="1" applyAlignment="1">
      <alignment horizontal="right" vertical="center"/>
    </xf>
    <xf numFmtId="0" fontId="30" fillId="2" borderId="26" xfId="8" applyFont="1" applyFill="1" applyBorder="1" applyAlignment="1">
      <alignment horizontal="left" vertical="center" wrapText="1"/>
    </xf>
    <xf numFmtId="0" fontId="30" fillId="2" borderId="37" xfId="8" applyFont="1" applyFill="1" applyBorder="1" applyAlignment="1">
      <alignment horizontal="left" vertical="center"/>
    </xf>
    <xf numFmtId="0" fontId="76" fillId="2" borderId="0" xfId="8" applyFont="1" applyFill="1" applyAlignment="1">
      <alignment horizontal="center" vertical="center"/>
    </xf>
    <xf numFmtId="0" fontId="30" fillId="2" borderId="0" xfId="8" applyFont="1" applyFill="1" applyAlignment="1">
      <alignment horizontal="right" vertical="center"/>
    </xf>
    <xf numFmtId="0" fontId="26" fillId="2" borderId="0" xfId="1" applyFont="1" applyFill="1" applyAlignment="1">
      <alignment horizontal="right" vertical="center"/>
    </xf>
    <xf numFmtId="0" fontId="24" fillId="0" borderId="0" xfId="16" applyFont="1">
      <alignment vertical="center"/>
    </xf>
    <xf numFmtId="0" fontId="71" fillId="0" borderId="0" xfId="16" applyFont="1">
      <alignment vertical="center"/>
    </xf>
    <xf numFmtId="0" fontId="104" fillId="0" borderId="0" xfId="15" applyFont="1" applyAlignment="1">
      <alignment horizontal="right" vertical="center"/>
    </xf>
    <xf numFmtId="0" fontId="71" fillId="0" borderId="165" xfId="16" applyFont="1" applyBorder="1" applyAlignment="1">
      <alignment horizontal="center" vertical="center"/>
    </xf>
    <xf numFmtId="0" fontId="71" fillId="0" borderId="180" xfId="16" applyFont="1" applyBorder="1" applyAlignment="1">
      <alignment horizontal="center" vertical="center"/>
    </xf>
    <xf numFmtId="0" fontId="71" fillId="0" borderId="127" xfId="16" applyFont="1" applyBorder="1" applyAlignment="1">
      <alignment horizontal="center" vertical="center"/>
    </xf>
    <xf numFmtId="0" fontId="71" fillId="0" borderId="172" xfId="16" applyFont="1" applyBorder="1" applyAlignment="1">
      <alignment horizontal="center" vertical="center"/>
    </xf>
    <xf numFmtId="0" fontId="71" fillId="0" borderId="165" xfId="16" applyFont="1" applyBorder="1" applyAlignment="1">
      <alignment horizontal="center" vertical="center" wrapText="1"/>
    </xf>
    <xf numFmtId="0" fontId="71" fillId="0" borderId="25" xfId="16" applyFont="1" applyBorder="1" applyAlignment="1">
      <alignment horizontal="center" vertical="center"/>
    </xf>
    <xf numFmtId="0" fontId="71" fillId="0" borderId="176" xfId="16" applyFont="1" applyBorder="1" applyAlignment="1">
      <alignment horizontal="center" vertical="center"/>
    </xf>
    <xf numFmtId="0" fontId="71" fillId="0" borderId="69" xfId="16" applyFont="1" applyBorder="1" applyAlignment="1">
      <alignment horizontal="center" vertical="center" wrapText="1"/>
    </xf>
    <xf numFmtId="0" fontId="71" fillId="0" borderId="174" xfId="16" applyFont="1" applyBorder="1" applyAlignment="1">
      <alignment horizontal="center" vertical="center"/>
    </xf>
    <xf numFmtId="0" fontId="71" fillId="0" borderId="5" xfId="16" applyFont="1" applyBorder="1" applyAlignment="1">
      <alignment horizontal="center" vertical="center" wrapText="1"/>
    </xf>
    <xf numFmtId="0" fontId="71" fillId="0" borderId="0" xfId="16" applyFont="1" applyAlignment="1">
      <alignment horizontal="center" vertical="center"/>
    </xf>
    <xf numFmtId="0" fontId="71" fillId="0" borderId="0" xfId="16" applyFont="1" applyAlignment="1">
      <alignment horizontal="left" vertical="center" wrapText="1"/>
    </xf>
    <xf numFmtId="0" fontId="71" fillId="0" borderId="0" xfId="16" applyFont="1" applyAlignment="1">
      <alignment horizontal="center" vertical="center" wrapText="1"/>
    </xf>
    <xf numFmtId="0" fontId="71" fillId="0" borderId="180" xfId="16" applyFont="1" applyBorder="1" applyAlignment="1">
      <alignment horizontal="center" vertical="center" wrapText="1"/>
    </xf>
    <xf numFmtId="0" fontId="71" fillId="0" borderId="176" xfId="16" applyFont="1" applyBorder="1" applyAlignment="1">
      <alignment horizontal="center" vertical="center" wrapText="1"/>
    </xf>
    <xf numFmtId="0" fontId="71" fillId="0" borderId="177" xfId="16" applyFont="1" applyBorder="1" applyAlignment="1">
      <alignment horizontal="center" vertical="center" wrapText="1"/>
    </xf>
    <xf numFmtId="0" fontId="71" fillId="0" borderId="5" xfId="16" applyFont="1" applyBorder="1" applyAlignment="1">
      <alignment horizontal="center" vertical="center"/>
    </xf>
    <xf numFmtId="0" fontId="71" fillId="0" borderId="177" xfId="16" applyFont="1" applyBorder="1" applyAlignment="1">
      <alignment horizontal="center" vertical="center"/>
    </xf>
    <xf numFmtId="0" fontId="71" fillId="0" borderId="0" xfId="16" applyFont="1" applyAlignment="1">
      <alignment vertical="center" wrapText="1"/>
    </xf>
    <xf numFmtId="0" fontId="71" fillId="0" borderId="0" xfId="16" applyFont="1" applyAlignment="1">
      <alignment horizontal="left"/>
    </xf>
    <xf numFmtId="0" fontId="86" fillId="0" borderId="70" xfId="17" applyFont="1" applyBorder="1" applyAlignment="1">
      <alignment horizontal="center" vertical="center"/>
    </xf>
    <xf numFmtId="0" fontId="30" fillId="0" borderId="0" xfId="17" applyFont="1" applyAlignment="1">
      <alignment horizontal="left" vertical="center"/>
    </xf>
    <xf numFmtId="0" fontId="6" fillId="0" borderId="0" xfId="3">
      <alignment vertical="center"/>
    </xf>
    <xf numFmtId="0" fontId="105" fillId="0" borderId="0" xfId="3" applyFont="1" applyAlignment="1">
      <alignment horizontal="left" vertical="center" wrapText="1"/>
    </xf>
    <xf numFmtId="0" fontId="27" fillId="0" borderId="0" xfId="3" applyFont="1" applyAlignment="1">
      <alignment vertical="center" wrapText="1"/>
    </xf>
    <xf numFmtId="0" fontId="27" fillId="0" borderId="0" xfId="3" applyFont="1">
      <alignment vertical="center"/>
    </xf>
    <xf numFmtId="0" fontId="24" fillId="0" borderId="0" xfId="3" applyFont="1">
      <alignment vertical="center"/>
    </xf>
    <xf numFmtId="0" fontId="24" fillId="0" borderId="0" xfId="8" applyFont="1" applyAlignment="1">
      <alignment horizontal="left" vertical="center" wrapText="1"/>
    </xf>
    <xf numFmtId="0" fontId="27" fillId="0" borderId="0" xfId="3" applyFont="1" applyAlignment="1">
      <alignment horizontal="left" vertical="center" wrapText="1"/>
    </xf>
    <xf numFmtId="0" fontId="24" fillId="0" borderId="0" xfId="8" applyFont="1" applyAlignment="1">
      <alignment horizontal="center" vertical="center" shrinkToFit="1"/>
    </xf>
    <xf numFmtId="0" fontId="24" fillId="0" borderId="127" xfId="3" applyFont="1" applyBorder="1" applyAlignment="1">
      <alignment horizontal="center" vertical="center" wrapText="1" shrinkToFit="1"/>
    </xf>
    <xf numFmtId="0" fontId="24" fillId="0" borderId="63" xfId="3" applyFont="1" applyBorder="1" applyAlignment="1">
      <alignment vertical="center" wrapText="1" shrinkToFit="1"/>
    </xf>
    <xf numFmtId="0" fontId="24" fillId="0" borderId="5" xfId="3" applyFont="1" applyBorder="1" applyAlignment="1">
      <alignment vertical="center" wrapText="1"/>
    </xf>
    <xf numFmtId="0" fontId="24" fillId="0" borderId="2" xfId="3" applyFont="1" applyBorder="1" applyAlignment="1">
      <alignment vertical="center" wrapText="1"/>
    </xf>
    <xf numFmtId="0" fontId="76" fillId="0" borderId="0" xfId="8" applyFont="1" applyAlignment="1">
      <alignment horizontal="center" vertical="center"/>
    </xf>
    <xf numFmtId="0" fontId="45" fillId="0" borderId="0" xfId="3" applyFont="1">
      <alignment vertical="center"/>
    </xf>
    <xf numFmtId="0" fontId="71" fillId="0" borderId="0" xfId="3" applyFont="1">
      <alignment vertical="center"/>
    </xf>
    <xf numFmtId="0" fontId="76" fillId="0" borderId="0" xfId="8" applyFont="1">
      <alignment vertical="center"/>
    </xf>
    <xf numFmtId="0" fontId="24" fillId="0" borderId="0" xfId="8" applyFont="1" applyAlignment="1">
      <alignment horizontal="left" vertical="center"/>
    </xf>
    <xf numFmtId="0" fontId="77" fillId="0" borderId="0" xfId="8" applyFont="1" applyAlignment="1">
      <alignment horizontal="left" vertical="center"/>
    </xf>
    <xf numFmtId="0" fontId="24" fillId="0" borderId="28" xfId="8" applyFont="1" applyBorder="1" applyAlignment="1">
      <alignment horizontal="left" vertical="center"/>
    </xf>
    <xf numFmtId="0" fontId="32" fillId="0" borderId="23" xfId="8" applyFont="1" applyBorder="1" applyAlignment="1">
      <alignment horizontal="center" vertical="center"/>
    </xf>
    <xf numFmtId="0" fontId="32" fillId="0" borderId="22" xfId="8" applyFont="1" applyBorder="1" applyAlignment="1">
      <alignment horizontal="center" vertical="center"/>
    </xf>
    <xf numFmtId="0" fontId="32" fillId="0" borderId="22" xfId="8" applyFont="1" applyBorder="1">
      <alignment vertical="center"/>
    </xf>
    <xf numFmtId="0" fontId="32" fillId="0" borderId="21" xfId="8" applyFont="1" applyBorder="1" applyAlignment="1">
      <alignment horizontal="center" vertical="center"/>
    </xf>
    <xf numFmtId="0" fontId="32" fillId="0" borderId="28" xfId="8" applyFont="1" applyBorder="1">
      <alignment vertical="center"/>
    </xf>
    <xf numFmtId="0" fontId="32" fillId="0" borderId="0" xfId="8" applyFont="1">
      <alignment vertical="center"/>
    </xf>
    <xf numFmtId="0" fontId="24" fillId="0" borderId="37" xfId="8" applyFont="1" applyBorder="1" applyAlignment="1">
      <alignment horizontal="left" vertical="center"/>
    </xf>
    <xf numFmtId="0" fontId="24" fillId="0" borderId="36" xfId="8" applyFont="1" applyBorder="1" applyAlignment="1">
      <alignment horizontal="left" vertical="center"/>
    </xf>
    <xf numFmtId="0" fontId="24" fillId="0" borderId="35" xfId="8" applyFont="1" applyBorder="1" applyAlignment="1">
      <alignment horizontal="left" vertical="center"/>
    </xf>
    <xf numFmtId="0" fontId="24" fillId="0" borderId="22" xfId="8" applyFont="1" applyBorder="1" applyAlignment="1">
      <alignment horizontal="left" vertical="center"/>
    </xf>
    <xf numFmtId="0" fontId="24" fillId="0" borderId="21" xfId="8" applyFont="1" applyBorder="1" applyAlignment="1">
      <alignment horizontal="left" vertical="center"/>
    </xf>
    <xf numFmtId="0" fontId="24" fillId="0" borderId="23" xfId="8" applyFont="1" applyBorder="1">
      <alignment vertical="center"/>
    </xf>
    <xf numFmtId="0" fontId="24" fillId="0" borderId="22" xfId="8" applyFont="1" applyBorder="1">
      <alignment vertical="center"/>
    </xf>
    <xf numFmtId="0" fontId="24" fillId="0" borderId="21" xfId="8" applyFont="1" applyBorder="1">
      <alignment vertical="center"/>
    </xf>
    <xf numFmtId="0" fontId="24" fillId="0" borderId="23" xfId="8" applyFont="1" applyBorder="1" applyAlignment="1">
      <alignment horizontal="left" vertical="center"/>
    </xf>
    <xf numFmtId="0" fontId="24" fillId="0" borderId="0" xfId="8" applyFont="1" applyAlignment="1">
      <alignment vertical="top"/>
    </xf>
    <xf numFmtId="0" fontId="106" fillId="0" borderId="0" xfId="19" applyFont="1">
      <alignment vertical="center"/>
    </xf>
    <xf numFmtId="0" fontId="107" fillId="0" borderId="0" xfId="19" applyFont="1">
      <alignment vertical="center"/>
    </xf>
    <xf numFmtId="0" fontId="106" fillId="0" borderId="28" xfId="19" applyFont="1" applyBorder="1">
      <alignment vertical="center"/>
    </xf>
    <xf numFmtId="0" fontId="106" fillId="0" borderId="36" xfId="19" applyFont="1" applyBorder="1">
      <alignment vertical="center"/>
    </xf>
    <xf numFmtId="0" fontId="106" fillId="0" borderId="36" xfId="19" applyFont="1" applyBorder="1" applyAlignment="1">
      <alignment horizontal="left" vertical="center"/>
    </xf>
    <xf numFmtId="0" fontId="106" fillId="0" borderId="35" xfId="19" applyFont="1" applyBorder="1">
      <alignment vertical="center"/>
    </xf>
    <xf numFmtId="0" fontId="106" fillId="5" borderId="0" xfId="19" applyFont="1" applyFill="1" applyAlignment="1">
      <alignment horizontal="left" vertical="center"/>
    </xf>
    <xf numFmtId="0" fontId="108" fillId="0" borderId="0" xfId="19" applyFont="1">
      <alignment vertical="center"/>
    </xf>
    <xf numFmtId="0" fontId="106" fillId="0" borderId="0" xfId="19" applyFont="1" applyAlignment="1">
      <alignment horizontal="left" vertical="top"/>
    </xf>
    <xf numFmtId="0" fontId="109" fillId="0" borderId="0" xfId="19" applyFont="1">
      <alignment vertical="center"/>
    </xf>
    <xf numFmtId="0" fontId="107" fillId="0" borderId="37" xfId="19" applyFont="1" applyBorder="1">
      <alignment vertical="center"/>
    </xf>
    <xf numFmtId="0" fontId="106" fillId="0" borderId="36" xfId="19" applyFont="1" applyBorder="1" applyAlignment="1">
      <alignment horizontal="center" vertical="center"/>
    </xf>
    <xf numFmtId="0" fontId="107" fillId="0" borderId="36" xfId="19" applyFont="1" applyBorder="1">
      <alignment vertical="center"/>
    </xf>
    <xf numFmtId="0" fontId="107" fillId="0" borderId="36" xfId="19" applyFont="1" applyBorder="1" applyAlignment="1">
      <alignment horizontal="center" vertical="center"/>
    </xf>
    <xf numFmtId="0" fontId="106" fillId="0" borderId="37" xfId="19" applyFont="1" applyBorder="1">
      <alignment vertical="center"/>
    </xf>
    <xf numFmtId="0" fontId="106" fillId="0" borderId="21" xfId="19" applyFont="1" applyBorder="1">
      <alignment vertical="center"/>
    </xf>
    <xf numFmtId="0" fontId="107" fillId="0" borderId="0" xfId="19" applyFont="1" applyAlignment="1">
      <alignment horizontal="left" vertical="top" wrapText="1"/>
    </xf>
    <xf numFmtId="0" fontId="106" fillId="0" borderId="23" xfId="19" applyFont="1" applyBorder="1">
      <alignment vertical="center"/>
    </xf>
    <xf numFmtId="0" fontId="106" fillId="0" borderId="22" xfId="19" applyFont="1" applyBorder="1">
      <alignment vertical="center"/>
    </xf>
    <xf numFmtId="0" fontId="107" fillId="0" borderId="22" xfId="19" applyFont="1" applyBorder="1">
      <alignment vertical="center"/>
    </xf>
    <xf numFmtId="0" fontId="109" fillId="0" borderId="0" xfId="19" applyFont="1" applyAlignment="1">
      <alignment horizontal="left" vertical="center"/>
    </xf>
    <xf numFmtId="0" fontId="113" fillId="0" borderId="0" xfId="19" applyFont="1">
      <alignment vertical="center"/>
    </xf>
    <xf numFmtId="31" fontId="106" fillId="0" borderId="0" xfId="19" applyNumberFormat="1" applyFont="1">
      <alignment vertical="center"/>
    </xf>
    <xf numFmtId="31" fontId="106" fillId="0" borderId="22" xfId="19" applyNumberFormat="1" applyFont="1" applyBorder="1">
      <alignment vertical="center"/>
    </xf>
    <xf numFmtId="0" fontId="114" fillId="0" borderId="0" xfId="19" applyFont="1">
      <alignment vertical="center"/>
    </xf>
    <xf numFmtId="0" fontId="114" fillId="0" borderId="0" xfId="19" applyFont="1" applyAlignment="1">
      <alignment vertical="center" wrapText="1"/>
    </xf>
    <xf numFmtId="0" fontId="24" fillId="0" borderId="0" xfId="8" applyFont="1" applyAlignment="1">
      <alignment horizontal="center" vertical="center"/>
    </xf>
    <xf numFmtId="0" fontId="24" fillId="0" borderId="0" xfId="8" applyFont="1">
      <alignment vertical="center"/>
    </xf>
    <xf numFmtId="0" fontId="23" fillId="0" borderId="0" xfId="8" applyAlignment="1">
      <alignment horizontal="left" vertical="center"/>
    </xf>
    <xf numFmtId="0" fontId="24" fillId="0" borderId="37" xfId="8" applyFont="1" applyBorder="1" applyAlignment="1">
      <alignment horizontal="center" vertical="center"/>
    </xf>
    <xf numFmtId="0" fontId="30" fillId="0" borderId="0" xfId="8" applyFont="1" applyAlignment="1">
      <alignment vertical="top"/>
    </xf>
    <xf numFmtId="0" fontId="23" fillId="0" borderId="28" xfId="8" applyBorder="1" applyAlignment="1">
      <alignment horizontal="left" vertical="center"/>
    </xf>
    <xf numFmtId="0" fontId="89" fillId="0" borderId="0" xfId="8" applyFont="1" applyAlignment="1">
      <alignment horizontal="left" vertical="center"/>
    </xf>
    <xf numFmtId="0" fontId="89" fillId="0" borderId="0" xfId="8" applyFont="1" applyAlignment="1">
      <alignment horizontal="center" vertical="center"/>
    </xf>
    <xf numFmtId="0" fontId="89" fillId="0" borderId="23" xfId="8" applyFont="1" applyBorder="1" applyAlignment="1">
      <alignment horizontal="left" vertical="center"/>
    </xf>
    <xf numFmtId="0" fontId="89" fillId="0" borderId="22" xfId="8" applyFont="1" applyBorder="1" applyAlignment="1">
      <alignment horizontal="left" vertical="center"/>
    </xf>
    <xf numFmtId="0" fontId="89" fillId="0" borderId="21" xfId="8" applyFont="1" applyBorder="1" applyAlignment="1">
      <alignment horizontal="left" vertical="center"/>
    </xf>
    <xf numFmtId="0" fontId="89" fillId="0" borderId="28" xfId="8" applyFont="1" applyBorder="1" applyAlignment="1">
      <alignment horizontal="left" vertical="center"/>
    </xf>
    <xf numFmtId="0" fontId="89" fillId="0" borderId="37" xfId="8" applyFont="1" applyBorder="1" applyAlignment="1">
      <alignment horizontal="left" vertical="center"/>
    </xf>
    <xf numFmtId="0" fontId="89" fillId="0" borderId="36" xfId="8" applyFont="1" applyBorder="1" applyAlignment="1">
      <alignment horizontal="left" vertical="center"/>
    </xf>
    <xf numFmtId="0" fontId="89" fillId="0" borderId="35" xfId="8" applyFont="1" applyBorder="1" applyAlignment="1">
      <alignment horizontal="left" vertical="center"/>
    </xf>
    <xf numFmtId="0" fontId="89" fillId="0" borderId="184" xfId="8" applyFont="1" applyBorder="1" applyAlignment="1">
      <alignment horizontal="left" vertical="center"/>
    </xf>
    <xf numFmtId="0" fontId="89" fillId="0" borderId="171" xfId="8" applyFont="1" applyBorder="1" applyAlignment="1">
      <alignment horizontal="left" vertical="center"/>
    </xf>
    <xf numFmtId="0" fontId="89" fillId="0" borderId="185" xfId="8" applyFont="1" applyBorder="1" applyAlignment="1">
      <alignment horizontal="left" vertical="center"/>
    </xf>
    <xf numFmtId="0" fontId="118" fillId="0" borderId="0" xfId="8" applyFont="1" applyAlignment="1">
      <alignment horizontal="left" vertical="center"/>
    </xf>
    <xf numFmtId="0" fontId="89" fillId="0" borderId="0" xfId="8" applyFont="1">
      <alignment vertical="center"/>
    </xf>
    <xf numFmtId="0" fontId="119" fillId="0" borderId="36" xfId="8" applyFont="1" applyBorder="1" applyAlignment="1">
      <alignment horizontal="left" vertical="center"/>
    </xf>
    <xf numFmtId="0" fontId="89" fillId="0" borderId="36" xfId="8" applyFont="1" applyBorder="1" applyAlignment="1">
      <alignment horizontal="center" vertical="center"/>
    </xf>
    <xf numFmtId="0" fontId="89" fillId="0" borderId="0" xfId="8" applyFont="1" applyAlignment="1">
      <alignment vertical="top"/>
    </xf>
    <xf numFmtId="0" fontId="120" fillId="0" borderId="22" xfId="8" applyFont="1" applyBorder="1" applyAlignment="1">
      <alignment horizontal="left" vertical="center"/>
    </xf>
    <xf numFmtId="0" fontId="45" fillId="0" borderId="0" xfId="20" applyFont="1">
      <alignment vertical="center"/>
    </xf>
    <xf numFmtId="0" fontId="71" fillId="0" borderId="0" xfId="20" applyFont="1">
      <alignment vertical="center"/>
    </xf>
    <xf numFmtId="0" fontId="71" fillId="0" borderId="0" xfId="20" applyFont="1" applyAlignment="1">
      <alignment horizontal="right" vertical="center"/>
    </xf>
    <xf numFmtId="0" fontId="24" fillId="0" borderId="0" xfId="20" applyFont="1">
      <alignment vertical="center"/>
    </xf>
    <xf numFmtId="0" fontId="6" fillId="0" borderId="0" xfId="20">
      <alignment vertical="center"/>
    </xf>
    <xf numFmtId="0" fontId="24" fillId="0" borderId="25" xfId="20" applyFont="1" applyBorder="1" applyAlignment="1">
      <alignment horizontal="center" vertical="center"/>
    </xf>
    <xf numFmtId="0" fontId="32" fillId="0" borderId="25" xfId="20" applyFont="1" applyBorder="1">
      <alignment vertical="center"/>
    </xf>
    <xf numFmtId="0" fontId="71" fillId="0" borderId="146" xfId="20" applyFont="1" applyBorder="1" applyAlignment="1">
      <alignment horizontal="center" vertical="center" wrapText="1"/>
    </xf>
    <xf numFmtId="0" fontId="32" fillId="0" borderId="36" xfId="20" applyFont="1" applyBorder="1" applyAlignment="1">
      <alignment horizontal="left" vertical="center"/>
    </xf>
    <xf numFmtId="0" fontId="32" fillId="0" borderId="36" xfId="20" applyFont="1" applyBorder="1">
      <alignment vertical="center"/>
    </xf>
    <xf numFmtId="0" fontId="32" fillId="0" borderId="68" xfId="20" applyFont="1" applyBorder="1" applyAlignment="1">
      <alignment horizontal="left" vertical="center"/>
    </xf>
    <xf numFmtId="0" fontId="71" fillId="0" borderId="63" xfId="20" applyFont="1" applyBorder="1" applyAlignment="1">
      <alignment horizontal="center" vertical="center" wrapText="1"/>
    </xf>
    <xf numFmtId="0" fontId="32" fillId="0" borderId="63" xfId="20" applyFont="1" applyBorder="1">
      <alignment vertical="center"/>
    </xf>
    <xf numFmtId="0" fontId="32" fillId="0" borderId="127" xfId="20" applyFont="1" applyBorder="1">
      <alignment vertical="center"/>
    </xf>
    <xf numFmtId="0" fontId="71" fillId="0" borderId="0" xfId="20" applyFont="1" applyAlignment="1">
      <alignment vertical="center" wrapText="1"/>
    </xf>
    <xf numFmtId="0" fontId="27" fillId="0" borderId="0" xfId="20" applyFont="1" applyAlignment="1">
      <alignment vertical="center" wrapText="1"/>
    </xf>
    <xf numFmtId="0" fontId="30" fillId="0" borderId="0" xfId="20" applyFont="1">
      <alignment vertical="center"/>
    </xf>
    <xf numFmtId="0" fontId="33" fillId="0" borderId="0" xfId="20" applyFont="1">
      <alignment vertical="center"/>
    </xf>
    <xf numFmtId="0" fontId="86" fillId="0" borderId="0" xfId="20" applyFont="1">
      <alignment vertical="center"/>
    </xf>
    <xf numFmtId="0" fontId="24" fillId="0" borderId="0" xfId="20" applyFont="1" applyAlignment="1">
      <alignment horizontal="center" vertical="center"/>
    </xf>
    <xf numFmtId="0" fontId="25" fillId="0" borderId="0" xfId="20" applyFont="1">
      <alignment vertical="center"/>
    </xf>
    <xf numFmtId="0" fontId="24" fillId="0" borderId="0" xfId="20" applyFont="1" applyAlignment="1">
      <alignment horizontal="left" vertical="center"/>
    </xf>
    <xf numFmtId="0" fontId="6" fillId="0" borderId="0" xfId="20" applyAlignment="1">
      <alignment horizontal="center" vertical="center"/>
    </xf>
    <xf numFmtId="0" fontId="6" fillId="0" borderId="0" xfId="20" applyAlignment="1">
      <alignment horizontal="left" vertical="center"/>
    </xf>
    <xf numFmtId="0" fontId="103" fillId="0" borderId="0" xfId="20" applyFont="1">
      <alignment vertical="center"/>
    </xf>
    <xf numFmtId="0" fontId="122" fillId="0" borderId="0" xfId="20" applyFont="1">
      <alignment vertical="center"/>
    </xf>
    <xf numFmtId="0" fontId="37" fillId="0" borderId="36" xfId="1" applyFont="1" applyBorder="1" applyAlignment="1">
      <alignment horizontal="center" vertical="center"/>
    </xf>
    <xf numFmtId="0" fontId="37" fillId="0" borderId="22" xfId="1" applyFont="1" applyBorder="1" applyAlignment="1">
      <alignment horizontal="center" vertical="center"/>
    </xf>
    <xf numFmtId="0" fontId="6" fillId="0" borderId="0" xfId="21" applyFont="1">
      <alignment vertical="center"/>
    </xf>
    <xf numFmtId="0" fontId="44" fillId="0" borderId="0" xfId="21" applyFont="1">
      <alignment vertical="center"/>
    </xf>
    <xf numFmtId="0" fontId="37" fillId="0" borderId="0" xfId="21" applyFont="1">
      <alignment vertical="center"/>
    </xf>
    <xf numFmtId="0" fontId="44" fillId="0" borderId="0" xfId="21" applyFont="1" applyAlignment="1">
      <alignment horizontal="center" vertical="center"/>
    </xf>
    <xf numFmtId="0" fontId="19" fillId="0" borderId="0" xfId="1" applyFont="1">
      <alignment vertical="center"/>
    </xf>
    <xf numFmtId="0" fontId="40" fillId="0" borderId="0" xfId="21" applyFont="1" applyAlignment="1">
      <alignment horizontal="center" vertical="center"/>
    </xf>
    <xf numFmtId="0" fontId="0" fillId="0" borderId="0" xfId="0" applyAlignment="1">
      <alignment vertical="center" wrapText="1"/>
    </xf>
    <xf numFmtId="0" fontId="77" fillId="0" borderId="0" xfId="22" applyFont="1">
      <alignment vertical="center"/>
    </xf>
    <xf numFmtId="0" fontId="124" fillId="0" borderId="0" xfId="22" applyFont="1">
      <alignment vertical="center"/>
    </xf>
    <xf numFmtId="0" fontId="38" fillId="0" borderId="0" xfId="22" applyFont="1">
      <alignment vertical="center"/>
    </xf>
    <xf numFmtId="0" fontId="37" fillId="0" borderId="0" xfId="22" applyFont="1">
      <alignment vertical="center"/>
    </xf>
    <xf numFmtId="0" fontId="37" fillId="0" borderId="0" xfId="22" applyFont="1" applyAlignment="1">
      <alignment horizontal="center" vertical="center" wrapText="1"/>
    </xf>
    <xf numFmtId="0" fontId="37" fillId="0" borderId="0" xfId="22" applyFont="1" applyAlignment="1">
      <alignment horizontal="center" vertical="center"/>
    </xf>
    <xf numFmtId="0" fontId="98" fillId="0" borderId="0" xfId="22" applyFont="1" applyAlignment="1">
      <alignment horizontal="center" vertical="center"/>
    </xf>
    <xf numFmtId="0" fontId="98" fillId="0" borderId="0" xfId="22" applyFont="1" applyAlignment="1">
      <alignment horizontal="center" vertical="center" wrapText="1"/>
    </xf>
    <xf numFmtId="0" fontId="126" fillId="0" borderId="0" xfId="8" applyFont="1">
      <alignment vertical="center"/>
    </xf>
    <xf numFmtId="0" fontId="98" fillId="0" borderId="0" xfId="8" applyFont="1" applyAlignment="1">
      <alignment horizontal="center" vertical="center" wrapText="1"/>
    </xf>
    <xf numFmtId="0" fontId="98" fillId="3" borderId="0" xfId="22" applyFont="1" applyFill="1">
      <alignment vertical="center"/>
    </xf>
    <xf numFmtId="0" fontId="39" fillId="0" borderId="0" xfId="8" applyFont="1" applyAlignment="1">
      <alignment horizontal="left" vertical="center" wrapText="1"/>
    </xf>
    <xf numFmtId="0" fontId="38" fillId="0" borderId="0" xfId="8" applyFont="1" applyAlignment="1">
      <alignment horizontal="center" vertical="center" wrapText="1"/>
    </xf>
    <xf numFmtId="0" fontId="38" fillId="0" borderId="0" xfId="8" applyFont="1" applyAlignment="1">
      <alignment horizontal="right" vertical="center"/>
    </xf>
    <xf numFmtId="0" fontId="38" fillId="0" borderId="35" xfId="8" applyFont="1" applyBorder="1" applyAlignment="1">
      <alignment horizontal="right" vertical="center"/>
    </xf>
    <xf numFmtId="0" fontId="38" fillId="0" borderId="36" xfId="8" applyFont="1" applyBorder="1" applyAlignment="1">
      <alignment horizontal="right" vertical="center"/>
    </xf>
    <xf numFmtId="0" fontId="38" fillId="0" borderId="21" xfId="8" applyFont="1" applyBorder="1" applyAlignment="1">
      <alignment horizontal="right" vertical="center"/>
    </xf>
    <xf numFmtId="0" fontId="38" fillId="0" borderId="22" xfId="8" applyFont="1" applyBorder="1" applyAlignment="1">
      <alignment horizontal="right" vertical="center"/>
    </xf>
    <xf numFmtId="0" fontId="38" fillId="0" borderId="174" xfId="8" applyFont="1" applyBorder="1" applyAlignment="1">
      <alignment horizontal="center" vertical="center" wrapText="1"/>
    </xf>
    <xf numFmtId="58" fontId="38" fillId="0" borderId="173" xfId="8" applyNumberFormat="1" applyFont="1" applyBorder="1" applyAlignment="1">
      <alignment horizontal="center" vertical="center"/>
    </xf>
    <xf numFmtId="0" fontId="38" fillId="0" borderId="173" xfId="8" applyFont="1" applyBorder="1" applyAlignment="1">
      <alignment horizontal="center" vertical="center"/>
    </xf>
    <xf numFmtId="58" fontId="38" fillId="0" borderId="172" xfId="8" applyNumberFormat="1" applyFont="1" applyBorder="1" applyAlignment="1">
      <alignment horizontal="center" vertical="center"/>
    </xf>
    <xf numFmtId="0" fontId="38" fillId="0" borderId="23" xfId="8" applyFont="1" applyBorder="1">
      <alignment vertical="center"/>
    </xf>
    <xf numFmtId="0" fontId="38" fillId="0" borderId="28" xfId="8" applyFont="1" applyBorder="1">
      <alignment vertical="center"/>
    </xf>
    <xf numFmtId="0" fontId="38" fillId="0" borderId="0" xfId="8" applyFont="1" applyAlignment="1">
      <alignment horizontal="center" vertical="center"/>
    </xf>
    <xf numFmtId="0" fontId="38" fillId="0" borderId="37" xfId="8" applyFont="1" applyBorder="1">
      <alignment vertical="center"/>
    </xf>
    <xf numFmtId="0" fontId="7" fillId="0" borderId="0" xfId="1" applyFont="1">
      <alignment vertical="center"/>
    </xf>
    <xf numFmtId="0" fontId="128" fillId="0" borderId="0" xfId="1" applyFont="1">
      <alignment vertical="center"/>
    </xf>
    <xf numFmtId="0" fontId="37" fillId="0" borderId="66" xfId="1" applyFont="1" applyBorder="1">
      <alignment vertical="center"/>
    </xf>
    <xf numFmtId="0" fontId="37" fillId="0" borderId="65" xfId="1" applyFont="1" applyBorder="1">
      <alignment vertical="center"/>
    </xf>
    <xf numFmtId="0" fontId="37" fillId="0" borderId="70" xfId="1" applyFont="1" applyBorder="1">
      <alignment vertical="center"/>
    </xf>
    <xf numFmtId="0" fontId="37" fillId="0" borderId="24" xfId="1" applyFont="1" applyBorder="1">
      <alignment vertical="center"/>
    </xf>
    <xf numFmtId="0" fontId="37" fillId="0" borderId="71" xfId="1" applyFont="1" applyBorder="1">
      <alignment vertical="center"/>
    </xf>
    <xf numFmtId="0" fontId="98" fillId="0" borderId="24" xfId="1" applyFont="1" applyBorder="1">
      <alignment vertical="center"/>
    </xf>
    <xf numFmtId="0" fontId="98" fillId="0" borderId="130" xfId="1" applyFont="1" applyBorder="1" applyAlignment="1">
      <alignment horizontal="center" vertical="center"/>
    </xf>
    <xf numFmtId="0" fontId="98" fillId="0" borderId="131" xfId="1" applyFont="1" applyBorder="1" applyAlignment="1">
      <alignment horizontal="center" vertical="center"/>
    </xf>
    <xf numFmtId="0" fontId="37" fillId="0" borderId="132" xfId="1" applyFont="1" applyBorder="1">
      <alignment vertical="center"/>
    </xf>
    <xf numFmtId="0" fontId="98" fillId="0" borderId="67" xfId="1" applyFont="1" applyBorder="1" applyAlignment="1">
      <alignment horizontal="center" vertical="center"/>
    </xf>
    <xf numFmtId="182" fontId="37" fillId="0" borderId="23" xfId="1" applyNumberFormat="1" applyFont="1" applyBorder="1" applyAlignment="1">
      <alignment horizontal="center" vertical="center"/>
    </xf>
    <xf numFmtId="0" fontId="87" fillId="0" borderId="0" xfId="1" applyFont="1" applyAlignment="1">
      <alignment horizontal="center" vertical="center" shrinkToFit="1"/>
    </xf>
    <xf numFmtId="0" fontId="100" fillId="0" borderId="0" xfId="14" applyFont="1">
      <alignment vertical="center"/>
    </xf>
    <xf numFmtId="0" fontId="6" fillId="0" borderId="0" xfId="14">
      <alignment vertical="center"/>
    </xf>
    <xf numFmtId="0" fontId="37" fillId="0" borderId="22" xfId="14" applyFont="1" applyBorder="1" applyAlignment="1">
      <alignment vertical="center" wrapText="1"/>
    </xf>
    <xf numFmtId="0" fontId="37" fillId="0" borderId="36" xfId="14" applyFont="1" applyBorder="1" applyAlignment="1">
      <alignment vertical="center" wrapText="1"/>
    </xf>
    <xf numFmtId="0" fontId="37" fillId="0" borderId="23" xfId="14" applyFont="1" applyBorder="1" applyAlignment="1">
      <alignment vertical="center" wrapText="1"/>
    </xf>
    <xf numFmtId="0" fontId="37" fillId="0" borderId="28" xfId="14" applyFont="1" applyBorder="1" applyAlignment="1">
      <alignment vertical="center" wrapText="1"/>
    </xf>
    <xf numFmtId="0" fontId="37" fillId="0" borderId="37" xfId="14" applyFont="1" applyBorder="1" applyAlignment="1">
      <alignment vertical="center" wrapText="1"/>
    </xf>
    <xf numFmtId="0" fontId="39" fillId="0" borderId="0" xfId="14" applyFont="1">
      <alignment vertical="center"/>
    </xf>
    <xf numFmtId="49" fontId="62" fillId="0" borderId="0" xfId="14" applyNumberFormat="1" applyFont="1" applyAlignment="1">
      <alignment horizontal="left" vertical="center"/>
    </xf>
    <xf numFmtId="49" fontId="129" fillId="0" borderId="0" xfId="14" applyNumberFormat="1" applyFont="1" applyAlignment="1">
      <alignment vertical="center" shrinkToFit="1"/>
    </xf>
    <xf numFmtId="49" fontId="129" fillId="0" borderId="72" xfId="14" applyNumberFormat="1" applyFont="1" applyBorder="1" applyAlignment="1">
      <alignment vertical="center" shrinkToFit="1"/>
    </xf>
    <xf numFmtId="0" fontId="59" fillId="0" borderId="0" xfId="3" applyFont="1" applyAlignment="1">
      <alignment horizontal="left" vertical="center"/>
    </xf>
    <xf numFmtId="0" fontId="44" fillId="0" borderId="0" xfId="3" applyFont="1" applyAlignment="1">
      <alignment horizontal="left" vertical="center"/>
    </xf>
    <xf numFmtId="0" fontId="77" fillId="0" borderId="0" xfId="8" applyFont="1">
      <alignment vertical="center"/>
    </xf>
    <xf numFmtId="0" fontId="124" fillId="0" borderId="0" xfId="8" applyFont="1">
      <alignment vertical="center"/>
    </xf>
    <xf numFmtId="0" fontId="98" fillId="0" borderId="0" xfId="8" applyFont="1" applyAlignment="1">
      <alignment horizontal="center" vertical="center"/>
    </xf>
    <xf numFmtId="0" fontId="60" fillId="0" borderId="0" xfId="1" applyFont="1">
      <alignment vertical="center"/>
    </xf>
    <xf numFmtId="0" fontId="39" fillId="0" borderId="0" xfId="1" applyFont="1">
      <alignment vertical="center"/>
    </xf>
    <xf numFmtId="0" fontId="37" fillId="0" borderId="188" xfId="1" applyFont="1" applyBorder="1">
      <alignment vertical="center"/>
    </xf>
    <xf numFmtId="0" fontId="37" fillId="0" borderId="44" xfId="1" applyFont="1" applyBorder="1">
      <alignment vertical="center"/>
    </xf>
    <xf numFmtId="0" fontId="11" fillId="2" borderId="201" xfId="3" applyFont="1" applyFill="1" applyBorder="1" applyAlignment="1">
      <alignment vertical="center" shrinkToFit="1"/>
    </xf>
    <xf numFmtId="0" fontId="11" fillId="2" borderId="203" xfId="3" applyFont="1" applyFill="1" applyBorder="1" applyAlignment="1">
      <alignment vertical="center" shrinkToFit="1"/>
    </xf>
    <xf numFmtId="0" fontId="24" fillId="0" borderId="190" xfId="0" applyFont="1" applyBorder="1" applyAlignment="1">
      <alignment horizontal="left" vertical="center"/>
    </xf>
    <xf numFmtId="0" fontId="25" fillId="0" borderId="190" xfId="0" applyFont="1" applyBorder="1">
      <alignment vertical="center"/>
    </xf>
    <xf numFmtId="0" fontId="24" fillId="0" borderId="190" xfId="0" applyFont="1" applyBorder="1">
      <alignment vertical="center"/>
    </xf>
    <xf numFmtId="0" fontId="27" fillId="0" borderId="195" xfId="0" applyFont="1" applyBorder="1" applyAlignment="1">
      <alignment horizontal="left" vertical="center"/>
    </xf>
    <xf numFmtId="49" fontId="27" fillId="0" borderId="195" xfId="0" applyNumberFormat="1" applyFont="1" applyBorder="1" applyAlignment="1">
      <alignment horizontal="center" vertical="center"/>
    </xf>
    <xf numFmtId="0" fontId="24" fillId="0" borderId="195" xfId="0" applyFont="1" applyBorder="1" applyAlignment="1">
      <alignment horizontal="center" vertical="center"/>
    </xf>
    <xf numFmtId="0" fontId="30" fillId="0" borderId="190" xfId="0" applyFont="1" applyBorder="1" applyAlignment="1">
      <alignment horizontal="left" vertical="center"/>
    </xf>
    <xf numFmtId="0" fontId="30" fillId="0" borderId="190" xfId="0" applyFont="1" applyBorder="1">
      <alignment vertical="center"/>
    </xf>
    <xf numFmtId="0" fontId="36" fillId="0" borderId="195" xfId="0" applyFont="1" applyBorder="1" applyAlignment="1">
      <alignment horizontal="left" vertical="center"/>
    </xf>
    <xf numFmtId="49" fontId="30" fillId="0" borderId="195" xfId="0" applyNumberFormat="1" applyFont="1" applyBorder="1" applyAlignment="1">
      <alignment horizontal="center" vertical="center"/>
    </xf>
    <xf numFmtId="49" fontId="24" fillId="0" borderId="195" xfId="0" applyNumberFormat="1" applyFont="1" applyBorder="1" applyAlignment="1">
      <alignment horizontal="center" vertical="center"/>
    </xf>
    <xf numFmtId="0" fontId="30" fillId="0" borderId="195" xfId="0" applyFont="1" applyBorder="1" applyAlignment="1">
      <alignment horizontal="center" vertical="center"/>
    </xf>
    <xf numFmtId="0" fontId="24" fillId="0" borderId="194" xfId="0" applyFont="1" applyBorder="1" applyAlignment="1">
      <alignment horizontal="center" vertical="center"/>
    </xf>
    <xf numFmtId="0" fontId="24" fillId="0" borderId="193" xfId="0" applyFont="1" applyBorder="1" applyAlignment="1">
      <alignment horizontal="left" vertical="center"/>
    </xf>
    <xf numFmtId="0" fontId="24" fillId="0" borderId="192" xfId="0" applyFont="1" applyBorder="1" applyAlignment="1">
      <alignment horizontal="left" vertical="center"/>
    </xf>
    <xf numFmtId="0" fontId="37" fillId="0" borderId="194" xfId="0" applyFont="1" applyBorder="1" applyAlignment="1">
      <alignment horizontal="left" vertical="center"/>
    </xf>
    <xf numFmtId="0" fontId="37" fillId="0" borderId="191" xfId="0" applyFont="1" applyBorder="1" applyAlignment="1">
      <alignment horizontal="left" vertical="center"/>
    </xf>
    <xf numFmtId="0" fontId="37" fillId="0" borderId="195" xfId="0" applyFont="1" applyBorder="1" applyAlignment="1">
      <alignment horizontal="left" vertical="center"/>
    </xf>
    <xf numFmtId="0" fontId="37" fillId="0" borderId="190" xfId="0" applyFont="1" applyBorder="1">
      <alignment vertical="center"/>
    </xf>
    <xf numFmtId="0" fontId="37" fillId="0" borderId="195" xfId="0" applyFont="1" applyBorder="1" applyAlignment="1">
      <alignment horizontal="center" vertical="center"/>
    </xf>
    <xf numFmtId="0" fontId="37" fillId="0" borderId="195" xfId="0" applyFont="1" applyBorder="1" applyAlignment="1">
      <alignment vertical="center" wrapText="1"/>
    </xf>
    <xf numFmtId="0" fontId="37" fillId="0" borderId="195" xfId="0" applyFont="1" applyBorder="1" applyAlignment="1">
      <alignment horizontal="right" vertical="center"/>
    </xf>
    <xf numFmtId="0" fontId="37" fillId="0" borderId="195" xfId="0" applyFont="1" applyBorder="1">
      <alignment vertical="center"/>
    </xf>
    <xf numFmtId="0" fontId="37" fillId="0" borderId="194" xfId="1" applyFont="1" applyBorder="1" applyAlignment="1">
      <alignment horizontal="left" vertical="center"/>
    </xf>
    <xf numFmtId="0" fontId="37" fillId="0" borderId="191" xfId="1" applyFont="1" applyBorder="1" applyAlignment="1">
      <alignment horizontal="left" vertical="center"/>
    </xf>
    <xf numFmtId="0" fontId="37" fillId="0" borderId="195" xfId="1" applyFont="1" applyBorder="1" applyAlignment="1">
      <alignment horizontal="left" vertical="center"/>
    </xf>
    <xf numFmtId="0" fontId="37" fillId="0" borderId="190" xfId="1" applyFont="1" applyBorder="1">
      <alignment vertical="center"/>
    </xf>
    <xf numFmtId="0" fontId="37" fillId="0" borderId="195" xfId="1" applyFont="1" applyBorder="1" applyAlignment="1">
      <alignment horizontal="distributed" vertical="center" wrapText="1" justifyLastLine="1"/>
    </xf>
    <xf numFmtId="0" fontId="37" fillId="0" borderId="190" xfId="1" applyFont="1" applyBorder="1" applyAlignment="1">
      <alignment horizontal="right" vertical="center"/>
    </xf>
    <xf numFmtId="0" fontId="37" fillId="0" borderId="195" xfId="1" applyFont="1" applyBorder="1" applyAlignment="1">
      <alignment horizontal="center" vertical="center"/>
    </xf>
    <xf numFmtId="0" fontId="37" fillId="0" borderId="194" xfId="1" applyFont="1" applyBorder="1">
      <alignment vertical="center"/>
    </xf>
    <xf numFmtId="0" fontId="37" fillId="0" borderId="195" xfId="1" applyFont="1" applyBorder="1">
      <alignment vertical="center"/>
    </xf>
    <xf numFmtId="0" fontId="44" fillId="0" borderId="194" xfId="1" applyFont="1" applyBorder="1" applyAlignment="1">
      <alignment horizontal="center" vertical="center"/>
    </xf>
    <xf numFmtId="0" fontId="38" fillId="0" borderId="195" xfId="1" applyFont="1" applyBorder="1" applyAlignment="1">
      <alignment horizontal="center" vertical="center" wrapText="1"/>
    </xf>
    <xf numFmtId="0" fontId="44" fillId="0" borderId="194" xfId="1" applyFont="1" applyBorder="1">
      <alignment vertical="center"/>
    </xf>
    <xf numFmtId="0" fontId="44" fillId="0" borderId="192" xfId="1" applyFont="1" applyBorder="1">
      <alignment vertical="center"/>
    </xf>
    <xf numFmtId="0" fontId="44" fillId="0" borderId="195" xfId="3" applyFont="1" applyBorder="1" applyAlignment="1" applyProtection="1">
      <alignment horizontal="center" vertical="center"/>
      <protection locked="0"/>
    </xf>
    <xf numFmtId="0" fontId="44" fillId="0" borderId="191" xfId="3" applyFont="1" applyBorder="1" applyAlignment="1" applyProtection="1">
      <alignment horizontal="center" vertical="center"/>
      <protection locked="0"/>
    </xf>
    <xf numFmtId="0" fontId="37" fillId="0" borderId="194" xfId="0" applyFont="1" applyBorder="1" applyAlignment="1">
      <alignment horizontal="left" vertical="center" wrapText="1"/>
    </xf>
    <xf numFmtId="0" fontId="39" fillId="0" borderId="195" xfId="0" applyFont="1" applyBorder="1">
      <alignment vertical="center"/>
    </xf>
    <xf numFmtId="0" fontId="37" fillId="0" borderId="195" xfId="0" applyFont="1" applyBorder="1" applyAlignment="1">
      <alignment horizontal="right" vertical="center" indent="1"/>
    </xf>
    <xf numFmtId="0" fontId="37" fillId="0" borderId="194" xfId="0" applyFont="1" applyBorder="1">
      <alignment vertical="center"/>
    </xf>
    <xf numFmtId="0" fontId="42" fillId="0" borderId="191" xfId="0" applyFont="1" applyBorder="1">
      <alignment vertical="center"/>
    </xf>
    <xf numFmtId="0" fontId="42" fillId="0" borderId="194" xfId="0" applyFont="1" applyBorder="1" applyAlignment="1">
      <alignment vertical="center" wrapText="1"/>
    </xf>
    <xf numFmtId="0" fontId="37" fillId="0" borderId="194" xfId="0" applyFont="1" applyBorder="1" applyAlignment="1">
      <alignment vertical="center" wrapText="1"/>
    </xf>
    <xf numFmtId="0" fontId="37" fillId="5" borderId="191" xfId="1" applyFont="1" applyFill="1" applyBorder="1" applyAlignment="1">
      <alignment horizontal="center" vertical="center"/>
    </xf>
    <xf numFmtId="0" fontId="37" fillId="5" borderId="195" xfId="1" applyFont="1" applyFill="1" applyBorder="1" applyAlignment="1">
      <alignment horizontal="center" vertical="center"/>
    </xf>
    <xf numFmtId="0" fontId="37" fillId="0" borderId="194" xfId="3" applyFont="1" applyBorder="1" applyAlignment="1">
      <alignment horizontal="distributed" vertical="center" indent="2"/>
    </xf>
    <xf numFmtId="0" fontId="37" fillId="0" borderId="193" xfId="3" applyFont="1" applyBorder="1">
      <alignment vertical="center"/>
    </xf>
    <xf numFmtId="0" fontId="37" fillId="0" borderId="192" xfId="3" applyFont="1" applyBorder="1" applyAlignment="1">
      <alignment horizontal="distributed" vertical="center" indent="2"/>
    </xf>
    <xf numFmtId="0" fontId="37" fillId="0" borderId="194" xfId="3" applyFont="1" applyBorder="1" applyAlignment="1">
      <alignment horizontal="center" vertical="center"/>
    </xf>
    <xf numFmtId="0" fontId="37" fillId="0" borderId="193" xfId="3" applyFont="1" applyBorder="1" applyAlignment="1">
      <alignment vertical="center" wrapText="1"/>
    </xf>
    <xf numFmtId="0" fontId="43" fillId="0" borderId="194" xfId="3" applyFont="1" applyBorder="1" applyAlignment="1">
      <alignment vertical="center" wrapText="1"/>
    </xf>
    <xf numFmtId="0" fontId="43" fillId="0" borderId="193" xfId="3" applyFont="1" applyBorder="1" applyAlignment="1">
      <alignment vertical="center" wrapText="1"/>
    </xf>
    <xf numFmtId="0" fontId="43" fillId="0" borderId="192" xfId="3" applyFont="1" applyBorder="1" applyAlignment="1">
      <alignment vertical="center" wrapText="1"/>
    </xf>
    <xf numFmtId="0" fontId="37" fillId="0" borderId="191" xfId="0" applyFont="1" applyBorder="1" applyAlignment="1">
      <alignment horizontal="left" vertical="center" wrapText="1"/>
    </xf>
    <xf numFmtId="0" fontId="71" fillId="0" borderId="195" xfId="6" applyFont="1" applyBorder="1" applyAlignment="1">
      <alignment horizontal="left" vertical="center" wrapText="1"/>
    </xf>
    <xf numFmtId="0" fontId="71" fillId="0" borderId="194" xfId="6" applyFont="1" applyBorder="1" applyAlignment="1">
      <alignment wrapText="1"/>
    </xf>
    <xf numFmtId="0" fontId="71" fillId="0" borderId="192" xfId="6" applyFont="1" applyBorder="1" applyAlignment="1">
      <alignment vertical="center" wrapText="1"/>
    </xf>
    <xf numFmtId="0" fontId="71" fillId="0" borderId="194" xfId="6" applyFont="1" applyBorder="1" applyAlignment="1">
      <alignment horizontal="left" vertical="center" wrapText="1" indent="1"/>
    </xf>
    <xf numFmtId="0" fontId="71" fillId="0" borderId="194" xfId="6" applyFont="1" applyBorder="1" applyAlignment="1">
      <alignment horizontal="right" vertical="center" wrapText="1" indent="1"/>
    </xf>
    <xf numFmtId="0" fontId="31" fillId="0" borderId="195" xfId="3" applyFont="1" applyBorder="1" applyAlignment="1">
      <alignment horizontal="center" vertical="center" shrinkToFit="1"/>
    </xf>
    <xf numFmtId="0" fontId="24" fillId="0" borderId="195" xfId="3" applyFont="1" applyBorder="1" applyAlignment="1">
      <alignment horizontal="center" vertical="center" shrinkToFit="1"/>
    </xf>
    <xf numFmtId="0" fontId="24" fillId="0" borderId="203" xfId="3" applyFont="1" applyBorder="1" applyAlignment="1">
      <alignment horizontal="center" vertical="center" wrapText="1"/>
    </xf>
    <xf numFmtId="0" fontId="24" fillId="0" borderId="193" xfId="1" applyFont="1" applyBorder="1" applyAlignment="1">
      <alignment horizontal="center" vertical="center"/>
    </xf>
    <xf numFmtId="0" fontId="24" fillId="0" borderId="194" xfId="1" applyFont="1" applyBorder="1">
      <alignment vertical="center"/>
    </xf>
    <xf numFmtId="0" fontId="24" fillId="0" borderId="192" xfId="1" applyFont="1" applyBorder="1" applyAlignment="1">
      <alignment horizontal="center" vertical="center"/>
    </xf>
    <xf numFmtId="0" fontId="24" fillId="0" borderId="195" xfId="1" quotePrefix="1" applyFont="1" applyBorder="1" applyAlignment="1">
      <alignment horizontal="center" vertical="center"/>
    </xf>
    <xf numFmtId="0" fontId="24" fillId="0" borderId="195" xfId="1" applyFont="1" applyBorder="1" applyAlignment="1">
      <alignment vertical="center" wrapText="1"/>
    </xf>
    <xf numFmtId="0" fontId="24" fillId="0" borderId="194" xfId="1" applyFont="1" applyBorder="1" applyAlignment="1">
      <alignment horizontal="center" vertical="center"/>
    </xf>
    <xf numFmtId="0" fontId="24" fillId="0" borderId="195" xfId="1" applyFont="1" applyBorder="1">
      <alignment vertical="center"/>
    </xf>
    <xf numFmtId="0" fontId="24" fillId="0" borderId="194" xfId="1" applyFont="1" applyBorder="1" applyAlignment="1">
      <alignment vertical="center" wrapText="1"/>
    </xf>
    <xf numFmtId="0" fontId="24" fillId="0" borderId="194" xfId="1" applyFont="1" applyBorder="1" applyAlignment="1">
      <alignment horizontal="left" vertical="center"/>
    </xf>
    <xf numFmtId="0" fontId="24" fillId="0" borderId="195" xfId="1" applyFont="1" applyBorder="1" applyAlignment="1">
      <alignment horizontal="left" vertical="center"/>
    </xf>
    <xf numFmtId="0" fontId="24" fillId="0" borderId="195" xfId="1" applyFont="1" applyBorder="1" applyAlignment="1">
      <alignment horizontal="center" vertical="center"/>
    </xf>
    <xf numFmtId="0" fontId="24" fillId="0" borderId="195" xfId="1" applyFont="1" applyBorder="1" applyAlignment="1">
      <alignment horizontal="distributed" vertical="center" justifyLastLine="1"/>
    </xf>
    <xf numFmtId="0" fontId="24" fillId="0" borderId="195" xfId="1" applyFont="1" applyBorder="1" applyAlignment="1">
      <alignment horizontal="right" vertical="center" indent="1"/>
    </xf>
    <xf numFmtId="0" fontId="24" fillId="6" borderId="195" xfId="1" applyFont="1" applyFill="1" applyBorder="1" applyAlignment="1">
      <alignment horizontal="center" vertical="center"/>
    </xf>
    <xf numFmtId="0" fontId="37" fillId="0" borderId="191" xfId="1" applyFont="1" applyBorder="1">
      <alignment vertical="center"/>
    </xf>
    <xf numFmtId="0" fontId="37" fillId="0" borderId="194" xfId="1" applyFont="1" applyBorder="1" applyAlignment="1">
      <alignment horizontal="center" vertical="center"/>
    </xf>
    <xf numFmtId="0" fontId="37" fillId="0" borderId="194" xfId="8" applyFont="1" applyBorder="1" applyAlignment="1">
      <alignment horizontal="left" vertical="center" wrapText="1"/>
    </xf>
    <xf numFmtId="0" fontId="42" fillId="0" borderId="191" xfId="8" applyFont="1" applyBorder="1" applyAlignment="1">
      <alignment horizontal="left" vertical="center"/>
    </xf>
    <xf numFmtId="0" fontId="42" fillId="0" borderId="193" xfId="8" applyFont="1" applyBorder="1" applyAlignment="1">
      <alignment horizontal="center" vertical="center"/>
    </xf>
    <xf numFmtId="0" fontId="24" fillId="0" borderId="195" xfId="1" applyFont="1" applyBorder="1" applyAlignment="1">
      <alignment horizontal="right" vertical="center"/>
    </xf>
    <xf numFmtId="0" fontId="42" fillId="0" borderId="191" xfId="9" applyFont="1" applyBorder="1">
      <alignment vertical="center"/>
    </xf>
    <xf numFmtId="0" fontId="42" fillId="0" borderId="195" xfId="8" applyFont="1" applyBorder="1" applyAlignment="1">
      <alignment horizontal="center" vertical="center"/>
    </xf>
    <xf numFmtId="0" fontId="42" fillId="0" borderId="192" xfId="8" applyFont="1" applyBorder="1" applyAlignment="1">
      <alignment horizontal="center" vertical="center" wrapText="1"/>
    </xf>
    <xf numFmtId="0" fontId="78" fillId="0" borderId="194" xfId="4" applyFont="1" applyBorder="1" applyAlignment="1">
      <alignment horizontal="left" vertical="center"/>
    </xf>
    <xf numFmtId="0" fontId="78" fillId="0" borderId="193" xfId="4" applyFont="1" applyBorder="1" applyAlignment="1">
      <alignment horizontal="left" vertical="center"/>
    </xf>
    <xf numFmtId="0" fontId="78" fillId="0" borderId="192" xfId="4" applyFont="1" applyBorder="1" applyAlignment="1">
      <alignment horizontal="left" vertical="center"/>
    </xf>
    <xf numFmtId="0" fontId="78" fillId="0" borderId="191" xfId="4" applyFont="1" applyBorder="1" applyAlignment="1">
      <alignment vertical="center"/>
    </xf>
    <xf numFmtId="0" fontId="78" fillId="0" borderId="195" xfId="4" applyFont="1" applyBorder="1" applyAlignment="1">
      <alignment vertical="center"/>
    </xf>
    <xf numFmtId="0" fontId="78" fillId="0" borderId="192" xfId="4" applyFont="1" applyBorder="1" applyAlignment="1">
      <alignment vertical="center"/>
    </xf>
    <xf numFmtId="0" fontId="78" fillId="0" borderId="194" xfId="4" applyFont="1" applyBorder="1" applyAlignment="1">
      <alignment vertical="center"/>
    </xf>
    <xf numFmtId="181" fontId="24" fillId="0" borderId="193" xfId="4" applyNumberFormat="1" applyFont="1" applyBorder="1" applyAlignment="1">
      <alignment horizontal="center" vertical="center"/>
    </xf>
    <xf numFmtId="181" fontId="24" fillId="0" borderId="192" xfId="4" applyNumberFormat="1" applyFont="1" applyBorder="1" applyAlignment="1">
      <alignment horizontal="center" vertical="center"/>
    </xf>
    <xf numFmtId="0" fontId="37" fillId="0" borderId="194" xfId="8" applyFont="1" applyBorder="1">
      <alignment vertical="center"/>
    </xf>
    <xf numFmtId="0" fontId="37" fillId="0" borderId="191" xfId="8" applyFont="1" applyBorder="1">
      <alignment vertical="center"/>
    </xf>
    <xf numFmtId="0" fontId="37" fillId="0" borderId="195" xfId="8" applyFont="1" applyBorder="1" applyAlignment="1">
      <alignment horizontal="center" vertical="center" wrapText="1"/>
    </xf>
    <xf numFmtId="0" fontId="38" fillId="0" borderId="195" xfId="8" applyFont="1" applyBorder="1" applyAlignment="1">
      <alignment horizontal="center" vertical="center" wrapText="1"/>
    </xf>
    <xf numFmtId="0" fontId="37" fillId="0" borderId="195" xfId="8" applyFont="1" applyBorder="1" applyAlignment="1">
      <alignment vertical="center" wrapText="1"/>
    </xf>
    <xf numFmtId="0" fontId="37" fillId="0" borderId="195" xfId="8" applyFont="1" applyBorder="1">
      <alignment vertical="center"/>
    </xf>
    <xf numFmtId="0" fontId="37" fillId="0" borderId="195" xfId="8" applyFont="1" applyBorder="1" applyAlignment="1">
      <alignment horizontal="center" vertical="center"/>
    </xf>
    <xf numFmtId="0" fontId="37" fillId="0" borderId="194" xfId="8" applyFont="1" applyBorder="1" applyAlignment="1">
      <alignment horizontal="left" vertical="center"/>
    </xf>
    <xf numFmtId="0" fontId="37" fillId="0" borderId="191" xfId="8" applyFont="1" applyBorder="1" applyAlignment="1">
      <alignment horizontal="left" vertical="center" wrapText="1"/>
    </xf>
    <xf numFmtId="0" fontId="37" fillId="0" borderId="195" xfId="8" applyFont="1" applyBorder="1" applyAlignment="1">
      <alignment horizontal="left" vertical="center"/>
    </xf>
    <xf numFmtId="0" fontId="37" fillId="0" borderId="195" xfId="8" applyFont="1" applyBorder="1" applyAlignment="1">
      <alignment horizontal="right" vertical="center"/>
    </xf>
    <xf numFmtId="0" fontId="37" fillId="0" borderId="191" xfId="8" applyFont="1" applyBorder="1" applyAlignment="1">
      <alignment horizontal="right" vertical="center"/>
    </xf>
    <xf numFmtId="0" fontId="37" fillId="0" borderId="194" xfId="8" applyFont="1" applyBorder="1" applyAlignment="1">
      <alignment horizontal="right" vertical="center"/>
    </xf>
    <xf numFmtId="0" fontId="42" fillId="0" borderId="191" xfId="0" applyFont="1" applyBorder="1" applyAlignment="1">
      <alignment horizontal="left" vertical="center"/>
    </xf>
    <xf numFmtId="0" fontId="42" fillId="0" borderId="195" xfId="0" applyFont="1" applyBorder="1" applyAlignment="1">
      <alignment horizontal="left" vertical="center" wrapText="1"/>
    </xf>
    <xf numFmtId="0" fontId="71" fillId="0" borderId="193" xfId="12" applyFont="1" applyBorder="1">
      <alignment vertical="center"/>
    </xf>
    <xf numFmtId="0" fontId="71" fillId="0" borderId="192" xfId="12" applyFont="1" applyBorder="1">
      <alignment vertical="center"/>
    </xf>
    <xf numFmtId="0" fontId="82" fillId="0" borderId="193" xfId="13" applyFont="1" applyBorder="1" applyAlignment="1">
      <alignment horizontal="center" vertical="center" wrapText="1"/>
    </xf>
    <xf numFmtId="0" fontId="36" fillId="0" borderId="199" xfId="13" applyFont="1" applyBorder="1" applyAlignment="1">
      <alignment horizontal="center" vertical="center" wrapText="1"/>
    </xf>
    <xf numFmtId="0" fontId="36" fillId="0" borderId="195" xfId="13" applyFont="1" applyBorder="1" applyAlignment="1">
      <alignment horizontal="center" vertical="center" wrapText="1"/>
    </xf>
    <xf numFmtId="0" fontId="37" fillId="0" borderId="210" xfId="1" applyFont="1" applyBorder="1" applyAlignment="1">
      <alignment horizontal="left" vertical="center"/>
    </xf>
    <xf numFmtId="0" fontId="37" fillId="0" borderId="210" xfId="1" applyFont="1" applyBorder="1" applyAlignment="1">
      <alignment horizontal="center" vertical="center"/>
    </xf>
    <xf numFmtId="0" fontId="24" fillId="5" borderId="191" xfId="0" applyFont="1" applyFill="1" applyBorder="1" applyAlignment="1">
      <alignment horizontal="centerContinuous" vertical="center"/>
    </xf>
    <xf numFmtId="0" fontId="24" fillId="5" borderId="195" xfId="0" applyFont="1" applyFill="1" applyBorder="1" applyAlignment="1">
      <alignment horizontal="center" vertical="center"/>
    </xf>
    <xf numFmtId="0" fontId="24" fillId="0" borderId="194" xfId="0" applyFont="1" applyBorder="1" applyAlignment="1">
      <alignment horizontal="left" vertical="center"/>
    </xf>
    <xf numFmtId="0" fontId="30" fillId="0" borderId="191" xfId="0" applyFont="1" applyBorder="1" applyAlignment="1">
      <alignment horizontal="left" vertical="center"/>
    </xf>
    <xf numFmtId="0" fontId="30" fillId="0" borderId="193" xfId="0" applyFont="1" applyBorder="1" applyAlignment="1">
      <alignment horizontal="left" vertical="center"/>
    </xf>
    <xf numFmtId="0" fontId="30" fillId="0" borderId="195" xfId="0" applyFont="1" applyBorder="1" applyAlignment="1">
      <alignment horizontal="left" vertical="center"/>
    </xf>
    <xf numFmtId="0" fontId="24" fillId="2" borderId="194" xfId="8" applyFont="1" applyFill="1" applyBorder="1" applyAlignment="1">
      <alignment horizontal="left" vertical="center"/>
    </xf>
    <xf numFmtId="0" fontId="30" fillId="2" borderId="191" xfId="8" applyFont="1" applyFill="1" applyBorder="1" applyAlignment="1">
      <alignment horizontal="left" vertical="center"/>
    </xf>
    <xf numFmtId="0" fontId="30" fillId="2" borderId="193" xfId="8" applyFont="1" applyFill="1" applyBorder="1" applyAlignment="1">
      <alignment horizontal="left" vertical="center"/>
    </xf>
    <xf numFmtId="0" fontId="30" fillId="2" borderId="195" xfId="8" applyFont="1" applyFill="1" applyBorder="1" applyAlignment="1">
      <alignment horizontal="center" vertical="center"/>
    </xf>
    <xf numFmtId="0" fontId="30" fillId="2" borderId="194" xfId="8" applyFont="1" applyFill="1" applyBorder="1" applyAlignment="1">
      <alignment horizontal="center" vertical="center"/>
    </xf>
    <xf numFmtId="0" fontId="30" fillId="2" borderId="192" xfId="8" applyFont="1" applyFill="1" applyBorder="1" applyAlignment="1">
      <alignment horizontal="right" vertical="center"/>
    </xf>
    <xf numFmtId="0" fontId="30" fillId="2" borderId="194" xfId="8" applyFont="1" applyFill="1" applyBorder="1" applyAlignment="1">
      <alignment horizontal="right" vertical="center"/>
    </xf>
    <xf numFmtId="0" fontId="30" fillId="2" borderId="195" xfId="8" applyFont="1" applyFill="1" applyBorder="1" applyAlignment="1">
      <alignment horizontal="center" vertical="center" wrapText="1"/>
    </xf>
    <xf numFmtId="0" fontId="30" fillId="2" borderId="194" xfId="8" applyFont="1" applyFill="1" applyBorder="1" applyAlignment="1">
      <alignment horizontal="center" vertical="center" wrapText="1"/>
    </xf>
    <xf numFmtId="0" fontId="30" fillId="2" borderId="193" xfId="8" applyFont="1" applyFill="1" applyBorder="1" applyAlignment="1">
      <alignment horizontal="right" vertical="center"/>
    </xf>
    <xf numFmtId="0" fontId="71" fillId="0" borderId="210" xfId="17" applyFont="1" applyBorder="1" applyAlignment="1">
      <alignment horizontal="center" vertical="center" wrapText="1"/>
    </xf>
    <xf numFmtId="0" fontId="71" fillId="0" borderId="203" xfId="16" applyFont="1" applyBorder="1" applyAlignment="1">
      <alignment horizontal="center" vertical="center"/>
    </xf>
    <xf numFmtId="0" fontId="106" fillId="5" borderId="195" xfId="19" applyFont="1" applyFill="1" applyBorder="1">
      <alignment vertical="center"/>
    </xf>
    <xf numFmtId="0" fontId="106" fillId="0" borderId="193" xfId="19" applyFont="1" applyBorder="1">
      <alignment vertical="center"/>
    </xf>
    <xf numFmtId="0" fontId="107" fillId="0" borderId="193" xfId="19" applyFont="1" applyBorder="1">
      <alignment vertical="center"/>
    </xf>
    <xf numFmtId="0" fontId="107" fillId="0" borderId="192" xfId="19" applyFont="1" applyBorder="1">
      <alignment vertical="center"/>
    </xf>
    <xf numFmtId="0" fontId="107" fillId="0" borderId="193" xfId="19" applyFont="1" applyBorder="1" applyAlignment="1">
      <alignment horizontal="left" vertical="center"/>
    </xf>
    <xf numFmtId="0" fontId="107" fillId="0" borderId="192" xfId="19" applyFont="1" applyBorder="1" applyAlignment="1">
      <alignment horizontal="left" vertical="center"/>
    </xf>
    <xf numFmtId="0" fontId="107" fillId="0" borderId="194" xfId="19" applyFont="1" applyBorder="1">
      <alignment vertical="center"/>
    </xf>
    <xf numFmtId="0" fontId="106" fillId="0" borderId="192" xfId="19" applyFont="1" applyBorder="1" applyAlignment="1">
      <alignment horizontal="center" vertical="center"/>
    </xf>
    <xf numFmtId="0" fontId="106" fillId="0" borderId="193" xfId="19" applyFont="1" applyBorder="1" applyAlignment="1">
      <alignment horizontal="left" vertical="center"/>
    </xf>
    <xf numFmtId="0" fontId="106" fillId="0" borderId="192" xfId="19" applyFont="1" applyBorder="1">
      <alignment vertical="center"/>
    </xf>
    <xf numFmtId="0" fontId="106" fillId="0" borderId="194" xfId="19" applyFont="1" applyBorder="1">
      <alignment vertical="center"/>
    </xf>
    <xf numFmtId="0" fontId="107" fillId="0" borderId="193" xfId="19" applyFont="1" applyBorder="1" applyAlignment="1">
      <alignment horizontal="center" vertical="center"/>
    </xf>
    <xf numFmtId="0" fontId="106" fillId="0" borderId="193" xfId="19" applyFont="1" applyBorder="1" applyAlignment="1">
      <alignment horizontal="center" vertical="center"/>
    </xf>
    <xf numFmtId="0" fontId="27" fillId="0" borderId="193" xfId="8" applyFont="1" applyBorder="1">
      <alignment vertical="center"/>
    </xf>
    <xf numFmtId="0" fontId="27" fillId="0" borderId="192" xfId="8" applyFont="1" applyBorder="1">
      <alignment vertical="center"/>
    </xf>
    <xf numFmtId="0" fontId="89" fillId="0" borderId="194" xfId="8" applyFont="1" applyBorder="1" applyAlignment="1">
      <alignment horizontal="left" vertical="center"/>
    </xf>
    <xf numFmtId="0" fontId="89" fillId="0" borderId="193" xfId="8" applyFont="1" applyBorder="1" applyAlignment="1">
      <alignment horizontal="left" vertical="center"/>
    </xf>
    <xf numFmtId="0" fontId="89" fillId="0" borderId="192" xfId="8" applyFont="1" applyBorder="1" applyAlignment="1">
      <alignment horizontal="center" vertical="center"/>
    </xf>
    <xf numFmtId="0" fontId="24" fillId="0" borderId="193" xfId="20" applyFont="1" applyBorder="1" applyAlignment="1">
      <alignment horizontal="center" vertical="center"/>
    </xf>
    <xf numFmtId="0" fontId="24" fillId="0" borderId="201" xfId="20" applyFont="1" applyBorder="1" applyAlignment="1">
      <alignment horizontal="center" vertical="center"/>
    </xf>
    <xf numFmtId="0" fontId="32" fillId="0" borderId="193" xfId="20" applyFont="1" applyBorder="1">
      <alignment vertical="center"/>
    </xf>
    <xf numFmtId="0" fontId="71" fillId="0" borderId="193" xfId="20" applyFont="1" applyBorder="1" applyAlignment="1">
      <alignment horizontal="center" vertical="center" wrapText="1"/>
    </xf>
    <xf numFmtId="0" fontId="37" fillId="0" borderId="191" xfId="1" applyFont="1" applyBorder="1" applyAlignment="1">
      <alignment horizontal="left" vertical="center" indent="1"/>
    </xf>
    <xf numFmtId="0" fontId="37" fillId="0" borderId="191" xfId="1" applyFont="1" applyBorder="1" applyAlignment="1">
      <alignment horizontal="left" vertical="center" wrapText="1" indent="1"/>
    </xf>
    <xf numFmtId="49" fontId="37" fillId="0" borderId="195" xfId="21" applyNumberFormat="1" applyFont="1" applyBorder="1" applyAlignment="1">
      <alignment horizontal="center" vertical="center"/>
    </xf>
    <xf numFmtId="0" fontId="37" fillId="0" borderId="194" xfId="0" applyFont="1" applyBorder="1" applyAlignment="1">
      <alignment horizontal="center" vertical="center"/>
    </xf>
    <xf numFmtId="0" fontId="37" fillId="0" borderId="191" xfId="1" applyFont="1" applyBorder="1" applyAlignment="1">
      <alignment horizontal="center" vertical="center"/>
    </xf>
    <xf numFmtId="0" fontId="42" fillId="0" borderId="193" xfId="0" applyFont="1" applyBorder="1" applyAlignment="1">
      <alignment horizontal="center" vertical="center" wrapText="1"/>
    </xf>
    <xf numFmtId="0" fontId="42" fillId="0" borderId="193" xfId="0" applyFont="1" applyBorder="1" applyAlignment="1">
      <alignment horizontal="center" vertical="center"/>
    </xf>
    <xf numFmtId="0" fontId="42" fillId="0" borderId="195" xfId="0" applyFont="1" applyBorder="1" applyAlignment="1">
      <alignment horizontal="center" vertical="center" wrapText="1"/>
    </xf>
    <xf numFmtId="0" fontId="38" fillId="0" borderId="195" xfId="22" applyFont="1" applyBorder="1">
      <alignment vertical="center"/>
    </xf>
    <xf numFmtId="56" fontId="38" fillId="0" borderId="192" xfId="22" applyNumberFormat="1" applyFont="1" applyBorder="1" applyAlignment="1">
      <alignment horizontal="center" vertical="center" wrapText="1"/>
    </xf>
    <xf numFmtId="0" fontId="38" fillId="0" borderId="192" xfId="22" applyFont="1" applyBorder="1" applyAlignment="1">
      <alignment horizontal="center" vertical="center"/>
    </xf>
    <xf numFmtId="0" fontId="38" fillId="0" borderId="192" xfId="22" applyFont="1" applyBorder="1">
      <alignment vertical="center"/>
    </xf>
    <xf numFmtId="0" fontId="38" fillId="0" borderId="195" xfId="8" applyFont="1" applyBorder="1">
      <alignment vertical="center"/>
    </xf>
    <xf numFmtId="0" fontId="38" fillId="0" borderId="195" xfId="8" applyFont="1" applyBorder="1" applyAlignment="1">
      <alignment horizontal="center" vertical="center"/>
    </xf>
    <xf numFmtId="0" fontId="38" fillId="0" borderId="192" xfId="8" applyFont="1" applyBorder="1" applyAlignment="1">
      <alignment horizontal="center" vertical="center"/>
    </xf>
    <xf numFmtId="0" fontId="38" fillId="0" borderId="194" xfId="8" applyFont="1" applyBorder="1" applyAlignment="1">
      <alignment horizontal="center" vertical="center"/>
    </xf>
    <xf numFmtId="0" fontId="38" fillId="0" borderId="192" xfId="8" applyFont="1" applyBorder="1">
      <alignment vertical="center"/>
    </xf>
    <xf numFmtId="182" fontId="37" fillId="0" borderId="192" xfId="1" applyNumberFormat="1" applyFont="1" applyBorder="1" applyAlignment="1">
      <alignment horizontal="center" vertical="center"/>
    </xf>
    <xf numFmtId="10" fontId="98" fillId="0" borderId="191" xfId="1" applyNumberFormat="1" applyFont="1" applyBorder="1" applyAlignment="1">
      <alignment horizontal="center" vertical="center"/>
    </xf>
    <xf numFmtId="0" fontId="98" fillId="0" borderId="195" xfId="1" applyFont="1" applyBorder="1">
      <alignment vertical="center"/>
    </xf>
    <xf numFmtId="0" fontId="38" fillId="0" borderId="192" xfId="8" applyFont="1" applyBorder="1" applyAlignment="1">
      <alignment horizontal="center" vertical="center" wrapText="1"/>
    </xf>
    <xf numFmtId="56" fontId="38" fillId="0" borderId="192" xfId="8" applyNumberFormat="1" applyFont="1" applyBorder="1" applyAlignment="1">
      <alignment horizontal="center" vertical="center" wrapText="1"/>
    </xf>
    <xf numFmtId="58" fontId="38" fillId="0" borderId="192" xfId="8" applyNumberFormat="1" applyFont="1" applyBorder="1" applyAlignment="1">
      <alignment horizontal="center" vertical="center"/>
    </xf>
    <xf numFmtId="0" fontId="37" fillId="0" borderId="193" xfId="1" applyFont="1" applyBorder="1">
      <alignment vertical="center"/>
    </xf>
    <xf numFmtId="0" fontId="11" fillId="0" borderId="194" xfId="3" applyFont="1" applyBorder="1" applyAlignment="1">
      <alignment horizontal="center" vertical="center" shrinkToFit="1"/>
    </xf>
    <xf numFmtId="0" fontId="11" fillId="0" borderId="193" xfId="3" applyFont="1" applyBorder="1" applyAlignment="1">
      <alignment horizontal="center" vertical="center" shrinkToFit="1"/>
    </xf>
    <xf numFmtId="0" fontId="37" fillId="0" borderId="0" xfId="14" applyFont="1" applyAlignment="1">
      <alignment horizontal="center" vertical="center" wrapText="1"/>
    </xf>
    <xf numFmtId="0" fontId="37" fillId="0" borderId="0" xfId="14" applyFont="1" applyAlignment="1">
      <alignment horizontal="right" vertical="center"/>
    </xf>
    <xf numFmtId="0" fontId="37" fillId="0" borderId="0" xfId="14" applyFont="1" applyAlignment="1">
      <alignment horizontal="center" vertical="center"/>
    </xf>
    <xf numFmtId="0" fontId="37" fillId="0" borderId="0" xfId="14" applyFont="1">
      <alignment vertical="center"/>
    </xf>
    <xf numFmtId="0" fontId="37" fillId="0" borderId="195" xfId="14" applyFont="1" applyBorder="1" applyAlignment="1">
      <alignment horizontal="center" vertical="center"/>
    </xf>
    <xf numFmtId="0" fontId="37" fillId="0" borderId="17" xfId="14" applyFont="1" applyBorder="1" applyAlignment="1">
      <alignment horizontal="center" vertical="center"/>
    </xf>
    <xf numFmtId="0" fontId="37" fillId="0" borderId="26" xfId="14" applyFont="1" applyBorder="1" applyAlignment="1">
      <alignment horizontal="center" vertical="center" wrapText="1"/>
    </xf>
    <xf numFmtId="0" fontId="37" fillId="0" borderId="195" xfId="14" applyFont="1" applyBorder="1" applyAlignment="1">
      <alignment horizontal="center" vertical="center" wrapText="1"/>
    </xf>
    <xf numFmtId="0" fontId="37" fillId="0" borderId="194" xfId="14" applyFont="1" applyBorder="1" applyAlignment="1">
      <alignment horizontal="right" vertical="center" wrapText="1"/>
    </xf>
    <xf numFmtId="0" fontId="37" fillId="0" borderId="193" xfId="14" applyFont="1" applyBorder="1">
      <alignment vertical="center"/>
    </xf>
    <xf numFmtId="0" fontId="37" fillId="0" borderId="193" xfId="14" applyFont="1" applyBorder="1" applyAlignment="1">
      <alignment horizontal="center" vertical="center"/>
    </xf>
    <xf numFmtId="0" fontId="37" fillId="0" borderId="193" xfId="14" applyFont="1" applyBorder="1" applyAlignment="1">
      <alignment horizontal="right" vertical="center"/>
    </xf>
    <xf numFmtId="0" fontId="37" fillId="0" borderId="195" xfId="14" applyFont="1" applyBorder="1" applyAlignment="1">
      <alignment horizontal="center" vertical="center" shrinkToFit="1"/>
    </xf>
    <xf numFmtId="0" fontId="37" fillId="0" borderId="193" xfId="14" applyFont="1" applyBorder="1" applyAlignment="1">
      <alignment horizontal="right" vertical="center" wrapText="1"/>
    </xf>
    <xf numFmtId="0" fontId="37" fillId="0" borderId="0" xfId="14" applyFont="1" applyAlignment="1">
      <alignment horizontal="center" vertical="center" shrinkToFit="1"/>
    </xf>
    <xf numFmtId="0" fontId="37" fillId="0" borderId="0" xfId="14" applyFont="1" applyAlignment="1">
      <alignment horizontal="right" vertical="center" wrapText="1"/>
    </xf>
    <xf numFmtId="0" fontId="37" fillId="0" borderId="0" xfId="3" applyFont="1">
      <alignment vertical="center"/>
    </xf>
    <xf numFmtId="0" fontId="24" fillId="0" borderId="21" xfId="0" applyFont="1" applyBorder="1" applyAlignment="1">
      <alignment horizontal="left" vertical="center"/>
    </xf>
    <xf numFmtId="0" fontId="24" fillId="0" borderId="22" xfId="0" applyFont="1" applyBorder="1" applyAlignment="1">
      <alignment horizontal="left" vertical="center"/>
    </xf>
    <xf numFmtId="0" fontId="24" fillId="0" borderId="23" xfId="0" applyFont="1" applyBorder="1" applyAlignment="1">
      <alignment horizontal="left" vertical="center"/>
    </xf>
    <xf numFmtId="0" fontId="24" fillId="0" borderId="22" xfId="0" applyFont="1" applyBorder="1" applyAlignment="1">
      <alignment vertical="top" wrapText="1"/>
    </xf>
    <xf numFmtId="0" fontId="24" fillId="0" borderId="21" xfId="0" applyFont="1" applyBorder="1">
      <alignment vertical="center"/>
    </xf>
    <xf numFmtId="0" fontId="24" fillId="0" borderId="23" xfId="0" applyFont="1" applyBorder="1">
      <alignment vertical="center"/>
    </xf>
    <xf numFmtId="0" fontId="30" fillId="0" borderId="21" xfId="0" applyFont="1" applyBorder="1" applyAlignment="1">
      <alignment horizontal="left" vertical="center"/>
    </xf>
    <xf numFmtId="0" fontId="30" fillId="0" borderId="22" xfId="0" applyFont="1" applyBorder="1" applyAlignment="1">
      <alignment vertical="center" wrapText="1"/>
    </xf>
    <xf numFmtId="0" fontId="30" fillId="0" borderId="21" xfId="0" applyFont="1" applyBorder="1">
      <alignment vertical="center"/>
    </xf>
    <xf numFmtId="0" fontId="30" fillId="0" borderId="22" xfId="4" applyFont="1" applyBorder="1" applyAlignment="1">
      <alignment horizontal="center" vertical="center"/>
    </xf>
    <xf numFmtId="0" fontId="30" fillId="0" borderId="23" xfId="0" applyFont="1" applyBorder="1">
      <alignment vertical="center"/>
    </xf>
    <xf numFmtId="0" fontId="24" fillId="0" borderId="22" xfId="0" applyFont="1" applyBorder="1" applyAlignment="1">
      <alignment horizontal="center" vertical="top" wrapText="1"/>
    </xf>
    <xf numFmtId="0" fontId="37" fillId="0" borderId="22" xfId="0" applyFont="1" applyBorder="1" applyAlignment="1">
      <alignment horizontal="left" vertical="center" indent="1"/>
    </xf>
    <xf numFmtId="0" fontId="37" fillId="0" borderId="22" xfId="0" applyFont="1" applyBorder="1">
      <alignment vertical="center"/>
    </xf>
    <xf numFmtId="0" fontId="37" fillId="0" borderId="21" xfId="0" applyFont="1" applyBorder="1">
      <alignment vertical="center"/>
    </xf>
    <xf numFmtId="0" fontId="44" fillId="0" borderId="21" xfId="1" applyFont="1" applyBorder="1" applyAlignment="1">
      <alignment horizontal="center" vertical="center"/>
    </xf>
    <xf numFmtId="0" fontId="38" fillId="0" borderId="17" xfId="1" applyFont="1" applyBorder="1" applyAlignment="1">
      <alignment horizontal="center" vertical="center" wrapText="1"/>
    </xf>
    <xf numFmtId="0" fontId="37" fillId="0" borderId="0" xfId="14" applyFont="1" applyAlignment="1">
      <alignment vertical="center" wrapText="1"/>
    </xf>
    <xf numFmtId="0" fontId="24" fillId="0" borderId="0" xfId="0" applyFont="1" applyAlignment="1">
      <alignment horizontal="left" vertical="top" wrapText="1"/>
    </xf>
    <xf numFmtId="0" fontId="24" fillId="0" borderId="193" xfId="0" applyFont="1" applyBorder="1" applyAlignment="1">
      <alignment horizontal="center" vertical="center"/>
    </xf>
    <xf numFmtId="0" fontId="24" fillId="0" borderId="28" xfId="0" applyFont="1" applyBorder="1" applyAlignment="1">
      <alignment horizontal="left" vertical="center"/>
    </xf>
    <xf numFmtId="0" fontId="24" fillId="0" borderId="0" xfId="0" applyFont="1" applyAlignment="1">
      <alignment horizontal="center" vertical="center" wrapText="1"/>
    </xf>
    <xf numFmtId="0" fontId="24" fillId="0" borderId="0" xfId="0" applyFont="1" applyAlignment="1">
      <alignment horizontal="left" vertical="top"/>
    </xf>
    <xf numFmtId="0" fontId="29" fillId="0" borderId="0" xfId="0" applyFont="1" applyAlignment="1">
      <alignment horizontal="left" vertical="center" wrapText="1"/>
    </xf>
    <xf numFmtId="0" fontId="30" fillId="0" borderId="0" xfId="0" applyFont="1" applyAlignment="1">
      <alignment horizontal="left" vertical="top" wrapText="1"/>
    </xf>
    <xf numFmtId="0" fontId="30" fillId="0" borderId="0" xfId="0" applyFont="1" applyAlignment="1">
      <alignment horizontal="left" vertical="center"/>
    </xf>
    <xf numFmtId="0" fontId="30" fillId="0" borderId="0" xfId="0" applyFont="1" applyAlignment="1">
      <alignment horizontal="left" vertical="top"/>
    </xf>
    <xf numFmtId="0" fontId="24" fillId="0" borderId="190" xfId="0" applyFont="1" applyBorder="1" applyAlignment="1">
      <alignment horizontal="center" vertical="center"/>
    </xf>
    <xf numFmtId="0" fontId="24" fillId="0" borderId="28" xfId="0" applyFont="1" applyBorder="1" applyAlignment="1">
      <alignment horizontal="center" vertical="center"/>
    </xf>
    <xf numFmtId="0" fontId="30" fillId="0" borderId="36" xfId="0" applyFont="1" applyBorder="1" applyAlignment="1">
      <alignment horizontal="left" vertical="center"/>
    </xf>
    <xf numFmtId="0" fontId="24" fillId="0" borderId="35" xfId="0" applyFont="1" applyBorder="1" applyAlignment="1">
      <alignment horizontal="left" vertical="center"/>
    </xf>
    <xf numFmtId="0" fontId="24" fillId="0" borderId="36" xfId="0" applyFont="1" applyBorder="1" applyAlignment="1">
      <alignment horizontal="left" vertical="center"/>
    </xf>
    <xf numFmtId="0" fontId="24" fillId="0" borderId="37" xfId="0" applyFont="1" applyBorder="1" applyAlignment="1">
      <alignment horizontal="left" vertical="center"/>
    </xf>
    <xf numFmtId="0" fontId="27" fillId="0" borderId="0" xfId="0" applyFont="1" applyAlignment="1">
      <alignment vertical="center" wrapText="1"/>
    </xf>
    <xf numFmtId="0" fontId="24" fillId="0" borderId="0" xfId="0" applyFont="1" applyAlignment="1">
      <alignment vertical="center" wrapText="1"/>
    </xf>
    <xf numFmtId="0" fontId="30" fillId="0" borderId="27" xfId="8" applyFont="1" applyBorder="1" applyAlignment="1">
      <alignment horizontal="left" vertical="center"/>
    </xf>
    <xf numFmtId="0" fontId="30" fillId="2" borderId="27" xfId="8" applyFont="1" applyFill="1" applyBorder="1" applyAlignment="1">
      <alignment horizontal="left" vertical="center" wrapText="1"/>
    </xf>
    <xf numFmtId="0" fontId="30" fillId="2" borderId="27" xfId="8" applyFont="1" applyFill="1" applyBorder="1" applyAlignment="1">
      <alignment horizontal="left" vertical="center"/>
    </xf>
    <xf numFmtId="0" fontId="30" fillId="0" borderId="27" xfId="17" applyFont="1" applyBorder="1" applyAlignment="1">
      <alignment horizontal="left" vertical="center"/>
    </xf>
    <xf numFmtId="0" fontId="24" fillId="0" borderId="27" xfId="8" applyFont="1" applyBorder="1" applyAlignment="1">
      <alignment horizontal="left" vertical="center"/>
    </xf>
    <xf numFmtId="0" fontId="106" fillId="0" borderId="27" xfId="19" applyFont="1" applyBorder="1">
      <alignment vertical="center"/>
    </xf>
    <xf numFmtId="0" fontId="23" fillId="0" borderId="27" xfId="8" applyBorder="1" applyAlignment="1">
      <alignment horizontal="left" vertical="center"/>
    </xf>
    <xf numFmtId="0" fontId="89" fillId="0" borderId="27" xfId="8" applyFont="1" applyBorder="1" applyAlignment="1">
      <alignment horizontal="left" vertical="center"/>
    </xf>
    <xf numFmtId="0" fontId="37" fillId="0" borderId="27" xfId="8" applyFont="1" applyBorder="1">
      <alignment vertical="center"/>
    </xf>
    <xf numFmtId="0" fontId="27" fillId="2" borderId="195" xfId="13" applyFont="1" applyFill="1" applyBorder="1" applyAlignment="1">
      <alignment horizontal="center" vertical="center" wrapText="1"/>
    </xf>
    <xf numFmtId="0" fontId="27" fillId="2" borderId="175" xfId="13" applyFont="1" applyFill="1" applyBorder="1" applyAlignment="1">
      <alignment horizontal="center" vertical="center" wrapText="1"/>
    </xf>
    <xf numFmtId="0" fontId="27" fillId="2" borderId="199" xfId="13" applyFont="1" applyFill="1" applyBorder="1" applyAlignment="1">
      <alignment horizontal="center" vertical="center" wrapText="1"/>
    </xf>
    <xf numFmtId="0" fontId="27" fillId="2" borderId="201" xfId="13" applyFont="1" applyFill="1" applyBorder="1" applyAlignment="1">
      <alignment horizontal="center" vertical="center" wrapText="1"/>
    </xf>
    <xf numFmtId="0" fontId="32" fillId="2" borderId="209" xfId="13" applyFont="1" applyFill="1" applyBorder="1" applyAlignment="1">
      <alignment horizontal="center" vertical="center" wrapText="1"/>
    </xf>
    <xf numFmtId="0" fontId="27" fillId="2" borderId="194" xfId="13" applyFont="1" applyFill="1" applyBorder="1" applyAlignment="1">
      <alignment horizontal="center" vertical="center" wrapText="1"/>
    </xf>
    <xf numFmtId="0" fontId="27" fillId="2" borderId="194" xfId="13" applyFont="1" applyFill="1" applyBorder="1" applyAlignment="1">
      <alignment vertical="center" wrapText="1"/>
    </xf>
    <xf numFmtId="0" fontId="27" fillId="2" borderId="17" xfId="13" applyFont="1" applyFill="1" applyBorder="1" applyAlignment="1">
      <alignment horizontal="center" vertical="center" wrapText="1"/>
    </xf>
    <xf numFmtId="0" fontId="27" fillId="2" borderId="191" xfId="13" applyFont="1" applyFill="1" applyBorder="1" applyAlignment="1">
      <alignment horizontal="center" vertical="center" wrapText="1"/>
    </xf>
    <xf numFmtId="0" fontId="27" fillId="2" borderId="65" xfId="13" applyFont="1" applyFill="1" applyBorder="1" applyAlignment="1">
      <alignment horizontal="center" vertical="center" wrapText="1"/>
    </xf>
    <xf numFmtId="0" fontId="19" fillId="2" borderId="0" xfId="9" applyFont="1" applyFill="1">
      <alignment vertical="center"/>
    </xf>
    <xf numFmtId="0" fontId="24" fillId="2" borderId="0" xfId="9" applyFont="1" applyFill="1">
      <alignment vertical="center"/>
    </xf>
    <xf numFmtId="0" fontId="24" fillId="2" borderId="0" xfId="9" applyFont="1" applyFill="1" applyAlignment="1">
      <alignment horizontal="right" vertical="center"/>
    </xf>
    <xf numFmtId="0" fontId="6" fillId="2" borderId="0" xfId="13" applyFont="1" applyFill="1">
      <alignment vertical="center"/>
    </xf>
    <xf numFmtId="0" fontId="136" fillId="2" borderId="0" xfId="13" applyFont="1" applyFill="1" applyAlignment="1">
      <alignment horizontal="center" vertical="center"/>
    </xf>
    <xf numFmtId="0" fontId="27" fillId="2" borderId="28" xfId="13" applyFont="1" applyFill="1" applyBorder="1" applyAlignment="1">
      <alignment horizontal="center" vertical="center" wrapText="1"/>
    </xf>
    <xf numFmtId="0" fontId="27" fillId="2" borderId="23" xfId="13" applyFont="1" applyFill="1" applyBorder="1" applyAlignment="1">
      <alignment horizontal="center" vertical="center" wrapText="1"/>
    </xf>
    <xf numFmtId="0" fontId="32" fillId="2" borderId="151" xfId="13" applyFont="1" applyFill="1" applyBorder="1" applyAlignment="1">
      <alignment horizontal="center" vertical="center" wrapText="1"/>
    </xf>
    <xf numFmtId="0" fontId="32" fillId="2" borderId="150" xfId="13" applyFont="1" applyFill="1" applyBorder="1" applyAlignment="1">
      <alignment horizontal="center" vertical="center" wrapText="1"/>
    </xf>
    <xf numFmtId="0" fontId="32" fillId="2" borderId="193" xfId="13" applyFont="1" applyFill="1" applyBorder="1" applyAlignment="1">
      <alignment horizontal="center" vertical="center" wrapText="1"/>
    </xf>
    <xf numFmtId="0" fontId="27" fillId="2" borderId="71" xfId="13" applyFont="1" applyFill="1" applyBorder="1" applyAlignment="1">
      <alignment horizontal="center" vertical="center" wrapText="1"/>
    </xf>
    <xf numFmtId="0" fontId="24" fillId="2" borderId="195" xfId="13" applyFont="1" applyFill="1" applyBorder="1" applyAlignment="1">
      <alignment horizontal="center" vertical="center" wrapText="1"/>
    </xf>
    <xf numFmtId="0" fontId="24" fillId="2" borderId="151" xfId="13" applyFont="1" applyFill="1" applyBorder="1" applyAlignment="1">
      <alignment horizontal="center" vertical="center" wrapText="1"/>
    </xf>
    <xf numFmtId="0" fontId="24" fillId="2" borderId="150" xfId="13" applyFont="1" applyFill="1" applyBorder="1" applyAlignment="1">
      <alignment horizontal="center" vertical="center" wrapText="1"/>
    </xf>
    <xf numFmtId="0" fontId="24" fillId="2" borderId="193" xfId="13" applyFont="1" applyFill="1" applyBorder="1" applyAlignment="1">
      <alignment horizontal="center" vertical="center" wrapText="1"/>
    </xf>
    <xf numFmtId="0" fontId="24" fillId="2" borderId="24" xfId="13" applyFont="1" applyFill="1" applyBorder="1" applyAlignment="1">
      <alignment horizontal="center" vertical="center" wrapText="1"/>
    </xf>
    <xf numFmtId="0" fontId="27" fillId="2" borderId="70" xfId="13" applyFont="1" applyFill="1" applyBorder="1" applyAlignment="1">
      <alignment horizontal="center" vertical="center" wrapText="1"/>
    </xf>
    <xf numFmtId="0" fontId="27" fillId="2" borderId="149" xfId="13" applyFont="1" applyFill="1" applyBorder="1" applyAlignment="1">
      <alignment horizontal="center" vertical="center" wrapText="1"/>
    </xf>
    <xf numFmtId="0" fontId="27" fillId="2" borderId="148" xfId="13" applyFont="1" applyFill="1" applyBorder="1" applyAlignment="1">
      <alignment horizontal="center" vertical="center" wrapText="1"/>
    </xf>
    <xf numFmtId="0" fontId="27" fillId="2" borderId="155" xfId="13" applyFont="1" applyFill="1" applyBorder="1" applyAlignment="1">
      <alignment horizontal="center" vertical="center" wrapText="1"/>
    </xf>
    <xf numFmtId="0" fontId="27" fillId="2" borderId="154" xfId="13" applyFont="1" applyFill="1" applyBorder="1" applyAlignment="1">
      <alignment horizontal="center" vertical="center" wrapText="1"/>
    </xf>
    <xf numFmtId="0" fontId="32" fillId="2" borderId="195" xfId="13" applyFont="1" applyFill="1" applyBorder="1" applyAlignment="1">
      <alignment horizontal="center" vertical="center" wrapText="1"/>
    </xf>
    <xf numFmtId="0" fontId="75" fillId="2" borderId="195" xfId="13" applyFont="1" applyFill="1" applyBorder="1" applyAlignment="1">
      <alignment horizontal="center" vertical="center" wrapText="1"/>
    </xf>
    <xf numFmtId="0" fontId="0" fillId="0" borderId="0" xfId="0" applyFill="1">
      <alignment vertical="center"/>
    </xf>
    <xf numFmtId="0" fontId="6" fillId="0" borderId="0" xfId="4" applyAlignment="1">
      <alignment horizontal="right" vertical="center" wrapText="1"/>
    </xf>
    <xf numFmtId="0" fontId="6" fillId="0" borderId="21" xfId="4" applyBorder="1" applyAlignment="1">
      <alignment horizontal="center" vertical="center" wrapText="1"/>
    </xf>
    <xf numFmtId="0" fontId="6" fillId="0" borderId="17" xfId="4" applyBorder="1" applyAlignment="1">
      <alignment horizontal="center" vertical="center" wrapText="1"/>
    </xf>
    <xf numFmtId="0" fontId="6" fillId="0" borderId="228" xfId="4" applyBorder="1" applyAlignment="1">
      <alignment horizontal="center" vertical="center" wrapText="1"/>
    </xf>
    <xf numFmtId="184" fontId="6" fillId="11" borderId="229" xfId="4" applyNumberFormat="1" applyFill="1" applyBorder="1" applyAlignment="1">
      <alignment horizontal="right" vertical="center" shrinkToFit="1"/>
    </xf>
    <xf numFmtId="0" fontId="6" fillId="0" borderId="28" xfId="4" applyBorder="1" applyAlignment="1">
      <alignment vertical="center" wrapText="1"/>
    </xf>
    <xf numFmtId="184" fontId="6" fillId="0" borderId="229" xfId="4" applyNumberFormat="1" applyBorder="1" applyAlignment="1">
      <alignment vertical="center" wrapText="1"/>
    </xf>
    <xf numFmtId="177" fontId="6" fillId="0" borderId="229" xfId="4" applyNumberFormat="1" applyBorder="1" applyAlignment="1">
      <alignment vertical="center" wrapText="1"/>
    </xf>
    <xf numFmtId="184" fontId="6" fillId="11" borderId="228" xfId="4" applyNumberFormat="1" applyFill="1" applyBorder="1" applyAlignment="1">
      <alignment horizontal="right" vertical="center" shrinkToFit="1"/>
    </xf>
    <xf numFmtId="184" fontId="6" fillId="0" borderId="230" xfId="4" applyNumberFormat="1" applyBorder="1" applyAlignment="1">
      <alignment vertical="center" wrapText="1"/>
    </xf>
    <xf numFmtId="177" fontId="6" fillId="0" borderId="230" xfId="4" applyNumberFormat="1" applyBorder="1" applyAlignment="1">
      <alignment vertical="center" wrapText="1"/>
    </xf>
    <xf numFmtId="0" fontId="6" fillId="0" borderId="230" xfId="4" applyBorder="1" applyAlignment="1">
      <alignment horizontal="center" vertical="center" wrapText="1"/>
    </xf>
    <xf numFmtId="184" fontId="6" fillId="11" borderId="230" xfId="4" applyNumberFormat="1" applyFill="1" applyBorder="1" applyAlignment="1">
      <alignment horizontal="right" vertical="center" shrinkToFit="1"/>
    </xf>
    <xf numFmtId="184" fontId="6" fillId="11" borderId="218" xfId="4" applyNumberFormat="1" applyFill="1" applyBorder="1" applyAlignment="1">
      <alignment horizontal="right" vertical="center" shrinkToFit="1"/>
    </xf>
    <xf numFmtId="0" fontId="6" fillId="0" borderId="231" xfId="4" applyBorder="1" applyAlignment="1">
      <alignment horizontal="center" vertical="center" wrapText="1"/>
    </xf>
    <xf numFmtId="184" fontId="6" fillId="11" borderId="232" xfId="4" applyNumberFormat="1" applyFill="1" applyBorder="1" applyAlignment="1">
      <alignment horizontal="right" vertical="center" shrinkToFit="1"/>
    </xf>
    <xf numFmtId="9" fontId="0" fillId="0" borderId="169" xfId="33" applyFont="1" applyFill="1" applyBorder="1" applyAlignment="1">
      <alignment horizontal="center" vertical="center" wrapText="1"/>
    </xf>
    <xf numFmtId="184" fontId="6" fillId="0" borderId="231" xfId="4" applyNumberFormat="1" applyBorder="1" applyAlignment="1">
      <alignment vertical="center" wrapText="1"/>
    </xf>
    <xf numFmtId="177" fontId="6" fillId="0" borderId="231" xfId="4" applyNumberFormat="1" applyBorder="1" applyAlignment="1">
      <alignment vertical="center" wrapText="1"/>
    </xf>
    <xf numFmtId="184" fontId="6" fillId="0" borderId="195" xfId="4" applyNumberFormat="1" applyBorder="1" applyAlignment="1">
      <alignment horizontal="right" vertical="center" shrinkToFit="1"/>
    </xf>
    <xf numFmtId="0" fontId="6" fillId="0" borderId="0" xfId="4" applyAlignment="1">
      <alignment horizontal="left" vertical="center" wrapText="1"/>
    </xf>
    <xf numFmtId="0" fontId="6" fillId="0" borderId="0" xfId="4" applyAlignment="1">
      <alignment horizontal="center" vertical="center" wrapText="1"/>
    </xf>
    <xf numFmtId="184" fontId="6" fillId="0" borderId="195" xfId="4" applyNumberFormat="1" applyBorder="1" applyAlignment="1">
      <alignment vertical="center" wrapText="1"/>
    </xf>
    <xf numFmtId="177" fontId="0" fillId="0" borderId="169" xfId="33" applyNumberFormat="1" applyFont="1" applyFill="1" applyBorder="1" applyAlignment="1">
      <alignment horizontal="center" vertical="center" wrapText="1"/>
    </xf>
    <xf numFmtId="177" fontId="6" fillId="0" borderId="195" xfId="4" applyNumberFormat="1" applyBorder="1" applyAlignment="1">
      <alignment vertical="center" wrapText="1"/>
    </xf>
    <xf numFmtId="0" fontId="131" fillId="0" borderId="0" xfId="4" applyFont="1" applyAlignment="1">
      <alignment vertical="top" wrapText="1" shrinkToFit="1"/>
    </xf>
    <xf numFmtId="185" fontId="131" fillId="0" borderId="0" xfId="4" applyNumberFormat="1" applyFont="1" applyAlignment="1">
      <alignment vertical="top" wrapText="1"/>
    </xf>
    <xf numFmtId="0" fontId="6" fillId="0" borderId="189" xfId="4" applyBorder="1" applyAlignment="1">
      <alignment horizontal="center" vertical="center" wrapText="1"/>
    </xf>
    <xf numFmtId="0" fontId="6" fillId="0" borderId="189" xfId="4" applyBorder="1" applyAlignment="1">
      <alignment horizontal="left" vertical="center" wrapText="1"/>
    </xf>
    <xf numFmtId="0" fontId="6" fillId="3" borderId="195" xfId="4" applyFill="1" applyBorder="1" applyAlignment="1">
      <alignment vertical="center" wrapText="1"/>
    </xf>
    <xf numFmtId="0" fontId="6" fillId="12" borderId="223" xfId="4" applyFill="1" applyBorder="1" applyAlignment="1">
      <alignment horizontal="center" vertical="center" wrapText="1"/>
    </xf>
    <xf numFmtId="0" fontId="6" fillId="2" borderId="231" xfId="4" applyFill="1" applyBorder="1" applyAlignment="1">
      <alignment vertical="center" wrapText="1"/>
    </xf>
    <xf numFmtId="0" fontId="6" fillId="3" borderId="231" xfId="4" applyFill="1" applyBorder="1" applyAlignment="1">
      <alignment horizontal="right" vertical="center" wrapText="1"/>
    </xf>
    <xf numFmtId="0" fontId="6" fillId="3" borderId="233" xfId="4" applyFill="1" applyBorder="1" applyAlignment="1">
      <alignment horizontal="right" vertical="center" wrapText="1"/>
    </xf>
    <xf numFmtId="184" fontId="6" fillId="3" borderId="231" xfId="4" applyNumberFormat="1" applyFill="1" applyBorder="1" applyAlignment="1">
      <alignment horizontal="right" vertical="center" shrinkToFit="1"/>
    </xf>
    <xf numFmtId="177" fontId="6" fillId="2" borderId="17" xfId="4" applyNumberFormat="1" applyFill="1" applyBorder="1" applyAlignment="1">
      <alignment horizontal="right" vertical="center" wrapText="1"/>
    </xf>
    <xf numFmtId="179" fontId="6" fillId="0" borderId="233" xfId="4" applyNumberFormat="1" applyBorder="1" applyAlignment="1">
      <alignment vertical="center" wrapText="1"/>
    </xf>
    <xf numFmtId="177" fontId="6" fillId="0" borderId="195" xfId="4" applyNumberFormat="1" applyBorder="1" applyAlignment="1">
      <alignment horizontal="right" vertical="center" wrapText="1"/>
    </xf>
    <xf numFmtId="179" fontId="6" fillId="0" borderId="169" xfId="4" applyNumberFormat="1" applyBorder="1" applyAlignment="1">
      <alignment vertical="center" wrapText="1"/>
    </xf>
    <xf numFmtId="0" fontId="62" fillId="0" borderId="0" xfId="4" applyFont="1" applyAlignment="1">
      <alignment vertical="center" wrapText="1"/>
    </xf>
    <xf numFmtId="0" fontId="6" fillId="0" borderId="0" xfId="4" applyAlignment="1">
      <alignment vertical="center"/>
    </xf>
    <xf numFmtId="0" fontId="6" fillId="0" borderId="0" xfId="4" applyAlignment="1">
      <alignment wrapText="1"/>
    </xf>
    <xf numFmtId="0" fontId="145" fillId="0" borderId="0" xfId="4" applyFont="1" applyAlignment="1">
      <alignment horizontal="left"/>
    </xf>
    <xf numFmtId="0" fontId="145" fillId="0" borderId="0" xfId="4" applyFont="1" applyAlignment="1">
      <alignment horizontal="justify" wrapText="1"/>
    </xf>
    <xf numFmtId="0" fontId="6" fillId="0" borderId="0" xfId="4" applyAlignment="1">
      <alignment horizontal="left" vertical="top"/>
    </xf>
    <xf numFmtId="0" fontId="42" fillId="3" borderId="0" xfId="8" applyFont="1" applyFill="1">
      <alignment vertical="center"/>
    </xf>
    <xf numFmtId="0" fontId="13" fillId="0" borderId="21" xfId="3" applyFont="1" applyBorder="1" applyAlignment="1">
      <alignment horizontal="distributed" vertical="center"/>
    </xf>
    <xf numFmtId="0" fontId="151" fillId="0" borderId="10" xfId="3" applyFont="1" applyBorder="1" applyAlignment="1">
      <alignment horizontal="distributed" vertical="center"/>
    </xf>
    <xf numFmtId="0" fontId="149" fillId="0" borderId="45" xfId="13" applyFont="1" applyBorder="1" applyAlignment="1">
      <alignment horizontal="center" vertical="center" wrapText="1"/>
    </xf>
    <xf numFmtId="0" fontId="141" fillId="0" borderId="237" xfId="13" applyFont="1" applyBorder="1" applyAlignment="1">
      <alignment horizontal="center" vertical="center" wrapText="1"/>
    </xf>
    <xf numFmtId="0" fontId="141" fillId="0" borderId="151" xfId="13" applyFont="1" applyBorder="1" applyAlignment="1">
      <alignment horizontal="center" vertical="center" wrapText="1"/>
    </xf>
    <xf numFmtId="0" fontId="141" fillId="0" borderId="150" xfId="13" applyFont="1" applyBorder="1" applyAlignment="1">
      <alignment horizontal="center" vertical="center" wrapText="1"/>
    </xf>
    <xf numFmtId="0" fontId="141" fillId="0" borderId="240" xfId="13" applyFont="1" applyBorder="1" applyAlignment="1">
      <alignment horizontal="center" vertical="center" wrapText="1"/>
    </xf>
    <xf numFmtId="0" fontId="141" fillId="0" borderId="241" xfId="13" applyFont="1" applyBorder="1" applyAlignment="1">
      <alignment horizontal="center" vertical="center" wrapText="1"/>
    </xf>
    <xf numFmtId="0" fontId="141" fillId="0" borderId="242" xfId="13" applyFont="1" applyBorder="1" applyAlignment="1">
      <alignment horizontal="center" vertical="center" wrapText="1"/>
    </xf>
    <xf numFmtId="0" fontId="154" fillId="0" borderId="195" xfId="13" applyFont="1" applyBorder="1" applyAlignment="1">
      <alignment horizontal="center" vertical="center" wrapText="1"/>
    </xf>
    <xf numFmtId="0" fontId="154" fillId="0" borderId="151" xfId="13" applyFont="1" applyBorder="1" applyAlignment="1">
      <alignment horizontal="center" vertical="center" wrapText="1"/>
    </xf>
    <xf numFmtId="0" fontId="154" fillId="0" borderId="150" xfId="13" applyFont="1" applyBorder="1" applyAlignment="1">
      <alignment horizontal="center" vertical="center" wrapText="1"/>
    </xf>
    <xf numFmtId="0" fontId="154" fillId="0" borderId="240" xfId="13" applyFont="1" applyBorder="1" applyAlignment="1">
      <alignment horizontal="center" vertical="center" wrapText="1"/>
    </xf>
    <xf numFmtId="0" fontId="154" fillId="0" borderId="243" xfId="13" applyFont="1" applyBorder="1" applyAlignment="1">
      <alignment vertical="center" wrapText="1"/>
    </xf>
    <xf numFmtId="0" fontId="154" fillId="0" borderId="244" xfId="13" applyFont="1" applyBorder="1" applyAlignment="1">
      <alignment vertical="center" wrapText="1"/>
    </xf>
    <xf numFmtId="0" fontId="154" fillId="0" borderId="25" xfId="13" applyFont="1" applyBorder="1" applyAlignment="1">
      <alignment horizontal="center" vertical="center" wrapText="1"/>
    </xf>
    <xf numFmtId="0" fontId="154" fillId="0" borderId="245" xfId="13" applyFont="1" applyBorder="1" applyAlignment="1">
      <alignment horizontal="center" vertical="center" wrapText="1"/>
    </xf>
    <xf numFmtId="0" fontId="154" fillId="0" borderId="246" xfId="13" applyFont="1" applyBorder="1" applyAlignment="1">
      <alignment horizontal="center" vertical="center" wrapText="1"/>
    </xf>
    <xf numFmtId="0" fontId="154" fillId="0" borderId="247" xfId="13" applyFont="1" applyBorder="1" applyAlignment="1">
      <alignment horizontal="center" vertical="center" wrapText="1"/>
    </xf>
    <xf numFmtId="0" fontId="154" fillId="0" borderId="248" xfId="13" applyFont="1" applyBorder="1" applyAlignment="1">
      <alignment horizontal="center" vertical="center" wrapText="1"/>
    </xf>
    <xf numFmtId="0" fontId="154" fillId="0" borderId="243" xfId="13" applyFont="1" applyBorder="1" applyAlignment="1">
      <alignment horizontal="center" vertical="center" wrapText="1"/>
    </xf>
    <xf numFmtId="0" fontId="154" fillId="0" borderId="244" xfId="13" applyFont="1" applyBorder="1" applyAlignment="1">
      <alignment horizontal="center" vertical="center" wrapText="1"/>
    </xf>
    <xf numFmtId="0" fontId="154" fillId="0" borderId="65" xfId="13" applyFont="1" applyBorder="1" applyAlignment="1">
      <alignment horizontal="center" vertical="center" wrapText="1"/>
    </xf>
    <xf numFmtId="0" fontId="154" fillId="0" borderId="149" xfId="13" applyFont="1" applyBorder="1" applyAlignment="1">
      <alignment horizontal="center" vertical="center" wrapText="1"/>
    </xf>
    <xf numFmtId="0" fontId="154" fillId="0" borderId="148" xfId="13" applyFont="1" applyBorder="1" applyAlignment="1">
      <alignment horizontal="center" vertical="center" wrapText="1"/>
    </xf>
    <xf numFmtId="0" fontId="154" fillId="0" borderId="155" xfId="13" applyFont="1" applyBorder="1" applyAlignment="1">
      <alignment horizontal="center" vertical="center" wrapText="1"/>
    </xf>
    <xf numFmtId="0" fontId="154" fillId="0" borderId="249" xfId="13" applyFont="1" applyBorder="1" applyAlignment="1">
      <alignment horizontal="center" vertical="center" wrapText="1"/>
    </xf>
    <xf numFmtId="0" fontId="154" fillId="0" borderId="250" xfId="13" applyFont="1" applyBorder="1" applyAlignment="1">
      <alignment horizontal="center" vertical="center" wrapText="1"/>
    </xf>
    <xf numFmtId="0" fontId="150" fillId="0" borderId="251" xfId="13" applyFont="1" applyBorder="1" applyAlignment="1">
      <alignment vertical="center" wrapText="1"/>
    </xf>
    <xf numFmtId="0" fontId="149" fillId="0" borderId="195" xfId="13" applyFont="1" applyBorder="1" applyAlignment="1">
      <alignment horizontal="center" vertical="center" wrapText="1"/>
    </xf>
    <xf numFmtId="0" fontId="62" fillId="0" borderId="199" xfId="13" applyFont="1" applyBorder="1" applyAlignment="1">
      <alignment horizontal="center" vertical="center" wrapText="1"/>
    </xf>
    <xf numFmtId="0" fontId="124" fillId="0" borderId="199" xfId="13" applyFont="1" applyBorder="1" applyAlignment="1">
      <alignment horizontal="center" vertical="center" wrapText="1"/>
    </xf>
    <xf numFmtId="0" fontId="62" fillId="0" borderId="195" xfId="13" applyFont="1" applyBorder="1" applyAlignment="1">
      <alignment horizontal="center" vertical="center" wrapText="1"/>
    </xf>
    <xf numFmtId="0" fontId="131" fillId="0" borderId="195" xfId="13" applyFont="1" applyBorder="1" applyAlignment="1">
      <alignment horizontal="center" vertical="center" wrapText="1"/>
    </xf>
    <xf numFmtId="0" fontId="62" fillId="0" borderId="65" xfId="13" applyFont="1" applyBorder="1" applyAlignment="1">
      <alignment horizontal="center" vertical="center" wrapText="1"/>
    </xf>
    <xf numFmtId="0" fontId="149" fillId="0" borderId="175" xfId="13" applyFont="1" applyBorder="1" applyAlignment="1">
      <alignment horizontal="center" vertical="center" wrapText="1"/>
    </xf>
    <xf numFmtId="0" fontId="149" fillId="0" borderId="199" xfId="13" applyFont="1" applyBorder="1" applyAlignment="1">
      <alignment horizontal="center" vertical="center" wrapText="1"/>
    </xf>
    <xf numFmtId="0" fontId="149" fillId="0" borderId="201" xfId="13" applyFont="1" applyBorder="1" applyAlignment="1">
      <alignment horizontal="center" vertical="center" wrapText="1"/>
    </xf>
    <xf numFmtId="0" fontId="155" fillId="0" borderId="200" xfId="13" applyFont="1" applyBorder="1" applyAlignment="1">
      <alignment horizontal="center" vertical="center" wrapText="1"/>
    </xf>
    <xf numFmtId="0" fontId="105" fillId="0" borderId="195" xfId="13" applyFont="1" applyBorder="1" applyAlignment="1">
      <alignment horizontal="center" vertical="center" wrapText="1"/>
    </xf>
    <xf numFmtId="0" fontId="105" fillId="0" borderId="194" xfId="13" applyFont="1" applyBorder="1" applyAlignment="1">
      <alignment horizontal="center" vertical="center" wrapText="1"/>
    </xf>
    <xf numFmtId="0" fontId="149" fillId="0" borderId="194" xfId="13" applyFont="1" applyBorder="1" applyAlignment="1">
      <alignment vertical="center" wrapText="1"/>
    </xf>
    <xf numFmtId="0" fontId="149" fillId="0" borderId="17" xfId="13" applyFont="1" applyBorder="1" applyAlignment="1">
      <alignment horizontal="center" vertical="center" wrapText="1"/>
    </xf>
    <xf numFmtId="0" fontId="149" fillId="0" borderId="245" xfId="13" applyFont="1" applyBorder="1" applyAlignment="1">
      <alignment horizontal="center" vertical="center" wrapText="1"/>
    </xf>
    <xf numFmtId="0" fontId="149" fillId="0" borderId="65" xfId="13" applyFont="1" applyBorder="1" applyAlignment="1">
      <alignment horizontal="center" vertical="center" wrapText="1"/>
    </xf>
    <xf numFmtId="0" fontId="149" fillId="0" borderId="0" xfId="13" applyFont="1">
      <alignment vertical="center"/>
    </xf>
    <xf numFmtId="0" fontId="159" fillId="3" borderId="195" xfId="0" applyFont="1" applyFill="1" applyBorder="1" applyAlignment="1">
      <alignment horizontal="center" vertical="center"/>
    </xf>
    <xf numFmtId="0" fontId="159" fillId="10" borderId="0" xfId="0" applyFont="1" applyFill="1">
      <alignment vertical="center"/>
    </xf>
    <xf numFmtId="0" fontId="160" fillId="10" borderId="0" xfId="0" applyFont="1" applyFill="1">
      <alignment vertical="center"/>
    </xf>
    <xf numFmtId="0" fontId="160" fillId="0" borderId="195" xfId="0" applyFont="1" applyBorder="1" applyAlignment="1">
      <alignment horizontal="center" vertical="center"/>
    </xf>
    <xf numFmtId="0" fontId="160" fillId="0" borderId="195" xfId="0" applyFont="1" applyBorder="1">
      <alignment vertical="center"/>
    </xf>
    <xf numFmtId="0" fontId="160" fillId="0" borderId="195" xfId="0" applyFont="1" applyFill="1" applyBorder="1">
      <alignment vertical="center"/>
    </xf>
    <xf numFmtId="0" fontId="162" fillId="0" borderId="195" xfId="30" applyFont="1" applyBorder="1" applyAlignment="1">
      <alignment horizontal="center" vertical="center" wrapText="1"/>
    </xf>
    <xf numFmtId="0" fontId="162" fillId="0" borderId="195" xfId="30" applyFont="1" applyBorder="1" applyAlignment="1">
      <alignment horizontal="center" vertical="center" wrapText="1" shrinkToFit="1"/>
    </xf>
    <xf numFmtId="0" fontId="163" fillId="0" borderId="192" xfId="0" applyFont="1" applyFill="1" applyBorder="1" applyAlignment="1">
      <alignment horizontal="center" vertical="center"/>
    </xf>
    <xf numFmtId="0" fontId="163" fillId="0" borderId="195" xfId="0" applyFont="1" applyFill="1" applyBorder="1" applyAlignment="1">
      <alignment horizontal="center" vertical="center"/>
    </xf>
    <xf numFmtId="0" fontId="0" fillId="0" borderId="0" xfId="35" applyFont="1">
      <alignment vertical="center"/>
    </xf>
    <xf numFmtId="0" fontId="165" fillId="0" borderId="0" xfId="37" applyAlignment="1">
      <alignment vertical="center"/>
    </xf>
    <xf numFmtId="0" fontId="0" fillId="0" borderId="234" xfId="38" applyFont="1" applyBorder="1">
      <alignment vertical="center"/>
    </xf>
    <xf numFmtId="0" fontId="0" fillId="0" borderId="235" xfId="38" applyFont="1" applyBorder="1">
      <alignment vertical="center"/>
    </xf>
    <xf numFmtId="0" fontId="0" fillId="0" borderId="0" xfId="38" applyFont="1">
      <alignment vertical="center"/>
    </xf>
    <xf numFmtId="0" fontId="0" fillId="0" borderId="28" xfId="38" applyFont="1" applyBorder="1" applyAlignment="1">
      <alignment horizontal="left" vertical="center"/>
    </xf>
    <xf numFmtId="49" fontId="0" fillId="0" borderId="0" xfId="38" applyNumberFormat="1" applyFont="1">
      <alignment vertical="center"/>
    </xf>
    <xf numFmtId="0" fontId="0" fillId="0" borderId="28" xfId="38" applyFont="1" applyBorder="1">
      <alignment vertical="center"/>
    </xf>
    <xf numFmtId="0" fontId="0" fillId="0" borderId="22" xfId="38" applyFont="1" applyBorder="1">
      <alignment vertical="center"/>
    </xf>
    <xf numFmtId="0" fontId="0" fillId="0" borderId="23" xfId="38" applyFont="1" applyBorder="1" applyAlignment="1">
      <alignment horizontal="left" vertical="center"/>
    </xf>
    <xf numFmtId="0" fontId="0" fillId="0" borderId="234" xfId="38" applyFont="1" applyBorder="1" applyAlignment="1">
      <alignment horizontal="center" vertical="center" textRotation="255" wrapText="1"/>
    </xf>
    <xf numFmtId="0" fontId="169" fillId="0" borderId="195" xfId="38" applyFont="1" applyBorder="1">
      <alignment vertical="center"/>
    </xf>
    <xf numFmtId="0" fontId="0" fillId="0" borderId="23" xfId="38" applyFont="1" applyBorder="1">
      <alignment vertical="center"/>
    </xf>
    <xf numFmtId="0" fontId="0" fillId="0" borderId="0" xfId="38" applyFont="1" applyAlignment="1">
      <alignment vertical="top"/>
    </xf>
    <xf numFmtId="0" fontId="169" fillId="0" borderId="0" xfId="38" applyFont="1">
      <alignment vertical="center"/>
    </xf>
    <xf numFmtId="56" fontId="169" fillId="0" borderId="238" xfId="38" applyNumberFormat="1" applyFont="1" applyBorder="1" applyAlignment="1">
      <alignment horizontal="center" vertical="center"/>
    </xf>
    <xf numFmtId="0" fontId="169" fillId="0" borderId="238" xfId="38" applyFont="1" applyBorder="1">
      <alignment vertical="center"/>
    </xf>
    <xf numFmtId="0" fontId="169" fillId="0" borderId="22" xfId="38" applyFont="1" applyBorder="1">
      <alignment vertical="center"/>
    </xf>
    <xf numFmtId="0" fontId="170" fillId="0" borderId="0" xfId="38" applyFont="1">
      <alignment vertical="center"/>
    </xf>
    <xf numFmtId="0" fontId="0" fillId="0" borderId="0" xfId="38" applyFont="1" applyAlignment="1">
      <alignment vertical="center" wrapText="1"/>
    </xf>
    <xf numFmtId="0" fontId="170" fillId="0" borderId="234" xfId="38" applyFont="1" applyBorder="1">
      <alignment vertical="center"/>
    </xf>
    <xf numFmtId="0" fontId="0" fillId="0" borderId="22" xfId="38" applyFont="1" applyBorder="1" applyAlignment="1">
      <alignment vertical="center" textRotation="255" wrapText="1"/>
    </xf>
    <xf numFmtId="0" fontId="0" fillId="0" borderId="0" xfId="38" applyFont="1" applyAlignment="1">
      <alignment vertical="center" textRotation="255" wrapText="1"/>
    </xf>
    <xf numFmtId="0" fontId="0" fillId="0" borderId="234" xfId="38" applyFont="1" applyBorder="1" applyAlignment="1">
      <alignment vertical="center" textRotation="255" wrapText="1"/>
    </xf>
    <xf numFmtId="0" fontId="176" fillId="0" borderId="0" xfId="39" applyFont="1" applyProtection="1">
      <alignment vertical="center"/>
      <protection locked="0"/>
    </xf>
    <xf numFmtId="0" fontId="176" fillId="0" borderId="0" xfId="39" applyFont="1" applyAlignment="1" applyProtection="1">
      <alignment horizontal="center" vertical="center"/>
      <protection locked="0"/>
    </xf>
    <xf numFmtId="0" fontId="176" fillId="0" borderId="22" xfId="39" applyFont="1" applyBorder="1" applyProtection="1">
      <alignment vertical="center"/>
      <protection locked="0"/>
    </xf>
    <xf numFmtId="0" fontId="176" fillId="0" borderId="260" xfId="39" applyFont="1" applyBorder="1" applyAlignment="1" applyProtection="1">
      <alignment horizontal="right" vertical="center"/>
      <protection locked="0"/>
    </xf>
    <xf numFmtId="0" fontId="176" fillId="5" borderId="266" xfId="39" applyFont="1" applyFill="1" applyBorder="1" applyAlignment="1" applyProtection="1">
      <alignment horizontal="center" vertical="center"/>
      <protection locked="0"/>
    </xf>
    <xf numFmtId="0" fontId="183" fillId="0" borderId="0" xfId="39" applyFont="1" applyAlignment="1" applyProtection="1">
      <alignment horizontal="left" vertical="top"/>
      <protection locked="0"/>
    </xf>
    <xf numFmtId="0" fontId="182" fillId="0" borderId="234" xfId="39" applyFont="1" applyBorder="1" applyAlignment="1" applyProtection="1">
      <alignment horizontal="center" vertical="top"/>
      <protection locked="0"/>
    </xf>
    <xf numFmtId="0" fontId="182" fillId="0" borderId="234" xfId="39" applyFont="1" applyBorder="1" applyAlignment="1" applyProtection="1">
      <alignment horizontal="right" vertical="top"/>
      <protection locked="0"/>
    </xf>
    <xf numFmtId="0" fontId="176" fillId="0" borderId="229" xfId="39" applyFont="1" applyBorder="1" applyAlignment="1" applyProtection="1">
      <alignment horizontal="center" vertical="center"/>
      <protection locked="0"/>
    </xf>
    <xf numFmtId="0" fontId="183" fillId="0" borderId="0" xfId="39" applyFont="1" applyAlignment="1" applyProtection="1">
      <alignment horizontal="left" vertical="center"/>
      <protection locked="0"/>
    </xf>
    <xf numFmtId="0" fontId="183" fillId="0" borderId="234" xfId="39" applyFont="1" applyBorder="1" applyAlignment="1" applyProtection="1">
      <alignment horizontal="right" vertical="top"/>
      <protection locked="0"/>
    </xf>
    <xf numFmtId="0" fontId="182" fillId="0" borderId="0" xfId="39" applyFont="1" applyAlignment="1" applyProtection="1">
      <alignment horizontal="right" vertical="top"/>
      <protection locked="0"/>
    </xf>
    <xf numFmtId="0" fontId="180" fillId="0" borderId="268" xfId="39" applyFont="1" applyBorder="1" applyProtection="1">
      <alignment vertical="center"/>
      <protection locked="0"/>
    </xf>
    <xf numFmtId="0" fontId="176" fillId="15" borderId="239" xfId="39" applyFont="1" applyFill="1" applyBorder="1" applyAlignment="1" applyProtection="1">
      <alignment horizontal="center" vertical="center"/>
      <protection locked="0"/>
    </xf>
    <xf numFmtId="0" fontId="176" fillId="2" borderId="0" xfId="39" applyFont="1" applyFill="1" applyAlignment="1" applyProtection="1">
      <alignment horizontal="center" vertical="center"/>
      <protection locked="0"/>
    </xf>
    <xf numFmtId="0" fontId="180" fillId="15" borderId="215" xfId="39" applyFont="1" applyFill="1" applyBorder="1" applyProtection="1">
      <alignment vertical="center"/>
      <protection locked="0"/>
    </xf>
    <xf numFmtId="0" fontId="180" fillId="15" borderId="213" xfId="39" applyFont="1" applyFill="1" applyBorder="1" applyProtection="1">
      <alignment vertical="center"/>
      <protection locked="0"/>
    </xf>
    <xf numFmtId="0" fontId="176" fillId="0" borderId="214" xfId="39" applyFont="1" applyBorder="1" applyAlignment="1" applyProtection="1">
      <alignment horizontal="center" vertical="center"/>
      <protection locked="0"/>
    </xf>
    <xf numFmtId="0" fontId="176" fillId="2" borderId="214" xfId="39" applyFont="1" applyFill="1" applyBorder="1" applyAlignment="1" applyProtection="1">
      <alignment horizontal="center" vertical="center"/>
      <protection locked="0"/>
    </xf>
    <xf numFmtId="0" fontId="176" fillId="0" borderId="213" xfId="39" applyFont="1" applyBorder="1" applyAlignment="1" applyProtection="1">
      <alignment horizontal="center" vertical="center"/>
      <protection locked="0"/>
    </xf>
    <xf numFmtId="0" fontId="180" fillId="15" borderId="221" xfId="39" applyFont="1" applyFill="1" applyBorder="1" applyProtection="1">
      <alignment vertical="center"/>
      <protection locked="0"/>
    </xf>
    <xf numFmtId="0" fontId="180" fillId="15" borderId="220" xfId="39" applyFont="1" applyFill="1" applyBorder="1" applyProtection="1">
      <alignment vertical="center"/>
      <protection locked="0"/>
    </xf>
    <xf numFmtId="0" fontId="176" fillId="0" borderId="221" xfId="39" applyFont="1" applyBorder="1" applyAlignment="1" applyProtection="1">
      <alignment horizontal="center" vertical="center"/>
      <protection locked="0"/>
    </xf>
    <xf numFmtId="0" fontId="176" fillId="0" borderId="269" xfId="39" applyFont="1" applyBorder="1" applyAlignment="1" applyProtection="1">
      <alignment horizontal="center" vertical="center"/>
      <protection locked="0"/>
    </xf>
    <xf numFmtId="0" fontId="176" fillId="0" borderId="220" xfId="39" applyFont="1" applyBorder="1" applyProtection="1">
      <alignment vertical="center"/>
      <protection locked="0"/>
    </xf>
    <xf numFmtId="0" fontId="176" fillId="15" borderId="81" xfId="39" applyFont="1" applyFill="1" applyBorder="1" applyAlignment="1" applyProtection="1">
      <alignment horizontal="center" vertical="center" wrapText="1"/>
      <protection locked="0"/>
    </xf>
    <xf numFmtId="0" fontId="176" fillId="15" borderId="186" xfId="39" applyFont="1" applyFill="1" applyBorder="1" applyAlignment="1" applyProtection="1">
      <alignment horizontal="center" vertical="center" wrapText="1"/>
      <protection locked="0"/>
    </xf>
    <xf numFmtId="0" fontId="176" fillId="15" borderId="80" xfId="39" applyFont="1" applyFill="1" applyBorder="1" applyAlignment="1" applyProtection="1">
      <alignment horizontal="center" vertical="center" wrapText="1"/>
      <protection locked="0"/>
    </xf>
    <xf numFmtId="0" fontId="184" fillId="0" borderId="220" xfId="39" applyFont="1" applyBorder="1" applyAlignment="1" applyProtection="1">
      <alignment horizontal="center" vertical="center" wrapText="1"/>
      <protection locked="0"/>
    </xf>
    <xf numFmtId="0" fontId="184" fillId="0" borderId="0" xfId="39" applyFont="1" applyAlignment="1" applyProtection="1">
      <alignment horizontal="center" vertical="center" wrapText="1"/>
      <protection locked="0"/>
    </xf>
    <xf numFmtId="0" fontId="184" fillId="0" borderId="272" xfId="39" applyFont="1" applyBorder="1" applyAlignment="1" applyProtection="1">
      <alignment horizontal="center" vertical="center" wrapText="1"/>
      <protection locked="0"/>
    </xf>
    <xf numFmtId="0" fontId="176" fillId="2" borderId="269" xfId="39" applyFont="1" applyFill="1" applyBorder="1" applyAlignment="1" applyProtection="1">
      <alignment horizontal="center" vertical="center"/>
      <protection locked="0"/>
    </xf>
    <xf numFmtId="0" fontId="176" fillId="0" borderId="277" xfId="39" applyFont="1" applyBorder="1" applyAlignment="1" applyProtection="1">
      <alignment horizontal="center" vertical="center"/>
      <protection locked="0"/>
    </xf>
    <xf numFmtId="189" fontId="176" fillId="0" borderId="278" xfId="39" applyNumberFormat="1" applyFont="1" applyBorder="1" applyAlignment="1" applyProtection="1">
      <alignment horizontal="center" vertical="center"/>
      <protection locked="0"/>
    </xf>
    <xf numFmtId="0" fontId="176" fillId="0" borderId="278" xfId="39" applyFont="1" applyBorder="1" applyAlignment="1" applyProtection="1">
      <alignment horizontal="center" vertical="center"/>
      <protection locked="0"/>
    </xf>
    <xf numFmtId="0" fontId="165" fillId="0" borderId="0" xfId="37"/>
    <xf numFmtId="0" fontId="187" fillId="2" borderId="0" xfId="40" applyFont="1" applyFill="1">
      <alignment vertical="center"/>
    </xf>
    <xf numFmtId="0" fontId="187" fillId="0" borderId="0" xfId="41" applyFont="1">
      <alignment vertical="center"/>
    </xf>
    <xf numFmtId="0" fontId="189" fillId="2" borderId="0" xfId="42" applyFont="1" applyFill="1" applyAlignment="1">
      <alignment horizontal="right" vertical="center"/>
    </xf>
    <xf numFmtId="0" fontId="187" fillId="2" borderId="28" xfId="42" applyFont="1" applyFill="1" applyBorder="1">
      <alignment vertical="center"/>
    </xf>
    <xf numFmtId="0" fontId="190" fillId="2" borderId="28" xfId="42" applyFont="1" applyFill="1" applyBorder="1" applyAlignment="1">
      <alignment horizontal="center" vertical="center"/>
    </xf>
    <xf numFmtId="0" fontId="190" fillId="2" borderId="0" xfId="42" applyFont="1" applyFill="1" applyAlignment="1">
      <alignment horizontal="center" vertical="center"/>
    </xf>
    <xf numFmtId="0" fontId="190" fillId="2" borderId="190" xfId="42" applyFont="1" applyFill="1" applyBorder="1" applyAlignment="1">
      <alignment horizontal="center" vertical="center"/>
    </xf>
    <xf numFmtId="0" fontId="187" fillId="2" borderId="279" xfId="42" applyFont="1" applyFill="1" applyBorder="1">
      <alignment vertical="center"/>
    </xf>
    <xf numFmtId="0" fontId="187" fillId="2" borderId="280" xfId="42" applyFont="1" applyFill="1" applyBorder="1">
      <alignment vertical="center"/>
    </xf>
    <xf numFmtId="0" fontId="187" fillId="2" borderId="232" xfId="42" applyFont="1" applyFill="1" applyBorder="1">
      <alignment vertical="center"/>
    </xf>
    <xf numFmtId="0" fontId="187" fillId="2" borderId="219" xfId="42" applyFont="1" applyFill="1" applyBorder="1">
      <alignment vertical="center"/>
    </xf>
    <xf numFmtId="0" fontId="187" fillId="2" borderId="170" xfId="42" applyFont="1" applyFill="1" applyBorder="1">
      <alignment vertical="center"/>
    </xf>
    <xf numFmtId="0" fontId="187" fillId="2" borderId="218" xfId="42" applyFont="1" applyFill="1" applyBorder="1">
      <alignment vertical="center"/>
    </xf>
    <xf numFmtId="0" fontId="187" fillId="2" borderId="217" xfId="42" applyFont="1" applyFill="1" applyBorder="1">
      <alignment vertical="center"/>
    </xf>
    <xf numFmtId="0" fontId="187" fillId="2" borderId="281" xfId="42" applyFont="1" applyFill="1" applyBorder="1">
      <alignment vertical="center"/>
    </xf>
    <xf numFmtId="0" fontId="187" fillId="2" borderId="216" xfId="42" applyFont="1" applyFill="1" applyBorder="1">
      <alignment vertical="center"/>
    </xf>
    <xf numFmtId="0" fontId="191" fillId="2" borderId="0" xfId="42" applyFont="1" applyFill="1">
      <alignment vertical="center"/>
    </xf>
    <xf numFmtId="0" fontId="187" fillId="2" borderId="190" xfId="42" applyFont="1" applyFill="1" applyBorder="1">
      <alignment vertical="center"/>
    </xf>
    <xf numFmtId="0" fontId="192" fillId="2" borderId="218" xfId="42" applyFont="1" applyFill="1" applyBorder="1">
      <alignment vertical="center"/>
    </xf>
    <xf numFmtId="0" fontId="189" fillId="2" borderId="218" xfId="42" applyFont="1" applyFill="1" applyBorder="1">
      <alignment vertical="center"/>
    </xf>
    <xf numFmtId="0" fontId="189" fillId="2" borderId="216" xfId="42" applyFont="1" applyFill="1" applyBorder="1">
      <alignment vertical="center"/>
    </xf>
    <xf numFmtId="0" fontId="187" fillId="2" borderId="279" xfId="42" applyFont="1" applyFill="1" applyBorder="1" applyAlignment="1">
      <alignment vertical="top" shrinkToFit="1"/>
    </xf>
    <xf numFmtId="0" fontId="187" fillId="2" borderId="280" xfId="42" applyFont="1" applyFill="1" applyBorder="1" applyAlignment="1">
      <alignment vertical="top" shrinkToFit="1"/>
    </xf>
    <xf numFmtId="0" fontId="187" fillId="2" borderId="219" xfId="42" applyFont="1" applyFill="1" applyBorder="1" applyAlignment="1">
      <alignment vertical="top" shrinkToFit="1"/>
    </xf>
    <xf numFmtId="0" fontId="187" fillId="2" borderId="170" xfId="42" applyFont="1" applyFill="1" applyBorder="1" applyAlignment="1">
      <alignment vertical="top" shrinkToFit="1"/>
    </xf>
    <xf numFmtId="0" fontId="191" fillId="2" borderId="218" xfId="42" applyFont="1" applyFill="1" applyBorder="1">
      <alignment vertical="center"/>
    </xf>
    <xf numFmtId="0" fontId="189" fillId="2" borderId="170" xfId="42" applyFont="1" applyFill="1" applyBorder="1">
      <alignment vertical="center"/>
    </xf>
    <xf numFmtId="0" fontId="191" fillId="2" borderId="216" xfId="42" applyFont="1" applyFill="1" applyBorder="1">
      <alignment vertical="center"/>
    </xf>
    <xf numFmtId="0" fontId="187" fillId="2" borderId="235" xfId="42" applyFont="1" applyFill="1" applyBorder="1">
      <alignment vertical="center"/>
    </xf>
    <xf numFmtId="0" fontId="187" fillId="2" borderId="234" xfId="42" applyFont="1" applyFill="1" applyBorder="1">
      <alignment vertical="center"/>
    </xf>
    <xf numFmtId="0" fontId="187" fillId="2" borderId="252" xfId="42" applyFont="1" applyFill="1" applyBorder="1">
      <alignment vertical="center"/>
    </xf>
    <xf numFmtId="0" fontId="187" fillId="2" borderId="0" xfId="42" applyFont="1" applyFill="1">
      <alignment vertical="center"/>
    </xf>
    <xf numFmtId="0" fontId="189" fillId="2" borderId="185" xfId="42" applyFont="1" applyFill="1" applyBorder="1">
      <alignment vertical="center"/>
    </xf>
    <xf numFmtId="0" fontId="189" fillId="2" borderId="215" xfId="42" applyFont="1" applyFill="1" applyBorder="1">
      <alignment vertical="center"/>
    </xf>
    <xf numFmtId="0" fontId="187" fillId="2" borderId="216" xfId="42" applyFont="1" applyFill="1" applyBorder="1" applyAlignment="1">
      <alignment horizontal="left" vertical="center"/>
    </xf>
    <xf numFmtId="0" fontId="189" fillId="2" borderId="0" xfId="42" applyFont="1" applyFill="1">
      <alignment vertical="center"/>
    </xf>
    <xf numFmtId="0" fontId="195" fillId="2" borderId="28" xfId="42" applyFont="1" applyFill="1" applyBorder="1" applyAlignment="1">
      <alignment vertical="center" wrapText="1"/>
    </xf>
    <xf numFmtId="0" fontId="189" fillId="2" borderId="0" xfId="42" applyFont="1" applyFill="1" applyAlignment="1">
      <alignment vertical="center" wrapText="1"/>
    </xf>
    <xf numFmtId="0" fontId="187" fillId="2" borderId="0" xfId="42" applyFont="1" applyFill="1" applyAlignment="1">
      <alignment horizontal="left" vertical="center"/>
    </xf>
    <xf numFmtId="0" fontId="195" fillId="2" borderId="0" xfId="42" applyFont="1" applyFill="1" applyAlignment="1">
      <alignment vertical="center" wrapText="1"/>
    </xf>
    <xf numFmtId="56" fontId="169" fillId="0" borderId="238" xfId="38" applyNumberFormat="1" applyFont="1" applyBorder="1" applyAlignment="1">
      <alignment horizontal="center" vertical="center" wrapText="1"/>
    </xf>
    <xf numFmtId="0" fontId="42" fillId="0" borderId="0" xfId="46" applyFont="1">
      <alignment vertical="center"/>
    </xf>
    <xf numFmtId="0" fontId="42" fillId="0" borderId="194" xfId="46" applyFont="1" applyBorder="1" applyAlignment="1">
      <alignment horizontal="center" vertical="center"/>
    </xf>
    <xf numFmtId="0" fontId="42" fillId="0" borderId="239" xfId="46" applyFont="1" applyBorder="1" applyAlignment="1">
      <alignment horizontal="center" vertical="center"/>
    </xf>
    <xf numFmtId="0" fontId="42" fillId="0" borderId="238" xfId="46" applyFont="1" applyBorder="1" applyAlignment="1">
      <alignment horizontal="center" vertical="center"/>
    </xf>
    <xf numFmtId="0" fontId="42" fillId="0" borderId="195" xfId="46" applyFont="1" applyBorder="1" applyAlignment="1">
      <alignment horizontal="center" vertical="center"/>
    </xf>
    <xf numFmtId="0" fontId="2" fillId="0" borderId="0" xfId="46">
      <alignment vertical="center"/>
    </xf>
    <xf numFmtId="0" fontId="148" fillId="0" borderId="0" xfId="46" applyFont="1">
      <alignment vertical="center"/>
    </xf>
    <xf numFmtId="0" fontId="2" fillId="0" borderId="0" xfId="46" applyAlignment="1">
      <alignment horizontal="center" vertical="center"/>
    </xf>
    <xf numFmtId="0" fontId="7" fillId="0" borderId="0" xfId="46" applyFont="1">
      <alignment vertical="center"/>
    </xf>
    <xf numFmtId="0" fontId="2" fillId="0" borderId="286" xfId="46" applyBorder="1">
      <alignment vertical="center"/>
    </xf>
    <xf numFmtId="0" fontId="2" fillId="0" borderId="289" xfId="46" applyBorder="1">
      <alignment vertical="center"/>
    </xf>
    <xf numFmtId="0" fontId="2" fillId="0" borderId="58" xfId="46" applyBorder="1">
      <alignment vertical="center"/>
    </xf>
    <xf numFmtId="0" fontId="2" fillId="0" borderId="165" xfId="46" applyBorder="1">
      <alignment vertical="center"/>
    </xf>
    <xf numFmtId="0" fontId="2" fillId="0" borderId="263" xfId="46" applyBorder="1">
      <alignment vertical="center"/>
    </xf>
    <xf numFmtId="0" fontId="2" fillId="0" borderId="283" xfId="46" applyBorder="1">
      <alignment vertical="center"/>
    </xf>
    <xf numFmtId="0" fontId="2" fillId="0" borderId="292" xfId="46" applyBorder="1">
      <alignment vertical="center"/>
    </xf>
    <xf numFmtId="0" fontId="2" fillId="0" borderId="295" xfId="46" applyBorder="1">
      <alignment vertical="center"/>
    </xf>
    <xf numFmtId="0" fontId="23" fillId="0" borderId="0" xfId="46" applyFont="1" applyAlignment="1">
      <alignment horizontal="center" vertical="center"/>
    </xf>
    <xf numFmtId="0" fontId="2" fillId="0" borderId="0" xfId="46" quotePrefix="1">
      <alignment vertical="center"/>
    </xf>
    <xf numFmtId="0" fontId="2" fillId="0" borderId="28" xfId="46" applyBorder="1">
      <alignment vertical="center"/>
    </xf>
    <xf numFmtId="0" fontId="6" fillId="0" borderId="0" xfId="48">
      <alignment vertical="center"/>
    </xf>
    <xf numFmtId="0" fontId="6" fillId="0" borderId="0" xfId="48" applyAlignment="1">
      <alignment horizontal="right" vertical="center"/>
    </xf>
    <xf numFmtId="0" fontId="19" fillId="0" borderId="0" xfId="48" applyFont="1" applyAlignment="1">
      <alignment horizontal="center" vertical="center"/>
    </xf>
    <xf numFmtId="0" fontId="62" fillId="0" borderId="195" xfId="48" applyFont="1" applyBorder="1" applyAlignment="1">
      <alignment horizontal="center" vertical="center" shrinkToFit="1"/>
    </xf>
    <xf numFmtId="0" fontId="149" fillId="0" borderId="195" xfId="48" applyFont="1" applyBorder="1" applyAlignment="1">
      <alignment horizontal="left" vertical="center" indent="1"/>
    </xf>
    <xf numFmtId="0" fontId="7" fillId="0" borderId="195" xfId="48" applyFont="1" applyBorder="1" applyAlignment="1">
      <alignment horizontal="center" vertical="center" wrapText="1"/>
    </xf>
    <xf numFmtId="0" fontId="7" fillId="0" borderId="195" xfId="48" applyFont="1" applyBorder="1" applyAlignment="1">
      <alignment horizontal="center" vertical="center"/>
    </xf>
    <xf numFmtId="0" fontId="7" fillId="0" borderId="195" xfId="48" applyFont="1" applyBorder="1" applyAlignment="1">
      <alignment horizontal="right" vertical="center"/>
    </xf>
    <xf numFmtId="0" fontId="200" fillId="0" borderId="195" xfId="0" applyFont="1" applyBorder="1">
      <alignment vertical="center"/>
    </xf>
    <xf numFmtId="0" fontId="200" fillId="0" borderId="195" xfId="0" applyFont="1" applyFill="1" applyBorder="1">
      <alignment vertical="center"/>
    </xf>
    <xf numFmtId="0" fontId="161" fillId="0" borderId="238" xfId="34" applyFont="1" applyBorder="1" applyAlignment="1">
      <alignment vertical="center"/>
    </xf>
    <xf numFmtId="0" fontId="164" fillId="0" borderId="195" xfId="0" applyFont="1" applyFill="1" applyBorder="1" applyAlignment="1">
      <alignment horizontal="center" vertical="center"/>
    </xf>
    <xf numFmtId="0" fontId="6" fillId="0" borderId="17" xfId="4" applyBorder="1" applyAlignment="1">
      <alignment horizontal="left" vertical="center" wrapText="1"/>
    </xf>
    <xf numFmtId="0" fontId="6" fillId="0" borderId="195" xfId="4" applyBorder="1" applyAlignment="1">
      <alignment horizontal="left" vertical="center" wrapText="1"/>
    </xf>
    <xf numFmtId="0" fontId="6" fillId="0" borderId="195" xfId="4" applyBorder="1" applyAlignment="1">
      <alignment horizontal="center" vertical="center" wrapText="1"/>
    </xf>
    <xf numFmtId="0" fontId="6" fillId="0" borderId="17" xfId="4" applyBorder="1" applyAlignment="1">
      <alignment vertical="center" wrapText="1"/>
    </xf>
    <xf numFmtId="0" fontId="6" fillId="12" borderId="189" xfId="4" applyFill="1" applyBorder="1" applyAlignment="1">
      <alignment horizontal="center" vertical="center" wrapText="1"/>
    </xf>
    <xf numFmtId="0" fontId="6" fillId="0" borderId="0" xfId="4" applyAlignment="1">
      <alignment vertical="top" wrapText="1"/>
    </xf>
    <xf numFmtId="0" fontId="6" fillId="0" borderId="0" xfId="4" applyAlignment="1">
      <alignment horizontal="left" vertical="top" wrapText="1"/>
    </xf>
    <xf numFmtId="0" fontId="131" fillId="0" borderId="190" xfId="4" applyFont="1" applyBorder="1" applyAlignment="1">
      <alignment horizontal="left" vertical="center" wrapText="1"/>
    </xf>
    <xf numFmtId="0" fontId="131" fillId="0" borderId="0" xfId="4" applyFont="1" applyAlignment="1">
      <alignment horizontal="left" vertical="center" wrapText="1"/>
    </xf>
    <xf numFmtId="0" fontId="6" fillId="0" borderId="0" xfId="4" applyAlignment="1">
      <alignment vertical="center" wrapText="1"/>
    </xf>
    <xf numFmtId="0" fontId="146" fillId="0" borderId="0" xfId="4" applyFont="1" applyAlignment="1">
      <alignment horizontal="left" vertical="top" wrapText="1"/>
    </xf>
    <xf numFmtId="0" fontId="40" fillId="0" borderId="0" xfId="1" applyFont="1" applyAlignment="1">
      <alignment horizontal="center" vertical="center"/>
    </xf>
    <xf numFmtId="0" fontId="37" fillId="0" borderId="192" xfId="1" applyFont="1" applyBorder="1" applyAlignment="1">
      <alignment vertical="center" wrapText="1"/>
    </xf>
    <xf numFmtId="0" fontId="0" fillId="0" borderId="234" xfId="38" applyFont="1" applyBorder="1" applyAlignment="1">
      <alignment horizontal="center" vertical="center"/>
    </xf>
    <xf numFmtId="0" fontId="0" fillId="0" borderId="0" xfId="38" applyFont="1" applyAlignment="1">
      <alignment horizontal="center" vertical="center"/>
    </xf>
    <xf numFmtId="0" fontId="0" fillId="0" borderId="0" xfId="36" applyFont="1" applyAlignment="1">
      <alignment horizontal="center" vertical="center"/>
    </xf>
    <xf numFmtId="0" fontId="169" fillId="0" borderId="238" xfId="38" applyFont="1" applyBorder="1" applyAlignment="1">
      <alignment horizontal="center" vertical="center"/>
    </xf>
    <xf numFmtId="0" fontId="0" fillId="0" borderId="0" xfId="38" applyFont="1" applyAlignment="1">
      <alignment horizontal="center" vertical="center" wrapText="1"/>
    </xf>
    <xf numFmtId="0" fontId="186" fillId="0" borderId="234" xfId="39" applyFont="1" applyBorder="1" applyAlignment="1" applyProtection="1">
      <alignment horizontal="center" wrapText="1"/>
      <protection locked="0"/>
    </xf>
    <xf numFmtId="0" fontId="186" fillId="0" borderId="0" xfId="39" applyFont="1" applyAlignment="1" applyProtection="1">
      <alignment horizontal="center" wrapText="1"/>
      <protection locked="0"/>
    </xf>
    <xf numFmtId="0" fontId="186" fillId="0" borderId="7" xfId="39" applyFont="1" applyBorder="1" applyAlignment="1" applyProtection="1">
      <alignment horizontal="center" wrapText="1"/>
      <protection locked="0"/>
    </xf>
    <xf numFmtId="0" fontId="176" fillId="15" borderId="194" xfId="39" applyFont="1" applyFill="1" applyBorder="1" applyAlignment="1" applyProtection="1">
      <alignment horizontal="center" vertical="center"/>
      <protection locked="0"/>
    </xf>
    <xf numFmtId="0" fontId="176" fillId="15" borderId="238" xfId="39" applyFont="1" applyFill="1" applyBorder="1" applyAlignment="1" applyProtection="1">
      <alignment horizontal="center" vertical="center"/>
      <protection locked="0"/>
    </xf>
    <xf numFmtId="0" fontId="181" fillId="0" borderId="238" xfId="39" applyFont="1" applyBorder="1" applyAlignment="1" applyProtection="1">
      <alignment horizontal="left" vertical="center"/>
      <protection locked="0"/>
    </xf>
    <xf numFmtId="0" fontId="176" fillId="0" borderId="195" xfId="39" applyFont="1" applyBorder="1" applyAlignment="1" applyProtection="1">
      <alignment horizontal="center" vertical="center"/>
      <protection locked="0"/>
    </xf>
    <xf numFmtId="0" fontId="176" fillId="0" borderId="194" xfId="39" applyFont="1" applyBorder="1" applyAlignment="1" applyProtection="1">
      <alignment horizontal="center" vertical="center"/>
      <protection locked="0"/>
    </xf>
    <xf numFmtId="0" fontId="176" fillId="0" borderId="245" xfId="39" applyFont="1" applyBorder="1" applyAlignment="1" applyProtection="1">
      <alignment horizontal="center" vertical="center"/>
      <protection locked="0"/>
    </xf>
    <xf numFmtId="0" fontId="176" fillId="0" borderId="189" xfId="39" applyFont="1" applyBorder="1" applyAlignment="1" applyProtection="1">
      <alignment horizontal="center" vertical="center"/>
      <protection locked="0"/>
    </xf>
    <xf numFmtId="0" fontId="176" fillId="0" borderId="22" xfId="39" applyFont="1" applyBorder="1" applyAlignment="1" applyProtection="1">
      <alignment horizontal="center" vertical="center"/>
      <protection locked="0"/>
    </xf>
    <xf numFmtId="0" fontId="37" fillId="0" borderId="0" xfId="0" applyFont="1" applyFill="1">
      <alignment vertical="center"/>
    </xf>
    <xf numFmtId="0" fontId="201" fillId="0" borderId="22" xfId="0" applyFont="1" applyBorder="1">
      <alignment vertical="center"/>
    </xf>
    <xf numFmtId="0" fontId="77" fillId="0" borderId="0" xfId="8" applyFont="1" applyAlignment="1">
      <alignment horizontal="center" vertical="center"/>
    </xf>
    <xf numFmtId="0" fontId="77" fillId="0" borderId="234" xfId="8" applyFont="1" applyBorder="1">
      <alignment vertical="center"/>
    </xf>
    <xf numFmtId="0" fontId="77" fillId="0" borderId="252" xfId="8" applyFont="1" applyBorder="1">
      <alignment vertical="center"/>
    </xf>
    <xf numFmtId="0" fontId="77" fillId="0" borderId="235" xfId="8" applyFont="1" applyBorder="1">
      <alignment vertical="center"/>
    </xf>
    <xf numFmtId="0" fontId="77" fillId="0" borderId="190" xfId="8" applyFont="1" applyBorder="1">
      <alignment vertical="center"/>
    </xf>
    <xf numFmtId="0" fontId="77" fillId="0" borderId="28" xfId="8" applyFont="1" applyBorder="1" applyAlignment="1">
      <alignment horizontal="left" vertical="center"/>
    </xf>
    <xf numFmtId="49" fontId="77" fillId="0" borderId="0" xfId="8" applyNumberFormat="1" applyFont="1">
      <alignment vertical="center"/>
    </xf>
    <xf numFmtId="0" fontId="77" fillId="0" borderId="28" xfId="8" applyFont="1" applyBorder="1">
      <alignment vertical="center"/>
    </xf>
    <xf numFmtId="0" fontId="77" fillId="0" borderId="22" xfId="8" applyFont="1" applyBorder="1">
      <alignment vertical="center"/>
    </xf>
    <xf numFmtId="0" fontId="77" fillId="0" borderId="21" xfId="8" applyFont="1" applyBorder="1">
      <alignment vertical="center"/>
    </xf>
    <xf numFmtId="0" fontId="77" fillId="0" borderId="23" xfId="8" applyFont="1" applyBorder="1" applyAlignment="1">
      <alignment horizontal="left" vertical="center"/>
    </xf>
    <xf numFmtId="0" fontId="77" fillId="0" borderId="234" xfId="8" applyFont="1" applyBorder="1" applyAlignment="1">
      <alignment horizontal="center" vertical="center" textRotation="255" wrapText="1"/>
    </xf>
    <xf numFmtId="0" fontId="77" fillId="0" borderId="234" xfId="8" applyFont="1" applyBorder="1" applyAlignment="1">
      <alignment horizontal="center" vertical="center"/>
    </xf>
    <xf numFmtId="0" fontId="124" fillId="0" borderId="195" xfId="8" applyFont="1" applyBorder="1">
      <alignment vertical="center"/>
    </xf>
    <xf numFmtId="0" fontId="124" fillId="0" borderId="190" xfId="8" applyFont="1" applyBorder="1">
      <alignment vertical="center"/>
    </xf>
    <xf numFmtId="0" fontId="205" fillId="0" borderId="0" xfId="8" applyFont="1">
      <alignment vertical="center"/>
    </xf>
    <xf numFmtId="0" fontId="77" fillId="0" borderId="23" xfId="8" applyFont="1" applyBorder="1">
      <alignment vertical="center"/>
    </xf>
    <xf numFmtId="0" fontId="77" fillId="0" borderId="0" xfId="8" applyFont="1" applyAlignment="1">
      <alignment vertical="top"/>
    </xf>
    <xf numFmtId="0" fontId="176" fillId="0" borderId="23" xfId="39" applyFont="1" applyBorder="1" applyAlignment="1" applyProtection="1">
      <alignment horizontal="right" vertical="center"/>
      <protection locked="0"/>
    </xf>
    <xf numFmtId="0" fontId="181" fillId="0" borderId="21" xfId="39" applyFont="1" applyBorder="1" applyAlignment="1" applyProtection="1">
      <alignment horizontal="left" vertical="center"/>
      <protection locked="0"/>
    </xf>
    <xf numFmtId="0" fontId="181" fillId="0" borderId="22" xfId="39" applyFont="1" applyBorder="1" applyAlignment="1" applyProtection="1">
      <alignment horizontal="left" vertical="center"/>
      <protection locked="0"/>
    </xf>
    <xf numFmtId="0" fontId="181" fillId="0" borderId="23" xfId="39" applyFont="1" applyBorder="1" applyAlignment="1" applyProtection="1">
      <alignment horizontal="left" vertical="center"/>
      <protection locked="0"/>
    </xf>
    <xf numFmtId="0" fontId="184" fillId="0" borderId="23" xfId="39" applyFont="1" applyBorder="1" applyAlignment="1" applyProtection="1">
      <alignment horizontal="center" vertical="center" wrapText="1"/>
      <protection locked="0"/>
    </xf>
    <xf numFmtId="0" fontId="187" fillId="2" borderId="22" xfId="42" applyFont="1" applyFill="1" applyBorder="1">
      <alignment vertical="center"/>
    </xf>
    <xf numFmtId="0" fontId="187" fillId="2" borderId="21" xfId="42" applyFont="1" applyFill="1" applyBorder="1">
      <alignment vertical="center"/>
    </xf>
    <xf numFmtId="0" fontId="187" fillId="2" borderId="23" xfId="42" applyFont="1" applyFill="1" applyBorder="1">
      <alignment vertical="center"/>
    </xf>
    <xf numFmtId="0" fontId="207" fillId="0" borderId="0" xfId="49" applyFont="1">
      <alignment vertical="center"/>
    </xf>
    <xf numFmtId="0" fontId="207" fillId="0" borderId="22" xfId="49" applyFont="1" applyBorder="1" applyAlignment="1">
      <alignment horizontal="right" vertical="center"/>
    </xf>
    <xf numFmtId="0" fontId="207" fillId="0" borderId="0" xfId="49" applyFont="1" applyAlignment="1">
      <alignment horizontal="center" vertical="center"/>
    </xf>
    <xf numFmtId="0" fontId="210" fillId="0" borderId="190" xfId="49" applyFont="1" applyBorder="1">
      <alignment vertical="center"/>
    </xf>
    <xf numFmtId="0" fontId="207" fillId="0" borderId="234" xfId="49" applyFont="1" applyBorder="1">
      <alignment vertical="center"/>
    </xf>
    <xf numFmtId="0" fontId="207" fillId="0" borderId="235" xfId="49" applyFont="1" applyBorder="1">
      <alignment vertical="center"/>
    </xf>
    <xf numFmtId="0" fontId="207" fillId="0" borderId="190" xfId="49" applyFont="1" applyBorder="1">
      <alignment vertical="center"/>
    </xf>
    <xf numFmtId="0" fontId="207" fillId="0" borderId="28" xfId="49" applyFont="1" applyBorder="1">
      <alignment vertical="center"/>
    </xf>
    <xf numFmtId="0" fontId="211" fillId="0" borderId="0" xfId="49" applyFont="1">
      <alignment vertical="center"/>
    </xf>
    <xf numFmtId="0" fontId="210" fillId="0" borderId="252" xfId="49" applyFont="1" applyBorder="1">
      <alignment vertical="center"/>
    </xf>
    <xf numFmtId="0" fontId="207" fillId="0" borderId="21" xfId="49" applyFont="1" applyBorder="1">
      <alignment vertical="center"/>
    </xf>
    <xf numFmtId="0" fontId="207" fillId="0" borderId="22" xfId="49" applyFont="1" applyBorder="1">
      <alignment vertical="center"/>
    </xf>
    <xf numFmtId="0" fontId="207" fillId="0" borderId="23" xfId="49" applyFont="1" applyBorder="1">
      <alignment vertical="center"/>
    </xf>
    <xf numFmtId="0" fontId="77" fillId="0" borderId="0" xfId="50" applyFont="1">
      <alignment vertical="center"/>
    </xf>
    <xf numFmtId="0" fontId="77" fillId="0" borderId="0" xfId="50" applyFont="1" applyAlignment="1">
      <alignment horizontal="center" vertical="center"/>
    </xf>
    <xf numFmtId="0" fontId="154" fillId="0" borderId="0" xfId="50" applyFont="1">
      <alignment vertical="center"/>
    </xf>
    <xf numFmtId="0" fontId="213" fillId="0" borderId="0" xfId="50" applyFont="1">
      <alignment vertical="center"/>
    </xf>
    <xf numFmtId="0" fontId="77" fillId="0" borderId="234" xfId="50" applyFont="1" applyBorder="1">
      <alignment vertical="center"/>
    </xf>
    <xf numFmtId="0" fontId="77" fillId="0" borderId="28" xfId="50" applyFont="1" applyBorder="1">
      <alignment vertical="center"/>
    </xf>
    <xf numFmtId="0" fontId="77" fillId="0" borderId="190" xfId="50" applyFont="1" applyBorder="1">
      <alignment vertical="center"/>
    </xf>
    <xf numFmtId="49" fontId="77" fillId="0" borderId="0" xfId="50" applyNumberFormat="1" applyFont="1">
      <alignment vertical="center"/>
    </xf>
    <xf numFmtId="0" fontId="77" fillId="0" borderId="28" xfId="50" applyFont="1" applyBorder="1" applyAlignment="1">
      <alignment horizontal="left" vertical="center"/>
    </xf>
    <xf numFmtId="0" fontId="77" fillId="0" borderId="22" xfId="50" applyFont="1" applyBorder="1">
      <alignment vertical="center"/>
    </xf>
    <xf numFmtId="49" fontId="77" fillId="0" borderId="22" xfId="50" applyNumberFormat="1" applyFont="1" applyBorder="1">
      <alignment vertical="center"/>
    </xf>
    <xf numFmtId="0" fontId="77" fillId="0" borderId="23" xfId="50" applyFont="1" applyBorder="1">
      <alignment vertical="center"/>
    </xf>
    <xf numFmtId="0" fontId="77" fillId="0" borderId="21" xfId="50" applyFont="1" applyBorder="1">
      <alignment vertical="center"/>
    </xf>
    <xf numFmtId="0" fontId="77" fillId="0" borderId="23" xfId="50" applyFont="1" applyBorder="1" applyAlignment="1">
      <alignment horizontal="left" vertical="center"/>
    </xf>
    <xf numFmtId="0" fontId="77" fillId="0" borderId="234" xfId="50" applyFont="1" applyBorder="1" applyAlignment="1">
      <alignment horizontal="center" vertical="center" textRotation="255" wrapText="1"/>
    </xf>
    <xf numFmtId="0" fontId="77" fillId="0" borderId="234" xfId="50" applyFont="1" applyBorder="1" applyAlignment="1">
      <alignment horizontal="center" vertical="center"/>
    </xf>
    <xf numFmtId="0" fontId="77" fillId="0" borderId="235" xfId="50" applyFont="1" applyBorder="1">
      <alignment vertical="center"/>
    </xf>
    <xf numFmtId="0" fontId="77" fillId="0" borderId="195" xfId="50" applyFont="1" applyBorder="1">
      <alignment vertical="center"/>
    </xf>
    <xf numFmtId="0" fontId="215" fillId="0" borderId="0" xfId="50" applyFont="1">
      <alignment vertical="center"/>
    </xf>
    <xf numFmtId="0" fontId="77" fillId="0" borderId="22" xfId="50" applyFont="1" applyBorder="1" applyAlignment="1">
      <alignment horizontal="center" vertical="center"/>
    </xf>
    <xf numFmtId="0" fontId="154" fillId="0" borderId="0" xfId="50" applyFont="1" applyAlignment="1">
      <alignment horizontal="center" vertical="center"/>
    </xf>
    <xf numFmtId="0" fontId="77" fillId="0" borderId="252" xfId="50" applyFont="1" applyBorder="1">
      <alignment vertical="center"/>
    </xf>
    <xf numFmtId="0" fontId="77" fillId="0" borderId="234" xfId="50" applyFont="1" applyBorder="1" applyAlignment="1">
      <alignment vertical="center" textRotation="255" wrapText="1"/>
    </xf>
    <xf numFmtId="0" fontId="77" fillId="0" borderId="0" xfId="50" applyFont="1" applyAlignment="1">
      <alignment vertical="center" textRotation="255" wrapText="1"/>
    </xf>
    <xf numFmtId="0" fontId="77" fillId="0" borderId="0" xfId="50" applyFont="1" applyAlignment="1">
      <alignment horizontal="left" vertical="center"/>
    </xf>
    <xf numFmtId="0" fontId="77" fillId="0" borderId="22" xfId="50" applyFont="1" applyBorder="1" applyAlignment="1">
      <alignment vertical="center" textRotation="255" wrapText="1"/>
    </xf>
    <xf numFmtId="0" fontId="124" fillId="0" borderId="0" xfId="50" applyFont="1" applyAlignment="1">
      <alignment horizontal="left" vertical="center"/>
    </xf>
    <xf numFmtId="180" fontId="77" fillId="0" borderId="0" xfId="51" applyNumberFormat="1" applyFont="1" applyBorder="1" applyAlignment="1">
      <alignment horizontal="center" vertical="center"/>
    </xf>
    <xf numFmtId="0" fontId="124" fillId="0" borderId="0" xfId="50" applyFont="1">
      <alignment vertical="center"/>
    </xf>
    <xf numFmtId="0" fontId="77" fillId="0" borderId="0" xfId="50" applyFont="1" applyAlignment="1">
      <alignment vertical="top"/>
    </xf>
    <xf numFmtId="0" fontId="10" fillId="0" borderId="0" xfId="22" applyFont="1">
      <alignment vertical="center"/>
    </xf>
    <xf numFmtId="0" fontId="69" fillId="0" borderId="0" xfId="22" applyFont="1" applyAlignment="1">
      <alignment horizontal="center" vertical="center"/>
    </xf>
    <xf numFmtId="0" fontId="13" fillId="0" borderId="0" xfId="22" applyFont="1">
      <alignment vertical="center"/>
    </xf>
    <xf numFmtId="0" fontId="13" fillId="0" borderId="195" xfId="22" applyFont="1" applyBorder="1">
      <alignment vertical="center"/>
    </xf>
    <xf numFmtId="0" fontId="151" fillId="0" borderId="195" xfId="22" applyFont="1" applyBorder="1">
      <alignment vertical="center"/>
    </xf>
    <xf numFmtId="0" fontId="151" fillId="0" borderId="0" xfId="22" applyFont="1">
      <alignment vertical="center"/>
    </xf>
    <xf numFmtId="0" fontId="220" fillId="0" borderId="0" xfId="52">
      <alignment vertical="center"/>
    </xf>
    <xf numFmtId="0" fontId="220" fillId="0" borderId="0" xfId="52" applyAlignment="1">
      <alignment horizontal="right" vertical="center"/>
    </xf>
    <xf numFmtId="0" fontId="59" fillId="0" borderId="0" xfId="53" applyFont="1" applyAlignment="1">
      <alignment horizontal="center" vertical="center"/>
    </xf>
    <xf numFmtId="0" fontId="59" fillId="0" borderId="194" xfId="53" applyFont="1" applyBorder="1" applyAlignment="1">
      <alignment horizontal="center" vertical="center"/>
    </xf>
    <xf numFmtId="0" fontId="56" fillId="0" borderId="245" xfId="53" applyFont="1" applyBorder="1" applyAlignment="1">
      <alignment horizontal="center" vertical="center" wrapText="1"/>
    </xf>
    <xf numFmtId="0" fontId="56" fillId="0" borderId="195" xfId="53" applyFont="1" applyBorder="1" applyAlignment="1">
      <alignment horizontal="center" vertical="center" wrapText="1"/>
    </xf>
    <xf numFmtId="0" fontId="56" fillId="0" borderId="22" xfId="53" applyFont="1" applyBorder="1" applyAlignment="1">
      <alignment horizontal="left" vertical="center" wrapText="1"/>
    </xf>
    <xf numFmtId="0" fontId="56" fillId="0" borderId="0" xfId="53" applyFont="1" applyAlignment="1">
      <alignment horizontal="center" vertical="center"/>
    </xf>
    <xf numFmtId="0" fontId="56" fillId="0" borderId="245" xfId="53" applyFont="1" applyBorder="1" applyAlignment="1">
      <alignment vertical="center" wrapText="1"/>
    </xf>
    <xf numFmtId="0" fontId="56" fillId="0" borderId="238" xfId="53" applyFont="1" applyBorder="1" applyAlignment="1" applyProtection="1">
      <alignment horizontal="center" vertical="center"/>
      <protection locked="0"/>
    </xf>
    <xf numFmtId="0" fontId="56" fillId="0" borderId="245" xfId="53" applyFont="1" applyBorder="1" applyAlignment="1" applyProtection="1">
      <alignment horizontal="center" vertical="center" wrapText="1"/>
      <protection locked="0"/>
    </xf>
    <xf numFmtId="0" fontId="56" fillId="0" borderId="195" xfId="53" applyFont="1" applyBorder="1" applyAlignment="1" applyProtection="1">
      <alignment horizontal="right" vertical="center" wrapText="1"/>
      <protection locked="0"/>
    </xf>
    <xf numFmtId="0" fontId="56" fillId="0" borderId="0" xfId="53" applyFont="1" applyAlignment="1">
      <alignment horizontal="left" vertical="center" wrapText="1" indent="1"/>
    </xf>
    <xf numFmtId="0" fontId="56" fillId="0" borderId="0" xfId="53" applyFont="1" applyAlignment="1">
      <alignment horizontal="left" vertical="center" wrapText="1"/>
    </xf>
    <xf numFmtId="0" fontId="17" fillId="0" borderId="0" xfId="52" applyFont="1" applyAlignment="1">
      <alignment horizontal="left" vertical="center"/>
    </xf>
    <xf numFmtId="0" fontId="17" fillId="0" borderId="0" xfId="52" applyFont="1">
      <alignment vertical="center"/>
    </xf>
    <xf numFmtId="0" fontId="223" fillId="0" borderId="0" xfId="46" applyFont="1">
      <alignment vertical="center"/>
    </xf>
    <xf numFmtId="0" fontId="6" fillId="0" borderId="252" xfId="4" applyBorder="1" applyAlignment="1">
      <alignment horizontal="left" vertical="center" wrapText="1"/>
    </xf>
    <xf numFmtId="0" fontId="6" fillId="0" borderId="245" xfId="4" applyBorder="1" applyAlignment="1">
      <alignment horizontal="center" vertical="center" wrapText="1"/>
    </xf>
    <xf numFmtId="0" fontId="6" fillId="0" borderId="245" xfId="4" applyBorder="1" applyAlignment="1">
      <alignment horizontal="left" vertical="center" wrapText="1"/>
    </xf>
    <xf numFmtId="0" fontId="6" fillId="0" borderId="245" xfId="4" applyBorder="1" applyAlignment="1">
      <alignment vertical="center" wrapText="1"/>
    </xf>
    <xf numFmtId="0" fontId="6" fillId="0" borderId="235" xfId="4" applyBorder="1" applyAlignment="1">
      <alignment horizontal="right" vertical="center" wrapText="1"/>
    </xf>
    <xf numFmtId="0" fontId="6" fillId="0" borderId="238" xfId="4" applyBorder="1" applyAlignment="1">
      <alignment horizontal="right" vertical="center" shrinkToFit="1"/>
    </xf>
    <xf numFmtId="187" fontId="37" fillId="0" borderId="195" xfId="1" applyNumberFormat="1" applyFont="1" applyBorder="1" applyAlignment="1">
      <alignment horizontal="right" vertical="center" indent="1"/>
    </xf>
    <xf numFmtId="0" fontId="43" fillId="0" borderId="193" xfId="1" applyFont="1" applyBorder="1" applyAlignment="1">
      <alignment horizontal="center" vertical="center" wrapText="1"/>
    </xf>
    <xf numFmtId="0" fontId="37" fillId="0" borderId="234" xfId="1" applyFont="1" applyBorder="1">
      <alignment vertical="center"/>
    </xf>
    <xf numFmtId="0" fontId="43" fillId="0" borderId="239" xfId="1" applyFont="1" applyBorder="1" applyAlignment="1">
      <alignment horizontal="center" vertical="center" wrapText="1"/>
    </xf>
    <xf numFmtId="49" fontId="43" fillId="0" borderId="193" xfId="1" applyNumberFormat="1" applyFont="1" applyBorder="1" applyAlignment="1">
      <alignment horizontal="center" vertical="center" wrapText="1"/>
    </xf>
    <xf numFmtId="0" fontId="6" fillId="0" borderId="0" xfId="1" applyBorder="1">
      <alignment vertical="center"/>
    </xf>
    <xf numFmtId="0" fontId="7" fillId="0" borderId="0" xfId="13" applyFont="1" applyAlignment="1">
      <alignment vertical="center" wrapText="1"/>
    </xf>
    <xf numFmtId="0" fontId="209" fillId="0" borderId="0" xfId="0" applyFont="1">
      <alignment vertical="center"/>
    </xf>
    <xf numFmtId="0" fontId="163" fillId="0" borderId="192" xfId="0" applyFont="1" applyFill="1" applyBorder="1" applyAlignment="1">
      <alignment horizontal="center" vertical="center" wrapText="1"/>
    </xf>
    <xf numFmtId="0" fontId="163" fillId="0" borderId="238" xfId="0" applyFont="1" applyFill="1" applyBorder="1" applyAlignment="1">
      <alignment horizontal="center" vertical="center"/>
    </xf>
    <xf numFmtId="0" fontId="164" fillId="0" borderId="192" xfId="0" applyFont="1" applyFill="1" applyBorder="1" applyAlignment="1">
      <alignment horizontal="center" vertical="center"/>
    </xf>
    <xf numFmtId="0" fontId="0" fillId="0" borderId="195" xfId="0" applyFill="1" applyBorder="1">
      <alignment vertical="center"/>
    </xf>
    <xf numFmtId="0" fontId="160" fillId="0" borderId="195" xfId="0" applyFont="1" applyFill="1" applyBorder="1" applyAlignment="1">
      <alignment vertical="center" wrapText="1"/>
    </xf>
    <xf numFmtId="0" fontId="160" fillId="0" borderId="195" xfId="0" applyFont="1" applyFill="1" applyBorder="1" applyAlignment="1">
      <alignment vertical="center" shrinkToFit="1"/>
    </xf>
    <xf numFmtId="0" fontId="37" fillId="0" borderId="0" xfId="1" applyFont="1" applyProtection="1">
      <alignment vertical="center"/>
      <protection locked="0"/>
    </xf>
    <xf numFmtId="0" fontId="6" fillId="0" borderId="0" xfId="1" applyProtection="1">
      <alignment vertical="center"/>
      <protection locked="0"/>
    </xf>
    <xf numFmtId="0" fontId="76" fillId="0" borderId="0" xfId="1" applyFont="1" applyProtection="1">
      <alignment vertical="center"/>
      <protection locked="0"/>
    </xf>
    <xf numFmtId="0" fontId="24" fillId="0" borderId="0" xfId="1" applyFont="1" applyProtection="1">
      <alignment vertical="center"/>
      <protection locked="0"/>
    </xf>
    <xf numFmtId="0" fontId="24" fillId="0" borderId="0" xfId="1" applyFont="1" applyAlignment="1" applyProtection="1">
      <alignment horizontal="right" vertical="center"/>
      <protection locked="0"/>
    </xf>
    <xf numFmtId="0" fontId="76" fillId="0" borderId="0" xfId="1" applyFont="1" applyAlignment="1" applyProtection="1">
      <alignment horizontal="center" vertical="center"/>
      <protection locked="0"/>
    </xf>
    <xf numFmtId="0" fontId="24" fillId="0" borderId="194" xfId="1" applyFont="1" applyBorder="1" applyAlignment="1" applyProtection="1">
      <alignment horizontal="left" vertical="center"/>
      <protection locked="0"/>
    </xf>
    <xf numFmtId="0" fontId="24" fillId="0" borderId="191" xfId="1" applyFont="1" applyBorder="1" applyAlignment="1" applyProtection="1">
      <alignment horizontal="left" vertical="center"/>
      <protection locked="0"/>
    </xf>
    <xf numFmtId="0" fontId="24" fillId="0" borderId="191" xfId="1" applyFont="1" applyBorder="1" applyProtection="1">
      <alignment vertical="center"/>
      <protection locked="0"/>
    </xf>
    <xf numFmtId="0" fontId="24" fillId="0" borderId="194" xfId="1" applyFont="1" applyBorder="1" applyProtection="1">
      <alignment vertical="center"/>
      <protection locked="0"/>
    </xf>
    <xf numFmtId="0" fontId="24" fillId="0" borderId="190" xfId="1" applyFont="1" applyBorder="1" applyProtection="1">
      <alignment vertical="center"/>
      <protection locked="0"/>
    </xf>
    <xf numFmtId="0" fontId="24" fillId="0" borderId="28" xfId="1" applyFont="1" applyBorder="1" applyProtection="1">
      <alignment vertical="center"/>
      <protection locked="0"/>
    </xf>
    <xf numFmtId="0" fontId="24" fillId="0" borderId="28" xfId="1" applyFont="1" applyBorder="1" applyAlignment="1" applyProtection="1">
      <alignment horizontal="center" vertical="center" wrapText="1" justifyLastLine="1"/>
      <protection locked="0"/>
    </xf>
    <xf numFmtId="0" fontId="24" fillId="0" borderId="21" xfId="1" applyFont="1" applyBorder="1" applyProtection="1">
      <alignment vertical="center"/>
      <protection locked="0"/>
    </xf>
    <xf numFmtId="0" fontId="75" fillId="0" borderId="22" xfId="1" applyFont="1" applyBorder="1" applyAlignment="1" applyProtection="1">
      <alignment horizontal="centerContinuous" vertical="center"/>
      <protection locked="0"/>
    </xf>
    <xf numFmtId="0" fontId="24" fillId="0" borderId="22" xfId="1" applyFont="1" applyBorder="1" applyProtection="1">
      <alignment vertical="center"/>
      <protection locked="0"/>
    </xf>
    <xf numFmtId="0" fontId="24" fillId="0" borderId="23" xfId="1" applyFont="1" applyBorder="1" applyProtection="1">
      <alignment vertical="center"/>
      <protection locked="0"/>
    </xf>
    <xf numFmtId="0" fontId="24" fillId="0" borderId="195" xfId="1" applyFont="1" applyBorder="1" applyProtection="1">
      <alignment vertical="center"/>
      <protection locked="0"/>
    </xf>
    <xf numFmtId="0" fontId="30" fillId="0" borderId="0" xfId="1" applyFont="1" applyProtection="1">
      <alignment vertical="center"/>
      <protection locked="0"/>
    </xf>
    <xf numFmtId="0" fontId="30" fillId="0" borderId="190" xfId="1" applyFont="1" applyBorder="1" applyProtection="1">
      <alignment vertical="center"/>
      <protection locked="0"/>
    </xf>
    <xf numFmtId="0" fontId="30" fillId="0" borderId="28" xfId="1" applyFont="1" applyBorder="1" applyProtection="1">
      <alignment vertical="center"/>
      <protection locked="0"/>
    </xf>
    <xf numFmtId="0" fontId="30" fillId="8" borderId="195" xfId="1" applyFont="1" applyFill="1" applyBorder="1" applyProtection="1">
      <alignment vertical="center"/>
      <protection locked="0"/>
    </xf>
    <xf numFmtId="0" fontId="36" fillId="8" borderId="195" xfId="1" applyFont="1" applyFill="1" applyBorder="1" applyAlignment="1" applyProtection="1">
      <alignment horizontal="center" vertical="center"/>
      <protection locked="0"/>
    </xf>
    <xf numFmtId="0" fontId="30" fillId="8" borderId="194" xfId="1" applyFont="1" applyFill="1" applyBorder="1" applyAlignment="1" applyProtection="1">
      <alignment horizontal="center" vertical="center"/>
      <protection locked="0"/>
    </xf>
    <xf numFmtId="0" fontId="30" fillId="0" borderId="195" xfId="1" applyFont="1" applyBorder="1" applyAlignment="1" applyProtection="1">
      <alignment horizontal="center" vertical="center"/>
      <protection locked="0"/>
    </xf>
    <xf numFmtId="0" fontId="30" fillId="0" borderId="194" xfId="1" applyFont="1" applyBorder="1" applyAlignment="1" applyProtection="1">
      <alignment horizontal="center" vertical="center"/>
      <protection locked="0"/>
    </xf>
    <xf numFmtId="0" fontId="30" fillId="0" borderId="24" xfId="1" applyFont="1" applyBorder="1" applyAlignment="1" applyProtection="1">
      <alignment horizontal="center" vertical="center"/>
      <protection locked="0"/>
    </xf>
    <xf numFmtId="0" fontId="36" fillId="8" borderId="195" xfId="1" applyFont="1" applyFill="1" applyBorder="1" applyAlignment="1" applyProtection="1">
      <alignment horizontal="center" vertical="center" wrapText="1"/>
      <protection locked="0"/>
    </xf>
    <xf numFmtId="0" fontId="30" fillId="0" borderId="66" xfId="1" applyFont="1" applyBorder="1" applyAlignment="1" applyProtection="1">
      <alignment horizontal="right" vertical="center" indent="1"/>
      <protection locked="0"/>
    </xf>
    <xf numFmtId="0" fontId="33" fillId="0" borderId="28" xfId="1" applyFont="1" applyBorder="1" applyAlignment="1" applyProtection="1">
      <alignment horizontal="left" vertical="center"/>
      <protection locked="0"/>
    </xf>
    <xf numFmtId="0" fontId="30" fillId="0" borderId="0" xfId="1" applyFont="1" applyAlignment="1" applyProtection="1">
      <alignment horizontal="right" vertical="center" indent="1"/>
      <protection locked="0"/>
    </xf>
    <xf numFmtId="0" fontId="30" fillId="8" borderId="210" xfId="1" applyFont="1" applyFill="1" applyBorder="1" applyProtection="1">
      <alignment vertical="center"/>
      <protection locked="0"/>
    </xf>
    <xf numFmtId="0" fontId="36" fillId="8" borderId="199" xfId="1" applyFont="1" applyFill="1" applyBorder="1" applyAlignment="1" applyProtection="1">
      <alignment horizontal="center" vertical="center" wrapText="1"/>
      <protection locked="0"/>
    </xf>
    <xf numFmtId="0" fontId="30" fillId="8" borderId="209" xfId="1" applyFont="1" applyFill="1" applyBorder="1" applyProtection="1">
      <alignment vertical="center"/>
      <protection locked="0"/>
    </xf>
    <xf numFmtId="0" fontId="30" fillId="0" borderId="0" xfId="1" applyFont="1" applyAlignment="1" applyProtection="1">
      <alignment horizontal="center" vertical="center"/>
      <protection locked="0"/>
    </xf>
    <xf numFmtId="0" fontId="36" fillId="8" borderId="199" xfId="1" applyFont="1" applyFill="1" applyBorder="1" applyAlignment="1" applyProtection="1">
      <alignment horizontal="center" vertical="center"/>
      <protection locked="0"/>
    </xf>
    <xf numFmtId="0" fontId="36" fillId="8" borderId="70" xfId="1" applyFont="1" applyFill="1" applyBorder="1" applyAlignment="1" applyProtection="1">
      <alignment horizontal="center" vertical="center" wrapText="1"/>
      <protection locked="0"/>
    </xf>
    <xf numFmtId="0" fontId="33" fillId="0" borderId="0" xfId="1" applyFont="1" applyAlignment="1" applyProtection="1">
      <alignment horizontal="left" vertical="center"/>
      <protection locked="0"/>
    </xf>
    <xf numFmtId="0" fontId="33" fillId="0" borderId="28" xfId="1" applyFont="1" applyBorder="1" applyProtection="1">
      <alignment vertical="center"/>
      <protection locked="0"/>
    </xf>
    <xf numFmtId="0" fontId="36" fillId="8" borderId="201" xfId="1" applyFont="1" applyFill="1" applyBorder="1" applyAlignment="1" applyProtection="1">
      <alignment horizontal="center" vertical="center"/>
      <protection locked="0"/>
    </xf>
    <xf numFmtId="0" fontId="92" fillId="0" borderId="0" xfId="1" applyFont="1" applyAlignment="1" applyProtection="1">
      <alignment horizontal="center" vertical="center" wrapText="1"/>
      <protection locked="0"/>
    </xf>
    <xf numFmtId="0" fontId="86" fillId="0" borderId="0" xfId="1" applyFont="1" applyProtection="1">
      <alignment vertical="center"/>
      <protection locked="0"/>
    </xf>
    <xf numFmtId="0" fontId="92" fillId="0" borderId="0" xfId="1" applyFont="1" applyAlignment="1" applyProtection="1">
      <alignment horizontal="center" vertical="center"/>
      <protection locked="0"/>
    </xf>
    <xf numFmtId="0" fontId="30" fillId="4" borderId="64" xfId="1" applyFont="1" applyFill="1" applyBorder="1" applyProtection="1">
      <alignment vertical="center"/>
      <protection locked="0"/>
    </xf>
    <xf numFmtId="0" fontId="86" fillId="0" borderId="190" xfId="1" applyFont="1" applyBorder="1" applyAlignment="1" applyProtection="1">
      <alignment horizontal="left" vertical="center"/>
      <protection locked="0"/>
    </xf>
    <xf numFmtId="0" fontId="86" fillId="0" borderId="28" xfId="1" applyFont="1" applyBorder="1" applyAlignment="1" applyProtection="1">
      <alignment horizontal="left" vertical="center"/>
      <protection locked="0"/>
    </xf>
    <xf numFmtId="0" fontId="138" fillId="0" borderId="190" xfId="1" applyFont="1" applyBorder="1" applyAlignment="1" applyProtection="1">
      <alignment horizontal="left" vertical="center"/>
      <protection locked="0"/>
    </xf>
    <xf numFmtId="0" fontId="84" fillId="0" borderId="224" xfId="1" applyFont="1" applyBorder="1" applyAlignment="1" applyProtection="1">
      <alignment horizontal="center" vertical="center" wrapText="1"/>
      <protection locked="0"/>
    </xf>
    <xf numFmtId="0" fontId="84" fillId="0" borderId="55" xfId="1" applyFont="1" applyBorder="1" applyAlignment="1" applyProtection="1">
      <alignment horizontal="center" vertical="center" wrapText="1"/>
      <protection locked="0"/>
    </xf>
    <xf numFmtId="0" fontId="30" fillId="0" borderId="21" xfId="1" applyFont="1" applyBorder="1" applyProtection="1">
      <alignment vertical="center"/>
      <protection locked="0"/>
    </xf>
    <xf numFmtId="0" fontId="30" fillId="0" borderId="22" xfId="1" applyFont="1" applyBorder="1" applyProtection="1">
      <alignment vertical="center"/>
      <protection locked="0"/>
    </xf>
    <xf numFmtId="0" fontId="30" fillId="0" borderId="23" xfId="1" applyFont="1" applyBorder="1" applyProtection="1">
      <alignment vertical="center"/>
      <protection locked="0"/>
    </xf>
    <xf numFmtId="0" fontId="30" fillId="0" borderId="36" xfId="1" applyFont="1" applyBorder="1" applyProtection="1">
      <alignment vertical="center"/>
      <protection locked="0"/>
    </xf>
    <xf numFmtId="0" fontId="37" fillId="0" borderId="0" xfId="1" applyFont="1" applyAlignment="1" applyProtection="1">
      <alignment vertical="top" wrapText="1"/>
      <protection locked="0"/>
    </xf>
    <xf numFmtId="0" fontId="11" fillId="0" borderId="0" xfId="1" applyFont="1" applyAlignment="1" applyProtection="1">
      <alignment horizontal="left" vertical="center"/>
      <protection locked="0"/>
    </xf>
    <xf numFmtId="0" fontId="11" fillId="0" borderId="0" xfId="1" applyFont="1" applyProtection="1">
      <alignment vertical="center"/>
      <protection locked="0"/>
    </xf>
    <xf numFmtId="0" fontId="30" fillId="0" borderId="193" xfId="1" applyFont="1" applyBorder="1" applyProtection="1">
      <alignment vertical="center"/>
    </xf>
    <xf numFmtId="0" fontId="30" fillId="0" borderId="64" xfId="1" applyFont="1" applyBorder="1" applyProtection="1">
      <alignment vertical="center"/>
    </xf>
    <xf numFmtId="177" fontId="30" fillId="4" borderId="195" xfId="1" applyNumberFormat="1" applyFont="1" applyFill="1" applyBorder="1" applyAlignment="1" applyProtection="1">
      <alignment vertical="center"/>
      <protection locked="0"/>
    </xf>
    <xf numFmtId="177" fontId="30" fillId="4" borderId="195" xfId="1" applyNumberFormat="1" applyFont="1" applyFill="1" applyBorder="1" applyAlignment="1" applyProtection="1">
      <alignment horizontal="right" vertical="center"/>
      <protection locked="0"/>
    </xf>
    <xf numFmtId="177" fontId="30" fillId="0" borderId="71" xfId="1" applyNumberFormat="1" applyFont="1" applyFill="1" applyBorder="1" applyAlignment="1" applyProtection="1">
      <alignment horizontal="right" vertical="center"/>
    </xf>
    <xf numFmtId="185" fontId="30" fillId="0" borderId="70" xfId="1" applyNumberFormat="1" applyFont="1" applyFill="1" applyBorder="1" applyAlignment="1" applyProtection="1">
      <alignment horizontal="right" vertical="center"/>
    </xf>
    <xf numFmtId="0" fontId="24" fillId="0" borderId="195" xfId="1" applyFont="1" applyBorder="1" applyAlignment="1" applyProtection="1">
      <alignment horizontal="left" vertical="center" indent="1"/>
      <protection locked="0"/>
    </xf>
    <xf numFmtId="0" fontId="24" fillId="0" borderId="194" xfId="1" applyFont="1" applyBorder="1" applyAlignment="1" applyProtection="1">
      <alignment vertical="center"/>
      <protection locked="0"/>
    </xf>
    <xf numFmtId="0" fontId="24" fillId="0" borderId="193" xfId="1" applyFont="1" applyBorder="1" applyAlignment="1" applyProtection="1">
      <alignment vertical="center"/>
      <protection locked="0"/>
    </xf>
    <xf numFmtId="0" fontId="24" fillId="0" borderId="192" xfId="1" applyFont="1" applyBorder="1" applyAlignment="1" applyProtection="1">
      <alignment vertical="center"/>
      <protection locked="0"/>
    </xf>
    <xf numFmtId="49" fontId="24" fillId="0" borderId="0" xfId="1" applyNumberFormat="1" applyFont="1" applyProtection="1">
      <alignment vertical="center"/>
      <protection locked="0"/>
    </xf>
    <xf numFmtId="0" fontId="25" fillId="4" borderId="193" xfId="1" applyFont="1" applyFill="1" applyBorder="1" applyAlignment="1" applyProtection="1">
      <alignment horizontal="center" vertical="center"/>
      <protection locked="0"/>
    </xf>
    <xf numFmtId="0" fontId="25" fillId="4" borderId="195" xfId="1" applyFont="1" applyFill="1" applyBorder="1" applyAlignment="1" applyProtection="1">
      <alignment vertical="center"/>
      <protection locked="0"/>
    </xf>
    <xf numFmtId="0" fontId="25" fillId="4" borderId="195" xfId="1" applyFont="1" applyFill="1" applyBorder="1" applyAlignment="1" applyProtection="1">
      <alignment horizontal="right" vertical="center"/>
      <protection locked="0"/>
    </xf>
    <xf numFmtId="0" fontId="30" fillId="0" borderId="195" xfId="1" applyFont="1" applyFill="1" applyBorder="1" applyAlignment="1" applyProtection="1">
      <alignment horizontal="right" vertical="center"/>
    </xf>
    <xf numFmtId="0" fontId="30" fillId="0" borderId="195" xfId="1" applyFont="1" applyFill="1" applyBorder="1" applyAlignment="1" applyProtection="1">
      <alignment vertical="center"/>
    </xf>
    <xf numFmtId="0" fontId="30" fillId="0" borderId="65" xfId="1" applyFont="1" applyFill="1" applyBorder="1" applyAlignment="1" applyProtection="1">
      <alignment horizontal="right" vertical="center"/>
    </xf>
    <xf numFmtId="0" fontId="30" fillId="0" borderId="65" xfId="1" applyFont="1" applyFill="1" applyBorder="1" applyAlignment="1" applyProtection="1">
      <alignment vertical="center"/>
    </xf>
    <xf numFmtId="0" fontId="36" fillId="8" borderId="70" xfId="1" applyFont="1" applyFill="1" applyBorder="1" applyAlignment="1" applyProtection="1">
      <alignment horizontal="center" vertical="center" wrapText="1"/>
      <protection locked="0"/>
    </xf>
    <xf numFmtId="0" fontId="36" fillId="8" borderId="195" xfId="1" applyFont="1" applyFill="1" applyBorder="1" applyAlignment="1" applyProtection="1">
      <alignment horizontal="center" vertical="center"/>
      <protection locked="0"/>
    </xf>
    <xf numFmtId="0" fontId="24" fillId="0" borderId="190" xfId="1" applyFont="1" applyBorder="1" applyProtection="1">
      <alignment vertical="center"/>
      <protection locked="0"/>
    </xf>
    <xf numFmtId="0" fontId="24" fillId="0" borderId="21" xfId="1" applyFont="1" applyBorder="1" applyProtection="1">
      <alignment vertical="center"/>
      <protection locked="0"/>
    </xf>
    <xf numFmtId="0" fontId="30" fillId="0" borderId="190" xfId="1" applyFont="1" applyBorder="1" applyProtection="1">
      <alignment vertical="center"/>
      <protection locked="0"/>
    </xf>
    <xf numFmtId="0" fontId="24" fillId="0" borderId="0" xfId="1" applyFont="1" applyAlignment="1" applyProtection="1">
      <alignment horizontal="right" vertical="center"/>
      <protection locked="0"/>
    </xf>
    <xf numFmtId="49" fontId="24" fillId="0" borderId="195" xfId="1" applyNumberFormat="1" applyFont="1" applyBorder="1" applyProtection="1">
      <alignment vertical="center"/>
      <protection locked="0"/>
    </xf>
    <xf numFmtId="0" fontId="11" fillId="0" borderId="0" xfId="0" applyFont="1" applyAlignment="1">
      <alignment horizontal="left" vertical="center"/>
    </xf>
    <xf numFmtId="0" fontId="0" fillId="0" borderId="195" xfId="0" applyFill="1" applyBorder="1" applyAlignment="1">
      <alignment horizontal="center" vertical="center"/>
    </xf>
    <xf numFmtId="0" fontId="11" fillId="0" borderId="0" xfId="0" applyFont="1" applyAlignment="1">
      <alignment horizontal="left" vertical="center" wrapText="1"/>
    </xf>
    <xf numFmtId="0" fontId="42" fillId="0" borderId="0" xfId="8" applyFont="1" applyAlignment="1">
      <alignment horizontal="right" vertical="center"/>
    </xf>
    <xf numFmtId="0" fontId="30" fillId="0" borderId="190" xfId="1" applyFont="1" applyBorder="1" applyProtection="1">
      <alignment vertical="center"/>
      <protection locked="0"/>
    </xf>
    <xf numFmtId="0" fontId="31" fillId="3" borderId="224" xfId="1" applyFont="1" applyFill="1" applyBorder="1" applyAlignment="1">
      <alignment horizontal="center" vertical="center"/>
    </xf>
    <xf numFmtId="0" fontId="31" fillId="3" borderId="298" xfId="1" applyFont="1" applyFill="1" applyBorder="1" applyAlignment="1">
      <alignment horizontal="center" vertical="center"/>
    </xf>
    <xf numFmtId="0" fontId="225" fillId="3" borderId="226" xfId="1" applyFont="1" applyFill="1" applyBorder="1" applyAlignment="1">
      <alignment horizontal="center" vertical="center"/>
    </xf>
    <xf numFmtId="0" fontId="24" fillId="0" borderId="72" xfId="1" applyFont="1" applyBorder="1" applyAlignment="1">
      <alignment horizontal="center" vertical="center"/>
    </xf>
    <xf numFmtId="0" fontId="24" fillId="0" borderId="190" xfId="1" applyFont="1" applyBorder="1" applyAlignment="1">
      <alignment horizontal="center" vertical="center"/>
    </xf>
    <xf numFmtId="0" fontId="24" fillId="0" borderId="69" xfId="1" applyFont="1" applyBorder="1" applyAlignment="1">
      <alignment horizontal="center" vertical="center"/>
    </xf>
    <xf numFmtId="0" fontId="24" fillId="0" borderId="299" xfId="1" applyFont="1" applyBorder="1" applyAlignment="1">
      <alignment horizontal="center" vertical="center"/>
    </xf>
    <xf numFmtId="0" fontId="225" fillId="3" borderId="225" xfId="1" applyFont="1" applyFill="1" applyBorder="1" applyAlignment="1">
      <alignment horizontal="right" vertical="center"/>
    </xf>
    <xf numFmtId="0" fontId="31" fillId="3" borderId="225" xfId="1" applyFont="1" applyFill="1" applyBorder="1" applyAlignment="1">
      <alignment horizontal="center" vertical="center"/>
    </xf>
    <xf numFmtId="0" fontId="31" fillId="3" borderId="166" xfId="1" applyFont="1" applyFill="1" applyBorder="1" applyAlignment="1">
      <alignment horizontal="center" vertical="center"/>
    </xf>
    <xf numFmtId="0" fontId="42" fillId="0" borderId="234" xfId="8" applyFont="1" applyBorder="1" applyAlignment="1">
      <alignment horizontal="center" vertical="center"/>
    </xf>
    <xf numFmtId="0" fontId="227" fillId="0" borderId="0" xfId="21" applyFont="1">
      <alignment vertical="center"/>
    </xf>
    <xf numFmtId="0" fontId="31" fillId="0" borderId="0" xfId="1" applyFont="1" applyProtection="1">
      <alignment vertical="center"/>
      <protection locked="0"/>
    </xf>
    <xf numFmtId="0" fontId="30" fillId="0" borderId="0" xfId="1" applyFont="1" applyBorder="1">
      <alignment vertical="center"/>
    </xf>
    <xf numFmtId="0" fontId="30" fillId="0" borderId="0" xfId="1" applyFont="1" applyBorder="1" applyAlignment="1" applyProtection="1">
      <alignment horizontal="right" vertical="center" indent="1"/>
      <protection locked="0"/>
    </xf>
    <xf numFmtId="0" fontId="30" fillId="0" borderId="239" xfId="1" applyFont="1" applyBorder="1" applyProtection="1">
      <alignment vertical="center"/>
    </xf>
    <xf numFmtId="0" fontId="229" fillId="0" borderId="238" xfId="1" applyFont="1" applyBorder="1">
      <alignment vertical="center"/>
    </xf>
    <xf numFmtId="0" fontId="229" fillId="0" borderId="64" xfId="1" applyFont="1" applyBorder="1">
      <alignment vertical="center"/>
    </xf>
    <xf numFmtId="0" fontId="92" fillId="0" borderId="0" xfId="1" applyFont="1" applyBorder="1" applyAlignment="1" applyProtection="1">
      <alignment horizontal="center" vertical="center" wrapText="1"/>
      <protection locked="0"/>
    </xf>
    <xf numFmtId="0" fontId="30" fillId="0" borderId="0" xfId="1" applyFont="1" applyBorder="1" applyAlignment="1" applyProtection="1">
      <alignment horizontal="center" vertical="center"/>
      <protection locked="0"/>
    </xf>
    <xf numFmtId="0" fontId="86" fillId="0" borderId="0" xfId="1" applyFont="1" applyBorder="1" applyProtection="1">
      <alignment vertical="center"/>
      <protection locked="0"/>
    </xf>
    <xf numFmtId="0" fontId="30" fillId="0" borderId="0" xfId="1" applyFont="1" applyBorder="1" applyProtection="1">
      <alignment vertical="center"/>
      <protection locked="0"/>
    </xf>
    <xf numFmtId="0" fontId="92" fillId="0" borderId="0" xfId="1" applyFont="1" applyBorder="1" applyAlignment="1" applyProtection="1">
      <alignment horizontal="center" vertical="center"/>
      <protection locked="0"/>
    </xf>
    <xf numFmtId="0" fontId="30" fillId="0" borderId="239" xfId="1" applyFont="1" applyBorder="1" applyProtection="1">
      <alignment vertical="center"/>
      <protection locked="0"/>
    </xf>
    <xf numFmtId="0" fontId="30" fillId="0" borderId="261" xfId="1" applyFont="1" applyBorder="1" applyProtection="1">
      <alignment vertical="center"/>
      <protection locked="0"/>
    </xf>
    <xf numFmtId="0" fontId="30" fillId="0" borderId="262" xfId="1" applyFont="1" applyBorder="1" applyProtection="1">
      <alignment vertical="center"/>
      <protection locked="0"/>
    </xf>
    <xf numFmtId="0" fontId="30" fillId="0" borderId="263" xfId="1" applyFont="1" applyBorder="1" applyProtection="1">
      <alignment vertical="center"/>
      <protection locked="0"/>
    </xf>
    <xf numFmtId="0" fontId="64" fillId="3" borderId="238" xfId="14" applyFont="1" applyFill="1" applyBorder="1" applyAlignment="1">
      <alignment horizontal="center" vertical="center"/>
    </xf>
    <xf numFmtId="0" fontId="22" fillId="0" borderId="0" xfId="1" applyFont="1">
      <alignment vertical="center"/>
    </xf>
    <xf numFmtId="0" fontId="230" fillId="0" borderId="0" xfId="8" applyFont="1">
      <alignment vertical="center"/>
    </xf>
    <xf numFmtId="0" fontId="24" fillId="0" borderId="0" xfId="0" applyFont="1" applyAlignment="1">
      <alignment horizontal="right" vertical="top"/>
    </xf>
    <xf numFmtId="0" fontId="24" fillId="0" borderId="0" xfId="0" applyFont="1" applyAlignment="1">
      <alignment horizontal="center" vertical="center"/>
    </xf>
    <xf numFmtId="0" fontId="24" fillId="0" borderId="194" xfId="0" applyFont="1" applyBorder="1" applyAlignment="1">
      <alignment horizontal="center" vertical="center"/>
    </xf>
    <xf numFmtId="0" fontId="24" fillId="0" borderId="193" xfId="0" applyFont="1" applyBorder="1" applyAlignment="1">
      <alignment horizontal="center" vertical="center"/>
    </xf>
    <xf numFmtId="0" fontId="24" fillId="0" borderId="192" xfId="0" applyFont="1" applyBorder="1" applyAlignment="1">
      <alignment horizontal="center" vertical="center"/>
    </xf>
    <xf numFmtId="0" fontId="25" fillId="0" borderId="190" xfId="0" applyFont="1" applyBorder="1" applyAlignment="1">
      <alignment horizontal="center" vertical="center"/>
    </xf>
    <xf numFmtId="0" fontId="25" fillId="0" borderId="0" xfId="0" applyFont="1" applyAlignment="1">
      <alignment horizontal="center" vertical="center"/>
    </xf>
    <xf numFmtId="0" fontId="25" fillId="0" borderId="28" xfId="0" applyFont="1" applyBorder="1" applyAlignment="1">
      <alignment horizontal="center" vertical="center"/>
    </xf>
    <xf numFmtId="0" fontId="24" fillId="0" borderId="195" xfId="0" applyFont="1" applyBorder="1" applyAlignment="1">
      <alignment horizontal="center" vertical="center"/>
    </xf>
    <xf numFmtId="0" fontId="24" fillId="0" borderId="194" xfId="0" applyFont="1" applyBorder="1" applyAlignment="1">
      <alignment horizontal="center" vertical="center" shrinkToFit="1"/>
    </xf>
    <xf numFmtId="0" fontId="24" fillId="0" borderId="193" xfId="0" applyFont="1" applyBorder="1" applyAlignment="1">
      <alignment horizontal="center" vertical="center" shrinkToFit="1"/>
    </xf>
    <xf numFmtId="0" fontId="24" fillId="0" borderId="192" xfId="0" applyFont="1" applyBorder="1" applyAlignment="1">
      <alignment horizontal="center" vertical="center" shrinkToFit="1"/>
    </xf>
    <xf numFmtId="0" fontId="24" fillId="0" borderId="0" xfId="0" applyFont="1" applyAlignment="1">
      <alignment horizontal="left" vertical="top" wrapText="1"/>
    </xf>
    <xf numFmtId="0" fontId="24" fillId="0" borderId="28" xfId="0" applyFont="1" applyBorder="1" applyAlignment="1">
      <alignment horizontal="left" vertical="top" wrapText="1"/>
    </xf>
    <xf numFmtId="0" fontId="24" fillId="0" borderId="0" xfId="0" applyFont="1" applyAlignment="1">
      <alignment horizontal="left" vertical="center"/>
    </xf>
    <xf numFmtId="0" fontId="24" fillId="0" borderId="28" xfId="0" applyFont="1" applyBorder="1" applyAlignment="1">
      <alignment horizontal="left" vertical="center"/>
    </xf>
    <xf numFmtId="0" fontId="24" fillId="0" borderId="0" xfId="0" applyFont="1" applyAlignment="1">
      <alignment horizontal="left" vertical="center" wrapText="1"/>
    </xf>
    <xf numFmtId="0" fontId="24" fillId="0" borderId="28" xfId="0" applyFont="1" applyBorder="1" applyAlignment="1">
      <alignment horizontal="left" vertical="center" wrapText="1"/>
    </xf>
    <xf numFmtId="0" fontId="27" fillId="0" borderId="194" xfId="0" applyFont="1" applyBorder="1" applyAlignment="1">
      <alignment horizontal="center" vertical="center"/>
    </xf>
    <xf numFmtId="0" fontId="27" fillId="0" borderId="193" xfId="0" applyFont="1" applyBorder="1" applyAlignment="1">
      <alignment horizontal="center" vertical="center"/>
    </xf>
    <xf numFmtId="0" fontId="27" fillId="0" borderId="192" xfId="0" applyFont="1" applyBorder="1" applyAlignment="1">
      <alignment horizontal="center" vertical="center"/>
    </xf>
    <xf numFmtId="0" fontId="24" fillId="0" borderId="194" xfId="0" applyFont="1" applyBorder="1" applyAlignment="1">
      <alignment horizontal="center" vertical="center" wrapText="1"/>
    </xf>
    <xf numFmtId="0" fontId="24" fillId="0" borderId="193" xfId="0" applyFont="1" applyBorder="1" applyAlignment="1">
      <alignment horizontal="center" vertical="center" wrapText="1"/>
    </xf>
    <xf numFmtId="0" fontId="24" fillId="0" borderId="192" xfId="0" applyFont="1" applyBorder="1" applyAlignment="1">
      <alignment horizontal="center" vertical="center" wrapText="1"/>
    </xf>
    <xf numFmtId="0" fontId="24" fillId="0" borderId="195" xfId="0" applyFont="1" applyBorder="1" applyAlignment="1">
      <alignment horizontal="left" vertical="center" wrapText="1"/>
    </xf>
    <xf numFmtId="0" fontId="24" fillId="0" borderId="35" xfId="0" applyFont="1" applyBorder="1" applyAlignment="1">
      <alignment horizontal="right" vertical="center"/>
    </xf>
    <xf numFmtId="0" fontId="24" fillId="0" borderId="36" xfId="0" applyFont="1" applyBorder="1" applyAlignment="1">
      <alignment horizontal="right" vertical="center"/>
    </xf>
    <xf numFmtId="0" fontId="24" fillId="0" borderId="37" xfId="0" applyFont="1" applyBorder="1" applyAlignment="1">
      <alignment horizontal="right" vertical="center"/>
    </xf>
    <xf numFmtId="0" fontId="24" fillId="0" borderId="195" xfId="0" applyFont="1" applyBorder="1" applyAlignment="1">
      <alignment horizontal="right" vertical="center"/>
    </xf>
    <xf numFmtId="0" fontId="27" fillId="0" borderId="20" xfId="0" applyFont="1" applyBorder="1" applyAlignment="1">
      <alignment horizontal="right" vertical="center"/>
    </xf>
    <xf numFmtId="0" fontId="28" fillId="0" borderId="0" xfId="0" applyFont="1" applyAlignment="1">
      <alignment horizontal="left" vertical="center" wrapText="1"/>
    </xf>
    <xf numFmtId="0" fontId="28" fillId="0" borderId="28" xfId="0" applyFont="1" applyBorder="1" applyAlignment="1">
      <alignment horizontal="left" vertical="center" wrapText="1"/>
    </xf>
    <xf numFmtId="0" fontId="24" fillId="0" borderId="20" xfId="0" applyFont="1" applyBorder="1" applyAlignment="1">
      <alignment horizontal="right" vertical="center"/>
    </xf>
    <xf numFmtId="0" fontId="24" fillId="0" borderId="194" xfId="0" applyFont="1" applyBorder="1" applyAlignment="1">
      <alignment horizontal="right" vertical="center"/>
    </xf>
    <xf numFmtId="0" fontId="24" fillId="0" borderId="193" xfId="0" applyFont="1" applyBorder="1" applyAlignment="1">
      <alignment horizontal="right" vertical="center"/>
    </xf>
    <xf numFmtId="0" fontId="24" fillId="0" borderId="192" xfId="0" applyFont="1" applyBorder="1" applyAlignment="1">
      <alignment horizontal="right" vertical="center"/>
    </xf>
    <xf numFmtId="0" fontId="24" fillId="0" borderId="73"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9" fillId="0" borderId="0" xfId="0" applyFont="1" applyAlignment="1">
      <alignment horizontal="left" vertical="center" wrapText="1"/>
    </xf>
    <xf numFmtId="0" fontId="24" fillId="0" borderId="0" xfId="0" applyFont="1" applyAlignment="1">
      <alignment horizontal="left" vertical="top"/>
    </xf>
    <xf numFmtId="0" fontId="24" fillId="0" borderId="28" xfId="0" applyFont="1" applyBorder="1" applyAlignment="1">
      <alignment horizontal="left" vertical="top"/>
    </xf>
    <xf numFmtId="0" fontId="32" fillId="0" borderId="194" xfId="0" applyFont="1" applyBorder="1" applyAlignment="1">
      <alignment horizontal="center" vertical="center" wrapText="1"/>
    </xf>
    <xf numFmtId="0" fontId="32" fillId="0" borderId="193" xfId="0" applyFont="1" applyBorder="1" applyAlignment="1">
      <alignment horizontal="center" vertical="center" wrapText="1"/>
    </xf>
    <xf numFmtId="0" fontId="32" fillId="0" borderId="192" xfId="0" applyFont="1" applyBorder="1" applyAlignment="1">
      <alignment horizontal="center" vertical="center" wrapText="1"/>
    </xf>
    <xf numFmtId="0" fontId="24" fillId="0" borderId="190" xfId="0" applyFont="1" applyBorder="1" applyAlignment="1">
      <alignment horizontal="center" vertical="center" wrapText="1"/>
    </xf>
    <xf numFmtId="0" fontId="24" fillId="0" borderId="0" xfId="0" applyFont="1" applyAlignment="1">
      <alignment horizontal="center" vertical="center" wrapText="1"/>
    </xf>
    <xf numFmtId="0" fontId="24" fillId="0" borderId="28" xfId="0" applyFont="1" applyBorder="1" applyAlignment="1">
      <alignment horizontal="center" vertical="center" wrapText="1"/>
    </xf>
    <xf numFmtId="0" fontId="27" fillId="0" borderId="194" xfId="0" applyFont="1" applyBorder="1" applyAlignment="1">
      <alignment horizontal="right" vertical="center"/>
    </xf>
    <xf numFmtId="0" fontId="27" fillId="0" borderId="193" xfId="0" applyFont="1" applyBorder="1" applyAlignment="1">
      <alignment horizontal="right" vertical="center"/>
    </xf>
    <xf numFmtId="0" fontId="27" fillId="0" borderId="192" xfId="0" applyFont="1" applyBorder="1" applyAlignment="1">
      <alignment horizontal="right" vertical="center"/>
    </xf>
    <xf numFmtId="0" fontId="24" fillId="0" borderId="195" xfId="0" applyFont="1" applyBorder="1" applyAlignment="1">
      <alignment horizontal="left" vertical="center"/>
    </xf>
    <xf numFmtId="0" fontId="24" fillId="0" borderId="73" xfId="0" applyFont="1" applyBorder="1" applyAlignment="1">
      <alignment horizontal="center" vertical="center"/>
    </xf>
    <xf numFmtId="0" fontId="24" fillId="0" borderId="74" xfId="0" applyFont="1" applyBorder="1" applyAlignment="1">
      <alignment horizontal="center" vertical="center"/>
    </xf>
    <xf numFmtId="0" fontId="24" fillId="0" borderId="22" xfId="0" applyFont="1" applyBorder="1" applyAlignment="1">
      <alignment horizontal="left" vertical="top" wrapText="1"/>
    </xf>
    <xf numFmtId="0" fontId="24" fillId="0" borderId="23" xfId="0" applyFont="1" applyBorder="1" applyAlignment="1">
      <alignment horizontal="left" vertical="top" wrapText="1"/>
    </xf>
    <xf numFmtId="0" fontId="30" fillId="0" borderId="0" xfId="0" applyFont="1" applyAlignment="1">
      <alignment horizontal="right" vertical="top"/>
    </xf>
    <xf numFmtId="0" fontId="30" fillId="0" borderId="0" xfId="0" applyFont="1" applyAlignment="1">
      <alignment horizontal="center" vertical="center"/>
    </xf>
    <xf numFmtId="0" fontId="30" fillId="0" borderId="0" xfId="0" applyFont="1" applyAlignment="1">
      <alignment horizontal="left" vertical="center" wrapText="1"/>
    </xf>
    <xf numFmtId="0" fontId="30" fillId="0" borderId="28" xfId="0" applyFont="1" applyBorder="1" applyAlignment="1">
      <alignment horizontal="left" vertical="center" wrapText="1"/>
    </xf>
    <xf numFmtId="0" fontId="33" fillId="0" borderId="190" xfId="0" applyFont="1" applyBorder="1" applyAlignment="1">
      <alignment horizontal="center" vertical="center"/>
    </xf>
    <xf numFmtId="0" fontId="33" fillId="0" borderId="0" xfId="0" applyFont="1" applyAlignment="1">
      <alignment horizontal="center" vertical="center"/>
    </xf>
    <xf numFmtId="0" fontId="33" fillId="0" borderId="28" xfId="0" applyFont="1" applyBorder="1" applyAlignment="1">
      <alignment horizontal="center" vertical="center"/>
    </xf>
    <xf numFmtId="0" fontId="30" fillId="0" borderId="0" xfId="0" applyFont="1" applyAlignment="1">
      <alignment horizontal="left" vertical="top" wrapText="1"/>
    </xf>
    <xf numFmtId="0" fontId="30" fillId="0" borderId="28" xfId="0" applyFont="1" applyBorder="1" applyAlignment="1">
      <alignment horizontal="left" vertical="top" wrapText="1"/>
    </xf>
    <xf numFmtId="0" fontId="30" fillId="0" borderId="0" xfId="0" applyFont="1" applyAlignment="1">
      <alignment horizontal="left" vertical="top"/>
    </xf>
    <xf numFmtId="0" fontId="30" fillId="0" borderId="0" xfId="0" applyFont="1" applyAlignment="1">
      <alignment horizontal="left" vertical="center"/>
    </xf>
    <xf numFmtId="0" fontId="30" fillId="0" borderId="28" xfId="0" applyFont="1" applyBorder="1" applyAlignment="1">
      <alignment horizontal="left" vertical="center"/>
    </xf>
    <xf numFmtId="0" fontId="36" fillId="0" borderId="194" xfId="0" applyFont="1" applyBorder="1" applyAlignment="1">
      <alignment horizontal="center" vertical="center"/>
    </xf>
    <xf numFmtId="0" fontId="36" fillId="0" borderId="193" xfId="0" applyFont="1" applyBorder="1" applyAlignment="1">
      <alignment horizontal="center" vertical="center"/>
    </xf>
    <xf numFmtId="0" fontId="36" fillId="0" borderId="192" xfId="0" applyFont="1" applyBorder="1" applyAlignment="1">
      <alignment horizontal="center" vertical="center"/>
    </xf>
    <xf numFmtId="0" fontId="30" fillId="0" borderId="194" xfId="0" applyFont="1" applyBorder="1" applyAlignment="1">
      <alignment horizontal="center" vertical="center" wrapText="1"/>
    </xf>
    <xf numFmtId="0" fontId="30" fillId="0" borderId="193" xfId="0" applyFont="1" applyBorder="1" applyAlignment="1">
      <alignment horizontal="center" vertical="center"/>
    </xf>
    <xf numFmtId="0" fontId="30" fillId="0" borderId="192" xfId="0" applyFont="1" applyBorder="1" applyAlignment="1">
      <alignment horizontal="center" vertical="center"/>
    </xf>
    <xf numFmtId="0" fontId="30" fillId="0" borderId="193" xfId="0" applyFont="1" applyBorder="1" applyAlignment="1">
      <alignment horizontal="center" vertical="center" wrapText="1"/>
    </xf>
    <xf numFmtId="0" fontId="30" fillId="0" borderId="192" xfId="0" applyFont="1" applyBorder="1" applyAlignment="1">
      <alignment horizontal="center" vertical="center" wrapText="1"/>
    </xf>
    <xf numFmtId="0" fontId="30" fillId="0" borderId="195" xfId="0" applyFont="1" applyBorder="1" applyAlignment="1">
      <alignment horizontal="left" vertical="center" wrapText="1"/>
    </xf>
    <xf numFmtId="0" fontId="30" fillId="0" borderId="35" xfId="0" applyFont="1" applyBorder="1" applyAlignment="1">
      <alignment horizontal="right" vertical="center"/>
    </xf>
    <xf numFmtId="0" fontId="30" fillId="0" borderId="36" xfId="0" applyFont="1" applyBorder="1" applyAlignment="1">
      <alignment horizontal="right" vertical="center"/>
    </xf>
    <xf numFmtId="0" fontId="30" fillId="0" borderId="37" xfId="0" applyFont="1" applyBorder="1" applyAlignment="1">
      <alignment horizontal="right" vertical="center"/>
    </xf>
    <xf numFmtId="0" fontId="30" fillId="0" borderId="195" xfId="0" applyFont="1" applyBorder="1" applyAlignment="1">
      <alignment horizontal="right" vertical="center"/>
    </xf>
    <xf numFmtId="0" fontId="36" fillId="0" borderId="20" xfId="0" applyFont="1" applyBorder="1" applyAlignment="1">
      <alignment horizontal="right" vertical="center"/>
    </xf>
    <xf numFmtId="0" fontId="35" fillId="0" borderId="0" xfId="0" applyFont="1" applyAlignment="1">
      <alignment horizontal="left" vertical="center" wrapText="1"/>
    </xf>
    <xf numFmtId="0" fontId="35" fillId="0" borderId="28" xfId="0" applyFont="1" applyBorder="1" applyAlignment="1">
      <alignment horizontal="left" vertical="center" wrapText="1"/>
    </xf>
    <xf numFmtId="0" fontId="30" fillId="0" borderId="20" xfId="0" applyFont="1" applyBorder="1" applyAlignment="1">
      <alignment horizontal="right" vertical="center"/>
    </xf>
    <xf numFmtId="0" fontId="30" fillId="0" borderId="194" xfId="0" applyFont="1" applyBorder="1" applyAlignment="1">
      <alignment horizontal="center" vertical="center"/>
    </xf>
    <xf numFmtId="0" fontId="30" fillId="0" borderId="194" xfId="0" applyFont="1" applyBorder="1" applyAlignment="1">
      <alignment horizontal="right" vertical="center"/>
    </xf>
    <xf numFmtId="0" fontId="30" fillId="0" borderId="192" xfId="0" applyFont="1" applyBorder="1" applyAlignment="1">
      <alignment horizontal="right" vertical="center"/>
    </xf>
    <xf numFmtId="0" fontId="30" fillId="0" borderId="73" xfId="0" applyFont="1" applyBorder="1" applyAlignment="1">
      <alignment horizontal="center" vertical="center" wrapText="1"/>
    </xf>
    <xf numFmtId="0" fontId="30" fillId="0" borderId="74" xfId="0" applyFont="1" applyBorder="1" applyAlignment="1">
      <alignment horizontal="center" vertical="center" wrapText="1"/>
    </xf>
    <xf numFmtId="0" fontId="30" fillId="0" borderId="75" xfId="0" applyFont="1" applyBorder="1" applyAlignment="1">
      <alignment horizontal="center" vertical="center" wrapText="1"/>
    </xf>
    <xf numFmtId="0" fontId="30" fillId="0" borderId="195" xfId="0" applyFont="1" applyBorder="1" applyAlignment="1">
      <alignment horizontal="center" vertical="center"/>
    </xf>
    <xf numFmtId="0" fontId="30" fillId="0" borderId="35"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2" xfId="0" applyFont="1" applyBorder="1" applyAlignment="1">
      <alignment horizontal="left" vertical="top" wrapText="1"/>
    </xf>
    <xf numFmtId="0" fontId="30" fillId="0" borderId="23" xfId="0" applyFont="1" applyBorder="1" applyAlignment="1">
      <alignment horizontal="left" vertical="top" wrapText="1"/>
    </xf>
    <xf numFmtId="0" fontId="27" fillId="0" borderId="194" xfId="0" applyFont="1" applyBorder="1" applyAlignment="1">
      <alignment horizontal="center" vertical="center" wrapText="1"/>
    </xf>
    <xf numFmtId="0" fontId="27" fillId="0" borderId="193" xfId="0" applyFont="1" applyBorder="1" applyAlignment="1">
      <alignment horizontal="center" vertical="center" wrapText="1"/>
    </xf>
    <xf numFmtId="0" fontId="27" fillId="0" borderId="192" xfId="0" applyFont="1" applyBorder="1" applyAlignment="1">
      <alignment horizontal="center" vertical="center" wrapText="1"/>
    </xf>
    <xf numFmtId="0" fontId="24" fillId="0" borderId="190" xfId="0" applyFont="1" applyBorder="1" applyAlignment="1">
      <alignment horizontal="center" vertical="center"/>
    </xf>
    <xf numFmtId="0" fontId="24" fillId="0" borderId="28" xfId="0" applyFont="1" applyBorder="1" applyAlignment="1">
      <alignment horizontal="center" vertical="center"/>
    </xf>
    <xf numFmtId="0" fontId="37" fillId="0" borderId="0" xfId="0" applyFont="1" applyAlignment="1">
      <alignment horizontal="left" vertical="center" wrapText="1"/>
    </xf>
    <xf numFmtId="0" fontId="37" fillId="0" borderId="0" xfId="0" applyFont="1" applyAlignment="1">
      <alignment horizontal="left" vertical="center"/>
    </xf>
    <xf numFmtId="0" fontId="134" fillId="0" borderId="0" xfId="0" applyFont="1" applyAlignment="1">
      <alignment vertical="center"/>
    </xf>
    <xf numFmtId="0" fontId="42" fillId="0" borderId="0" xfId="0" applyFont="1" applyFill="1" applyAlignment="1">
      <alignment horizontal="right" vertical="center"/>
    </xf>
    <xf numFmtId="0" fontId="40" fillId="0" borderId="0" xfId="0" applyFont="1" applyAlignment="1">
      <alignment horizontal="center" vertical="center" wrapText="1"/>
    </xf>
    <xf numFmtId="0" fontId="40" fillId="0" borderId="0" xfId="0" applyFont="1" applyAlignment="1">
      <alignment horizontal="center" vertical="center"/>
    </xf>
    <xf numFmtId="0" fontId="40" fillId="0" borderId="194" xfId="0" applyFont="1" applyBorder="1" applyAlignment="1">
      <alignment vertical="center"/>
    </xf>
    <xf numFmtId="0" fontId="40" fillId="0" borderId="193" xfId="0" applyFont="1" applyBorder="1" applyAlignment="1">
      <alignment vertical="center"/>
    </xf>
    <xf numFmtId="0" fontId="40" fillId="0" borderId="192" xfId="0" applyFont="1" applyBorder="1" applyAlignment="1">
      <alignment vertical="center"/>
    </xf>
    <xf numFmtId="0" fontId="37" fillId="0" borderId="194" xfId="0" applyFont="1" applyBorder="1" applyAlignment="1">
      <alignment horizontal="center" vertical="center"/>
    </xf>
    <xf numFmtId="0" fontId="37" fillId="0" borderId="193" xfId="0" applyFont="1" applyBorder="1" applyAlignment="1">
      <alignment horizontal="center" vertical="center"/>
    </xf>
    <xf numFmtId="0" fontId="37" fillId="0" borderId="192" xfId="0" applyFont="1" applyBorder="1" applyAlignment="1">
      <alignment horizontal="center" vertical="center"/>
    </xf>
    <xf numFmtId="0" fontId="37" fillId="0" borderId="194" xfId="0" applyFont="1" applyBorder="1" applyAlignment="1">
      <alignment horizontal="left" vertical="center" wrapText="1"/>
    </xf>
    <xf numFmtId="0" fontId="37" fillId="0" borderId="193" xfId="0" applyFont="1" applyBorder="1" applyAlignment="1">
      <alignment horizontal="left" vertical="center" wrapText="1"/>
    </xf>
    <xf numFmtId="0" fontId="37" fillId="0" borderId="192" xfId="0" applyFont="1" applyBorder="1" applyAlignment="1">
      <alignment horizontal="left" vertical="center" wrapText="1"/>
    </xf>
    <xf numFmtId="0" fontId="37" fillId="0" borderId="191" xfId="0" applyFont="1" applyBorder="1" applyAlignment="1">
      <alignment vertical="center" wrapText="1"/>
    </xf>
    <xf numFmtId="0" fontId="37" fillId="0" borderId="189" xfId="0" applyFont="1" applyBorder="1" applyAlignment="1">
      <alignment vertical="center" wrapText="1"/>
    </xf>
    <xf numFmtId="0" fontId="37" fillId="0" borderId="191" xfId="0" applyFont="1" applyBorder="1" applyAlignment="1">
      <alignment horizontal="center" vertical="center" wrapText="1"/>
    </xf>
    <xf numFmtId="0" fontId="37" fillId="0" borderId="189" xfId="0" applyFont="1" applyBorder="1" applyAlignment="1">
      <alignment horizontal="center" vertical="center" wrapText="1"/>
    </xf>
    <xf numFmtId="0" fontId="37" fillId="0" borderId="191" xfId="0" applyFont="1" applyBorder="1" applyAlignment="1">
      <alignment vertical="center"/>
    </xf>
    <xf numFmtId="0" fontId="37" fillId="0" borderId="189" xfId="0" applyFont="1" applyBorder="1" applyAlignment="1">
      <alignment vertical="center"/>
    </xf>
    <xf numFmtId="0" fontId="37" fillId="0" borderId="191" xfId="0" applyFont="1" applyBorder="1" applyAlignment="1">
      <alignment horizontal="center" vertical="center"/>
    </xf>
    <xf numFmtId="0" fontId="37" fillId="0" borderId="189" xfId="0" applyFont="1" applyBorder="1" applyAlignment="1">
      <alignment horizontal="center" vertical="center"/>
    </xf>
    <xf numFmtId="0" fontId="37" fillId="0" borderId="17" xfId="0" applyFont="1" applyBorder="1" applyAlignment="1">
      <alignment horizontal="center" vertical="center"/>
    </xf>
    <xf numFmtId="0" fontId="37" fillId="0" borderId="17" xfId="0" applyFont="1" applyBorder="1" applyAlignment="1">
      <alignment vertical="center"/>
    </xf>
    <xf numFmtId="0" fontId="37" fillId="0" borderId="17" xfId="0" applyFont="1" applyBorder="1" applyAlignment="1">
      <alignment vertical="center" wrapText="1"/>
    </xf>
    <xf numFmtId="0" fontId="37" fillId="0" borderId="17" xfId="0" applyFont="1" applyBorder="1" applyAlignment="1">
      <alignment horizontal="center" vertical="center" wrapText="1"/>
    </xf>
    <xf numFmtId="0" fontId="37" fillId="0" borderId="0" xfId="0" applyFont="1" applyAlignment="1">
      <alignment horizontal="right" vertical="center"/>
    </xf>
    <xf numFmtId="0" fontId="41" fillId="0" borderId="0" xfId="0" applyFont="1" applyAlignment="1">
      <alignment horizontal="center" vertical="center" wrapText="1"/>
    </xf>
    <xf numFmtId="0" fontId="41" fillId="0" borderId="0" xfId="0" applyFont="1" applyAlignment="1">
      <alignment horizontal="center" vertical="center"/>
    </xf>
    <xf numFmtId="0" fontId="37" fillId="0" borderId="35" xfId="0" applyFont="1" applyBorder="1" applyAlignment="1">
      <alignment horizontal="center" vertical="center"/>
    </xf>
    <xf numFmtId="0" fontId="37" fillId="0" borderId="36" xfId="0" applyFont="1" applyBorder="1" applyAlignment="1">
      <alignment horizontal="center" vertical="center"/>
    </xf>
    <xf numFmtId="0" fontId="37" fillId="0" borderId="37" xfId="0" applyFont="1" applyBorder="1" applyAlignment="1">
      <alignment horizontal="center" vertical="center"/>
    </xf>
    <xf numFmtId="0" fontId="37" fillId="0" borderId="190" xfId="0" applyFont="1" applyBorder="1" applyAlignment="1">
      <alignment horizontal="center" vertical="center"/>
    </xf>
    <xf numFmtId="0" fontId="37" fillId="0" borderId="0" xfId="0" applyFont="1" applyAlignment="1">
      <alignment horizontal="center" vertical="center"/>
    </xf>
    <xf numFmtId="0" fontId="37" fillId="0" borderId="28" xfId="0" applyFont="1" applyBorder="1" applyAlignment="1">
      <alignment horizontal="center" vertical="center"/>
    </xf>
    <xf numFmtId="0" fontId="37" fillId="0" borderId="21" xfId="0" applyFont="1" applyBorder="1" applyAlignment="1">
      <alignment horizontal="center" vertical="center"/>
    </xf>
    <xf numFmtId="0" fontId="37" fillId="0" borderId="22" xfId="0" applyFont="1" applyBorder="1" applyAlignment="1">
      <alignment horizontal="center" vertical="center"/>
    </xf>
    <xf numFmtId="0" fontId="37" fillId="0" borderId="23" xfId="0" applyFont="1" applyBorder="1" applyAlignment="1">
      <alignment horizontal="center" vertical="center"/>
    </xf>
    <xf numFmtId="0" fontId="43" fillId="0" borderId="0" xfId="1" applyFont="1" applyBorder="1" applyAlignment="1">
      <alignment horizontal="center" vertical="center" wrapText="1"/>
    </xf>
    <xf numFmtId="0" fontId="37" fillId="0" borderId="0" xfId="1" applyFont="1" applyAlignment="1">
      <alignment horizontal="left" vertical="center" wrapText="1"/>
    </xf>
    <xf numFmtId="0" fontId="37" fillId="0" borderId="0" xfId="1" applyFont="1" applyAlignment="1">
      <alignment horizontal="right" vertical="center"/>
    </xf>
    <xf numFmtId="0" fontId="41" fillId="0" borderId="0" xfId="1" applyFont="1" applyAlignment="1">
      <alignment horizontal="center" vertical="center"/>
    </xf>
    <xf numFmtId="0" fontId="40" fillId="0" borderId="194" xfId="1" applyFont="1" applyBorder="1" applyAlignment="1">
      <alignment horizontal="center" vertical="center"/>
    </xf>
    <xf numFmtId="0" fontId="40" fillId="0" borderId="193" xfId="1" applyFont="1" applyBorder="1" applyAlignment="1">
      <alignment horizontal="center" vertical="center"/>
    </xf>
    <xf numFmtId="0" fontId="40" fillId="0" borderId="239" xfId="1" applyFont="1" applyBorder="1" applyAlignment="1">
      <alignment horizontal="center" vertical="center"/>
    </xf>
    <xf numFmtId="0" fontId="40" fillId="0" borderId="192" xfId="1" applyFont="1" applyBorder="1" applyAlignment="1">
      <alignment horizontal="center" vertical="center"/>
    </xf>
    <xf numFmtId="0" fontId="37" fillId="0" borderId="36" xfId="1" applyFont="1" applyBorder="1" applyAlignment="1">
      <alignment horizontal="center" vertical="center"/>
    </xf>
    <xf numFmtId="0" fontId="37" fillId="0" borderId="234" xfId="1" applyFont="1" applyBorder="1" applyAlignment="1">
      <alignment horizontal="center" vertical="center"/>
    </xf>
    <xf numFmtId="0" fontId="37" fillId="0" borderId="37" xfId="1" applyFont="1" applyBorder="1" applyAlignment="1">
      <alignment horizontal="center" vertical="center"/>
    </xf>
    <xf numFmtId="0" fontId="37" fillId="0" borderId="194" xfId="1" applyFont="1" applyBorder="1" applyAlignment="1">
      <alignment horizontal="center" vertical="center"/>
    </xf>
    <xf numFmtId="0" fontId="37" fillId="0" borderId="193" xfId="1" applyFont="1" applyBorder="1" applyAlignment="1">
      <alignment horizontal="center" vertical="center"/>
    </xf>
    <xf numFmtId="0" fontId="37" fillId="0" borderId="239" xfId="1" applyFont="1" applyBorder="1" applyAlignment="1">
      <alignment horizontal="center" vertical="center"/>
    </xf>
    <xf numFmtId="0" fontId="37" fillId="0" borderId="192" xfId="1" applyFont="1" applyBorder="1" applyAlignment="1">
      <alignment horizontal="center" vertical="center"/>
    </xf>
    <xf numFmtId="0" fontId="37" fillId="0" borderId="190" xfId="1" applyFont="1" applyBorder="1" applyAlignment="1">
      <alignment horizontal="left" vertical="center"/>
    </xf>
    <xf numFmtId="0" fontId="37" fillId="0" borderId="21" xfId="1" applyFont="1" applyBorder="1" applyAlignment="1">
      <alignment horizontal="left" vertical="center"/>
    </xf>
    <xf numFmtId="0" fontId="37" fillId="0" borderId="191" xfId="1" applyFont="1" applyBorder="1" applyAlignment="1">
      <alignment horizontal="left" vertical="center"/>
    </xf>
    <xf numFmtId="0" fontId="37" fillId="0" borderId="189" xfId="1" applyFont="1" applyBorder="1" applyAlignment="1">
      <alignment horizontal="left" vertical="center"/>
    </xf>
    <xf numFmtId="0" fontId="37" fillId="0" borderId="17" xfId="1" applyFont="1" applyBorder="1" applyAlignment="1">
      <alignment horizontal="left" vertical="center"/>
    </xf>
    <xf numFmtId="0" fontId="6" fillId="0" borderId="245" xfId="4" applyBorder="1" applyAlignment="1">
      <alignment horizontal="left" vertical="center" wrapText="1"/>
    </xf>
    <xf numFmtId="0" fontId="6" fillId="0" borderId="17" xfId="4" applyBorder="1" applyAlignment="1">
      <alignment horizontal="left" vertical="center" wrapText="1"/>
    </xf>
    <xf numFmtId="0" fontId="6" fillId="0" borderId="238" xfId="4" applyBorder="1" applyAlignment="1">
      <alignment horizontal="left" vertical="center" wrapText="1"/>
    </xf>
    <xf numFmtId="0" fontId="6" fillId="0" borderId="195" xfId="4" applyBorder="1" applyAlignment="1">
      <alignment horizontal="left" vertical="center" wrapText="1"/>
    </xf>
    <xf numFmtId="0" fontId="6" fillId="0" borderId="235" xfId="4" applyBorder="1" applyAlignment="1">
      <alignment horizontal="left" vertical="center" wrapText="1"/>
    </xf>
    <xf numFmtId="9" fontId="0" fillId="0" borderId="174" xfId="33" applyFont="1" applyFill="1" applyBorder="1" applyAlignment="1">
      <alignment horizontal="center" vertical="center" wrapText="1"/>
    </xf>
    <xf numFmtId="9" fontId="0" fillId="0" borderId="172" xfId="33" applyFont="1" applyFill="1" applyBorder="1" applyAlignment="1">
      <alignment horizontal="center" vertical="center" wrapText="1"/>
    </xf>
    <xf numFmtId="0" fontId="59" fillId="0" borderId="0" xfId="32" applyFont="1" applyAlignment="1">
      <alignment horizontal="left" vertical="center" shrinkToFit="1"/>
    </xf>
    <xf numFmtId="0" fontId="142" fillId="0" borderId="0" xfId="4" applyFont="1" applyAlignment="1">
      <alignment horizontal="center" shrinkToFit="1"/>
    </xf>
    <xf numFmtId="0" fontId="6" fillId="0" borderId="195" xfId="4" applyBorder="1" applyAlignment="1">
      <alignment horizontal="center" vertical="center" wrapText="1"/>
    </xf>
    <xf numFmtId="0" fontId="6" fillId="0" borderId="195" xfId="4" applyBorder="1" applyAlignment="1">
      <alignment vertical="center" wrapText="1"/>
    </xf>
    <xf numFmtId="0" fontId="143" fillId="0" borderId="0" xfId="4" applyFont="1" applyAlignment="1">
      <alignment vertical="center" wrapText="1"/>
    </xf>
    <xf numFmtId="0" fontId="6" fillId="0" borderId="245" xfId="4" applyBorder="1" applyAlignment="1">
      <alignment vertical="center" wrapText="1"/>
    </xf>
    <xf numFmtId="0" fontId="6" fillId="0" borderId="17" xfId="4" applyBorder="1" applyAlignment="1">
      <alignment vertical="center" wrapText="1"/>
    </xf>
    <xf numFmtId="0" fontId="6" fillId="0" borderId="194" xfId="4" applyBorder="1" applyAlignment="1">
      <alignment horizontal="center" vertical="center" wrapText="1"/>
    </xf>
    <xf numFmtId="0" fontId="6" fillId="0" borderId="239" xfId="4" applyBorder="1" applyAlignment="1">
      <alignment horizontal="center" vertical="center" wrapText="1"/>
    </xf>
    <xf numFmtId="0" fontId="6" fillId="0" borderId="238" xfId="4" applyBorder="1" applyAlignment="1">
      <alignment horizontal="center" vertical="center" wrapText="1"/>
    </xf>
    <xf numFmtId="0" fontId="62" fillId="0" borderId="245" xfId="4" applyFont="1" applyBorder="1" applyAlignment="1">
      <alignment horizontal="left" vertical="center" wrapText="1"/>
    </xf>
    <xf numFmtId="0" fontId="62" fillId="0" borderId="17" xfId="4" applyFont="1" applyBorder="1" applyAlignment="1">
      <alignment horizontal="left" vertical="center" wrapText="1"/>
    </xf>
    <xf numFmtId="0" fontId="6" fillId="12" borderId="245" xfId="4" applyFill="1" applyBorder="1" applyAlignment="1">
      <alignment horizontal="center" vertical="center" wrapText="1"/>
    </xf>
    <xf numFmtId="0" fontId="6" fillId="12" borderId="189" xfId="4" applyFill="1" applyBorder="1" applyAlignment="1">
      <alignment horizontal="center" vertical="center" wrapText="1"/>
    </xf>
    <xf numFmtId="0" fontId="6" fillId="12" borderId="17" xfId="4" applyFill="1" applyBorder="1" applyAlignment="1">
      <alignment horizontal="center" vertical="center" wrapText="1"/>
    </xf>
    <xf numFmtId="0" fontId="6" fillId="11" borderId="252" xfId="4" applyFill="1" applyBorder="1" applyAlignment="1">
      <alignment horizontal="center" vertical="center" wrapText="1"/>
    </xf>
    <xf numFmtId="0" fontId="6" fillId="11" borderId="190" xfId="4" applyFill="1" applyBorder="1" applyAlignment="1">
      <alignment horizontal="center" vertical="center" wrapText="1"/>
    </xf>
    <xf numFmtId="0" fontId="6" fillId="11" borderId="21" xfId="4" applyFill="1" applyBorder="1" applyAlignment="1">
      <alignment horizontal="center" vertical="center" wrapText="1"/>
    </xf>
    <xf numFmtId="0" fontId="62" fillId="12" borderId="245" xfId="4" applyFont="1" applyFill="1" applyBorder="1" applyAlignment="1">
      <alignment horizontal="center" vertical="center" wrapText="1"/>
    </xf>
    <xf numFmtId="0" fontId="62" fillId="12" borderId="189" xfId="4" applyFont="1" applyFill="1" applyBorder="1" applyAlignment="1">
      <alignment horizontal="center" vertical="center" wrapText="1"/>
    </xf>
    <xf numFmtId="0" fontId="62" fillId="12" borderId="17" xfId="4" applyFont="1" applyFill="1" applyBorder="1" applyAlignment="1">
      <alignment horizontal="center" vertical="center" wrapText="1"/>
    </xf>
    <xf numFmtId="0" fontId="6" fillId="0" borderId="228" xfId="4" applyBorder="1" applyAlignment="1">
      <alignment vertical="center" wrapText="1"/>
    </xf>
    <xf numFmtId="0" fontId="6" fillId="2" borderId="245" xfId="4" applyFill="1" applyBorder="1" applyAlignment="1">
      <alignment horizontal="center" vertical="center" wrapText="1"/>
    </xf>
    <xf numFmtId="0" fontId="6" fillId="2" borderId="228" xfId="4" applyFill="1" applyBorder="1" applyAlignment="1">
      <alignment horizontal="center" vertical="center" wrapText="1"/>
    </xf>
    <xf numFmtId="0" fontId="6" fillId="0" borderId="0" xfId="4" applyAlignment="1">
      <alignment horizontal="left" vertical="top" wrapText="1"/>
    </xf>
    <xf numFmtId="0" fontId="6" fillId="0" borderId="245" xfId="4" applyBorder="1" applyAlignment="1">
      <alignment horizontal="right" vertical="center" wrapText="1"/>
    </xf>
    <xf numFmtId="0" fontId="6" fillId="0" borderId="228" xfId="4" applyBorder="1" applyAlignment="1">
      <alignment horizontal="right" vertical="center" wrapText="1"/>
    </xf>
    <xf numFmtId="177" fontId="6" fillId="16" borderId="177" xfId="4" applyNumberFormat="1" applyFill="1" applyBorder="1" applyAlignment="1">
      <alignment horizontal="right" vertical="center" wrapText="1"/>
    </xf>
    <xf numFmtId="177" fontId="6" fillId="16" borderId="180" xfId="4" applyNumberFormat="1" applyFill="1" applyBorder="1" applyAlignment="1">
      <alignment horizontal="right" vertical="center" wrapText="1"/>
    </xf>
    <xf numFmtId="179" fontId="6" fillId="0" borderId="245" xfId="4" applyNumberFormat="1" applyBorder="1" applyAlignment="1">
      <alignment vertical="center" wrapText="1"/>
    </xf>
    <xf numFmtId="179" fontId="6" fillId="0" borderId="228" xfId="4" applyNumberFormat="1" applyBorder="1" applyAlignment="1">
      <alignment vertical="center" wrapText="1"/>
    </xf>
    <xf numFmtId="0" fontId="131" fillId="0" borderId="190" xfId="4" applyFont="1" applyBorder="1" applyAlignment="1">
      <alignment horizontal="left" vertical="center" wrapText="1"/>
    </xf>
    <xf numFmtId="0" fontId="131" fillId="0" borderId="0" xfId="4" applyFont="1" applyAlignment="1">
      <alignment horizontal="left" vertical="center" wrapText="1"/>
    </xf>
    <xf numFmtId="0" fontId="6" fillId="0" borderId="0" xfId="4" applyAlignment="1">
      <alignment vertical="center" wrapText="1"/>
    </xf>
    <xf numFmtId="0" fontId="6" fillId="0" borderId="0" xfId="4" applyAlignment="1">
      <alignment vertical="top" wrapText="1"/>
    </xf>
    <xf numFmtId="0" fontId="6" fillId="0" borderId="0" xfId="4" applyAlignment="1">
      <alignment horizontal="center" vertical="top" wrapText="1"/>
    </xf>
    <xf numFmtId="0" fontId="6" fillId="0" borderId="0" xfId="4" applyAlignment="1">
      <alignment horizontal="center" vertical="center" wrapText="1"/>
    </xf>
    <xf numFmtId="0" fontId="146" fillId="0" borderId="0" xfId="4" applyFont="1" applyAlignment="1">
      <alignment horizontal="left" vertical="top" wrapText="1"/>
    </xf>
    <xf numFmtId="0" fontId="103" fillId="0" borderId="0" xfId="4" applyFont="1" applyAlignment="1">
      <alignment horizontal="left" vertical="top" wrapText="1"/>
    </xf>
    <xf numFmtId="0" fontId="146" fillId="0" borderId="0" xfId="4" applyFont="1" applyAlignment="1">
      <alignment vertical="top" wrapText="1"/>
    </xf>
    <xf numFmtId="0" fontId="6" fillId="0" borderId="0" xfId="4" applyAlignment="1">
      <alignment horizontal="left" vertical="center" wrapText="1"/>
    </xf>
    <xf numFmtId="0" fontId="224" fillId="0" borderId="0" xfId="4" applyFont="1" applyAlignment="1">
      <alignment horizontal="left" vertical="center" wrapText="1"/>
    </xf>
    <xf numFmtId="0" fontId="130" fillId="0" borderId="0" xfId="46" applyFont="1" applyAlignment="1">
      <alignment horizontal="center" vertical="center"/>
    </xf>
    <xf numFmtId="0" fontId="42" fillId="0" borderId="195" xfId="46" applyFont="1" applyBorder="1" applyAlignment="1">
      <alignment horizontal="center" vertical="center"/>
    </xf>
    <xf numFmtId="0" fontId="42" fillId="0" borderId="194" xfId="46" applyFont="1" applyBorder="1" applyAlignment="1">
      <alignment horizontal="center" vertical="center"/>
    </xf>
    <xf numFmtId="0" fontId="42" fillId="0" borderId="239" xfId="46" applyFont="1" applyBorder="1" applyAlignment="1">
      <alignment horizontal="center" vertical="center"/>
    </xf>
    <xf numFmtId="0" fontId="42" fillId="0" borderId="238" xfId="46" applyFont="1" applyBorder="1" applyAlignment="1">
      <alignment horizontal="center" vertical="center"/>
    </xf>
    <xf numFmtId="0" fontId="42" fillId="4" borderId="194" xfId="46" applyFont="1" applyFill="1" applyBorder="1" applyAlignment="1">
      <alignment horizontal="center" vertical="center"/>
    </xf>
    <xf numFmtId="0" fontId="42" fillId="4" borderId="239" xfId="46" applyFont="1" applyFill="1" applyBorder="1" applyAlignment="1">
      <alignment horizontal="center" vertical="center"/>
    </xf>
    <xf numFmtId="0" fontId="42" fillId="4" borderId="238" xfId="46" applyFont="1" applyFill="1" applyBorder="1" applyAlignment="1">
      <alignment horizontal="center" vertical="center"/>
    </xf>
    <xf numFmtId="0" fontId="6" fillId="4" borderId="222" xfId="47" applyFill="1" applyBorder="1" applyAlignment="1">
      <alignment horizontal="center" vertical="center"/>
    </xf>
    <xf numFmtId="0" fontId="6" fillId="4" borderId="221" xfId="47" applyFill="1" applyBorder="1" applyAlignment="1">
      <alignment horizontal="center" vertical="center"/>
    </xf>
    <xf numFmtId="0" fontId="6" fillId="4" borderId="269" xfId="47" applyFill="1" applyBorder="1" applyAlignment="1">
      <alignment horizontal="center" vertical="center"/>
    </xf>
    <xf numFmtId="0" fontId="6" fillId="4" borderId="220" xfId="47" applyFill="1" applyBorder="1" applyAlignment="1">
      <alignment horizontal="center" vertical="center"/>
    </xf>
    <xf numFmtId="0" fontId="42" fillId="0" borderId="195" xfId="46" applyFont="1" applyBorder="1" applyAlignment="1">
      <alignment horizontal="center" vertical="center" wrapText="1"/>
    </xf>
    <xf numFmtId="0" fontId="6" fillId="4" borderId="163" xfId="47" applyFill="1" applyBorder="1" applyAlignment="1">
      <alignment horizontal="center" vertical="center"/>
    </xf>
    <xf numFmtId="0" fontId="6" fillId="4" borderId="159" xfId="47" applyFill="1" applyBorder="1" applyAlignment="1">
      <alignment horizontal="center" vertical="center"/>
    </xf>
    <xf numFmtId="0" fontId="6" fillId="4" borderId="212" xfId="47" applyFill="1" applyBorder="1" applyAlignment="1">
      <alignment horizontal="center" vertical="center"/>
    </xf>
    <xf numFmtId="0" fontId="6" fillId="4" borderId="215" xfId="47" applyFill="1" applyBorder="1" applyAlignment="1">
      <alignment horizontal="center" vertical="center"/>
    </xf>
    <xf numFmtId="0" fontId="6" fillId="4" borderId="214" xfId="47" applyFill="1" applyBorder="1" applyAlignment="1">
      <alignment horizontal="center" vertical="center"/>
    </xf>
    <xf numFmtId="0" fontId="6" fillId="4" borderId="213" xfId="47" applyFill="1" applyBorder="1" applyAlignment="1">
      <alignment horizontal="center" vertical="center"/>
    </xf>
    <xf numFmtId="0" fontId="6" fillId="0" borderId="195" xfId="47" applyBorder="1" applyAlignment="1" applyProtection="1">
      <alignment horizontal="center" vertical="center" shrinkToFit="1"/>
      <protection locked="0"/>
    </xf>
    <xf numFmtId="0" fontId="6" fillId="0" borderId="195" xfId="46" applyFont="1" applyBorder="1" applyAlignment="1" applyProtection="1">
      <alignment horizontal="center" vertical="center"/>
      <protection locked="0"/>
    </xf>
    <xf numFmtId="0" fontId="6" fillId="0" borderId="195" xfId="47" applyBorder="1" applyAlignment="1" applyProtection="1">
      <alignment horizontal="center" vertical="center"/>
      <protection locked="0"/>
    </xf>
    <xf numFmtId="0" fontId="6" fillId="4" borderId="195" xfId="47" applyFill="1" applyBorder="1" applyAlignment="1">
      <alignment horizontal="center" vertical="center"/>
    </xf>
    <xf numFmtId="0" fontId="44" fillId="0" borderId="0" xfId="1" applyFont="1" applyAlignment="1">
      <alignment horizontal="right" vertical="center"/>
    </xf>
    <xf numFmtId="0" fontId="44" fillId="0" borderId="195" xfId="1" applyFont="1" applyBorder="1" applyAlignment="1">
      <alignment horizontal="center" vertical="center"/>
    </xf>
    <xf numFmtId="0" fontId="44" fillId="0" borderId="194" xfId="1" applyFont="1" applyBorder="1" applyAlignment="1">
      <alignment horizontal="left" vertical="center" wrapText="1" indent="1"/>
    </xf>
    <xf numFmtId="0" fontId="44" fillId="0" borderId="193" xfId="1" applyFont="1" applyBorder="1" applyAlignment="1">
      <alignment horizontal="left" vertical="center" wrapText="1" indent="1"/>
    </xf>
    <xf numFmtId="0" fontId="44" fillId="0" borderId="192" xfId="1" applyFont="1" applyBorder="1" applyAlignment="1">
      <alignment horizontal="left" vertical="center" wrapText="1" indent="1"/>
    </xf>
    <xf numFmtId="0" fontId="44" fillId="0" borderId="35" xfId="1" applyFont="1" applyBorder="1" applyAlignment="1">
      <alignment horizontal="center" vertical="center" wrapText="1"/>
    </xf>
    <xf numFmtId="0" fontId="44" fillId="0" borderId="37" xfId="1" applyFont="1" applyBorder="1" applyAlignment="1">
      <alignment horizontal="center" vertical="center"/>
    </xf>
    <xf numFmtId="0" fontId="44" fillId="0" borderId="190" xfId="1" applyFont="1" applyBorder="1" applyAlignment="1">
      <alignment horizontal="center" vertical="center"/>
    </xf>
    <xf numFmtId="0" fontId="44" fillId="0" borderId="28" xfId="1" applyFont="1" applyBorder="1" applyAlignment="1">
      <alignment horizontal="center" vertical="center"/>
    </xf>
    <xf numFmtId="0" fontId="44" fillId="0" borderId="21" xfId="1" applyFont="1" applyBorder="1" applyAlignment="1">
      <alignment horizontal="center" vertical="center"/>
    </xf>
    <xf numFmtId="0" fontId="44" fillId="0" borderId="23" xfId="1" applyFont="1" applyBorder="1" applyAlignment="1">
      <alignment horizontal="center" vertical="center"/>
    </xf>
    <xf numFmtId="0" fontId="38" fillId="0" borderId="36" xfId="1" applyFont="1" applyBorder="1" applyAlignment="1">
      <alignment horizontal="left" vertical="center" wrapText="1" indent="1"/>
    </xf>
    <xf numFmtId="0" fontId="38" fillId="0" borderId="37" xfId="1" applyFont="1" applyBorder="1" applyAlignment="1">
      <alignment horizontal="left" vertical="center" wrapText="1" indent="1"/>
    </xf>
    <xf numFmtId="0" fontId="38" fillId="0" borderId="0" xfId="1" applyFont="1" applyAlignment="1">
      <alignment horizontal="left" vertical="center" wrapText="1" indent="1"/>
    </xf>
    <xf numFmtId="0" fontId="38" fillId="0" borderId="28" xfId="1" applyFont="1" applyBorder="1" applyAlignment="1">
      <alignment horizontal="left" vertical="center" wrapText="1" indent="1"/>
    </xf>
    <xf numFmtId="0" fontId="38" fillId="0" borderId="22" xfId="1" applyFont="1" applyBorder="1" applyAlignment="1">
      <alignment horizontal="left" vertical="center" wrapText="1" indent="1"/>
    </xf>
    <xf numFmtId="0" fontId="38" fillId="0" borderId="23" xfId="1" applyFont="1" applyBorder="1" applyAlignment="1">
      <alignment horizontal="left" vertical="center" wrapText="1" indent="1"/>
    </xf>
    <xf numFmtId="0" fontId="44" fillId="0" borderId="191" xfId="1" applyFont="1" applyBorder="1" applyAlignment="1">
      <alignment horizontal="center" vertical="center" wrapText="1"/>
    </xf>
    <xf numFmtId="0" fontId="44" fillId="0" borderId="189" xfId="1" applyFont="1" applyBorder="1" applyAlignment="1">
      <alignment horizontal="center" vertical="center"/>
    </xf>
    <xf numFmtId="0" fontId="44" fillId="0" borderId="17" xfId="1" applyFont="1" applyBorder="1" applyAlignment="1">
      <alignment horizontal="center" vertical="center"/>
    </xf>
    <xf numFmtId="0" fontId="38" fillId="0" borderId="195" xfId="1" applyFont="1" applyBorder="1" applyAlignment="1">
      <alignment horizontal="left" vertical="center" wrapText="1" indent="1"/>
    </xf>
    <xf numFmtId="0" fontId="44" fillId="0" borderId="195" xfId="1" applyFont="1" applyBorder="1" applyAlignment="1">
      <alignment horizontal="center" vertical="center" wrapText="1"/>
    </xf>
    <xf numFmtId="0" fontId="37" fillId="0" borderId="195" xfId="1" applyFont="1" applyBorder="1" applyAlignment="1">
      <alignment horizontal="left" vertical="center" indent="1"/>
    </xf>
    <xf numFmtId="0" fontId="41" fillId="0" borderId="0" xfId="1" applyFont="1" applyAlignment="1">
      <alignment horizontal="center" vertical="center" wrapText="1"/>
    </xf>
    <xf numFmtId="0" fontId="37" fillId="0" borderId="195" xfId="1" applyFont="1" applyBorder="1" applyAlignment="1">
      <alignment horizontal="center" vertical="center"/>
    </xf>
    <xf numFmtId="0" fontId="37" fillId="0" borderId="194" xfId="1" applyFont="1" applyBorder="1" applyAlignment="1">
      <alignment horizontal="center" vertical="center" wrapText="1"/>
    </xf>
    <xf numFmtId="0" fontId="37" fillId="0" borderId="193" xfId="1" applyFont="1" applyBorder="1" applyAlignment="1">
      <alignment horizontal="center" vertical="center" wrapText="1"/>
    </xf>
    <xf numFmtId="0" fontId="37" fillId="0" borderId="192" xfId="1" applyFont="1" applyBorder="1" applyAlignment="1">
      <alignment horizontal="center" vertical="center" wrapText="1"/>
    </xf>
    <xf numFmtId="0" fontId="37" fillId="0" borderId="195" xfId="1" applyFont="1" applyBorder="1" applyAlignment="1">
      <alignment horizontal="center" vertical="center" wrapText="1"/>
    </xf>
    <xf numFmtId="0" fontId="37" fillId="0" borderId="35" xfId="1" applyFont="1" applyBorder="1" applyAlignment="1">
      <alignment horizontal="center" vertical="center" wrapText="1"/>
    </xf>
    <xf numFmtId="0" fontId="37" fillId="0" borderId="37" xfId="1" applyFont="1" applyBorder="1" applyAlignment="1">
      <alignment horizontal="center" vertical="center" wrapText="1"/>
    </xf>
    <xf numFmtId="0" fontId="37" fillId="0" borderId="190" xfId="1" applyFont="1" applyBorder="1" applyAlignment="1">
      <alignment horizontal="center" vertical="center" wrapText="1"/>
    </xf>
    <xf numFmtId="0" fontId="37" fillId="0" borderId="28" xfId="1" applyFont="1" applyBorder="1" applyAlignment="1">
      <alignment horizontal="center" vertical="center" wrapText="1"/>
    </xf>
    <xf numFmtId="0" fontId="37" fillId="0" borderId="21" xfId="1" applyFont="1" applyBorder="1" applyAlignment="1">
      <alignment horizontal="center" vertical="center" wrapText="1"/>
    </xf>
    <xf numFmtId="0" fontId="37" fillId="0" borderId="23" xfId="1" applyFont="1" applyBorder="1" applyAlignment="1">
      <alignment horizontal="center" vertical="center" wrapText="1"/>
    </xf>
    <xf numFmtId="0" fontId="37" fillId="0" borderId="35" xfId="1" applyFont="1" applyBorder="1" applyAlignment="1">
      <alignment horizontal="left" vertical="center" indent="1"/>
    </xf>
    <xf numFmtId="0" fontId="37" fillId="0" borderId="37" xfId="1" applyFont="1" applyBorder="1" applyAlignment="1">
      <alignment horizontal="left" vertical="center" indent="1"/>
    </xf>
    <xf numFmtId="0" fontId="50" fillId="0" borderId="0" xfId="3" applyFont="1" applyAlignment="1">
      <alignment vertical="center"/>
    </xf>
    <xf numFmtId="0" fontId="55" fillId="0" borderId="0" xfId="3" applyFont="1" applyAlignment="1">
      <alignment horizontal="center" vertical="center"/>
    </xf>
    <xf numFmtId="0" fontId="47" fillId="0" borderId="95" xfId="1" applyFont="1" applyBorder="1" applyAlignment="1">
      <alignment horizontal="center" vertical="center"/>
    </xf>
    <xf numFmtId="0" fontId="47" fillId="0" borderId="82" xfId="1" applyFont="1" applyBorder="1" applyAlignment="1" applyProtection="1">
      <alignment horizontal="center" vertical="center"/>
      <protection locked="0"/>
    </xf>
    <xf numFmtId="0" fontId="53" fillId="0" borderId="82" xfId="1" applyFont="1" applyBorder="1" applyAlignment="1" applyProtection="1">
      <alignment horizontal="left" vertical="center" wrapText="1"/>
      <protection locked="0"/>
    </xf>
    <xf numFmtId="0" fontId="47" fillId="0" borderId="82" xfId="1" applyFont="1" applyBorder="1" applyAlignment="1">
      <alignment horizontal="center" vertical="center" shrinkToFit="1"/>
    </xf>
    <xf numFmtId="0" fontId="50" fillId="0" borderId="82" xfId="1" applyFont="1" applyBorder="1" applyAlignment="1" applyProtection="1">
      <alignment horizontal="center" vertical="center"/>
      <protection locked="0"/>
    </xf>
    <xf numFmtId="0" fontId="47" fillId="0" borderId="93" xfId="3" applyFont="1" applyBorder="1" applyAlignment="1">
      <alignment horizontal="left" vertical="center" indent="1"/>
    </xf>
    <xf numFmtId="177" fontId="47" fillId="0" borderId="92" xfId="3" applyNumberFormat="1" applyFont="1" applyBorder="1" applyAlignment="1">
      <alignment horizontal="right" vertical="center"/>
    </xf>
    <xf numFmtId="176" fontId="47" fillId="0" borderId="89" xfId="3" applyNumberFormat="1" applyFont="1" applyBorder="1" applyAlignment="1">
      <alignment horizontal="center" vertical="center"/>
    </xf>
    <xf numFmtId="0" fontId="47" fillId="0" borderId="88" xfId="3" applyFont="1" applyBorder="1" applyAlignment="1">
      <alignment horizontal="center" vertical="center"/>
    </xf>
    <xf numFmtId="177" fontId="47" fillId="0" borderId="87" xfId="3" applyNumberFormat="1" applyFont="1" applyBorder="1" applyAlignment="1">
      <alignment horizontal="right" vertical="center"/>
    </xf>
    <xf numFmtId="176" fontId="47" fillId="0" borderId="84" xfId="3" applyNumberFormat="1" applyFont="1" applyBorder="1" applyAlignment="1">
      <alignment horizontal="center" vertical="center"/>
    </xf>
    <xf numFmtId="0" fontId="47" fillId="0" borderId="97" xfId="3" applyFont="1" applyBorder="1" applyAlignment="1">
      <alignment horizontal="center" vertical="center"/>
    </xf>
    <xf numFmtId="177" fontId="47" fillId="0" borderId="95" xfId="3" applyNumberFormat="1" applyFont="1" applyBorder="1" applyAlignment="1" applyProtection="1">
      <alignment horizontal="right" vertical="center"/>
      <protection locked="0"/>
    </xf>
    <xf numFmtId="178" fontId="47" fillId="0" borderId="98" xfId="3" applyNumberFormat="1" applyFont="1" applyBorder="1" applyAlignment="1">
      <alignment horizontal="center" vertical="center"/>
    </xf>
    <xf numFmtId="0" fontId="50" fillId="0" borderId="95" xfId="1" applyFont="1" applyBorder="1" applyAlignment="1">
      <alignment horizontal="center" vertical="center" wrapText="1"/>
    </xf>
    <xf numFmtId="0" fontId="47" fillId="0" borderId="82" xfId="3" applyFont="1" applyBorder="1" applyAlignment="1">
      <alignment horizontal="left" vertical="center" indent="1"/>
    </xf>
    <xf numFmtId="0" fontId="47" fillId="0" borderId="82" xfId="3" applyFont="1" applyBorder="1" applyAlignment="1">
      <alignment horizontal="center" vertical="center"/>
    </xf>
    <xf numFmtId="0" fontId="47" fillId="0" borderId="82" xfId="3" applyFont="1" applyBorder="1" applyAlignment="1" applyProtection="1">
      <alignment horizontal="center" vertical="center"/>
      <protection locked="0"/>
    </xf>
    <xf numFmtId="0" fontId="47" fillId="0" borderId="82" xfId="3" applyFont="1" applyBorder="1" applyAlignment="1">
      <alignment horizontal="center" vertical="center" shrinkToFit="1"/>
    </xf>
    <xf numFmtId="0" fontId="47" fillId="0" borderId="95" xfId="3" applyFont="1" applyBorder="1" applyAlignment="1" applyProtection="1">
      <alignment horizontal="center" vertical="center"/>
      <protection locked="0"/>
    </xf>
    <xf numFmtId="0" fontId="47" fillId="0" borderId="94" xfId="3" applyFont="1" applyBorder="1" applyAlignment="1">
      <alignment horizontal="center" vertical="center"/>
    </xf>
    <xf numFmtId="38" fontId="47" fillId="0" borderId="82" xfId="5" applyFont="1" applyFill="1" applyBorder="1" applyAlignment="1" applyProtection="1">
      <alignment horizontal="center" vertical="center"/>
    </xf>
    <xf numFmtId="0" fontId="50" fillId="0" borderId="0" xfId="3" applyFont="1" applyAlignment="1">
      <alignment horizontal="left" vertical="center" wrapText="1"/>
    </xf>
    <xf numFmtId="0" fontId="64" fillId="3" borderId="0" xfId="3" applyFont="1" applyFill="1" applyAlignment="1">
      <alignment horizontal="left" vertical="center" wrapText="1"/>
    </xf>
    <xf numFmtId="0" fontId="50" fillId="0" borderId="82" xfId="1" applyFont="1" applyBorder="1" applyAlignment="1">
      <alignment horizontal="center" vertical="center"/>
    </xf>
    <xf numFmtId="0" fontId="50" fillId="0" borderId="82" xfId="1" applyFont="1" applyBorder="1" applyAlignment="1">
      <alignment horizontal="left" vertical="center" wrapText="1"/>
    </xf>
    <xf numFmtId="0" fontId="50" fillId="0" borderId="0" xfId="3" applyFont="1" applyAlignment="1">
      <alignment horizontal="left" vertical="top" wrapText="1"/>
    </xf>
    <xf numFmtId="0" fontId="47" fillId="0" borderId="0" xfId="3" applyFont="1" applyAlignment="1">
      <alignment horizontal="right" vertical="center"/>
    </xf>
    <xf numFmtId="0" fontId="47" fillId="0" borderId="83" xfId="3" applyFont="1" applyBorder="1" applyAlignment="1">
      <alignment horizontal="center" vertical="center"/>
    </xf>
    <xf numFmtId="0" fontId="47" fillId="0" borderId="93" xfId="3" applyFont="1" applyBorder="1" applyAlignment="1">
      <alignment horizontal="center" vertical="center"/>
    </xf>
    <xf numFmtId="177" fontId="47" fillId="0" borderId="87" xfId="3" applyNumberFormat="1" applyFont="1" applyBorder="1" applyAlignment="1" applyProtection="1">
      <alignment horizontal="right" vertical="center"/>
      <protection locked="0"/>
    </xf>
    <xf numFmtId="0" fontId="37" fillId="0" borderId="0" xfId="3" applyFont="1" applyAlignment="1">
      <alignment vertical="center"/>
    </xf>
    <xf numFmtId="0" fontId="44" fillId="0" borderId="0" xfId="3" applyFont="1" applyAlignment="1">
      <alignment vertical="center"/>
    </xf>
    <xf numFmtId="0" fontId="44" fillId="0" borderId="0" xfId="3" applyFont="1" applyAlignment="1">
      <alignment horizontal="right" vertical="center"/>
    </xf>
    <xf numFmtId="0" fontId="37" fillId="0" borderId="0" xfId="3" applyFont="1" applyAlignment="1">
      <alignment horizontal="left" vertical="center" wrapText="1"/>
    </xf>
    <xf numFmtId="0" fontId="38" fillId="0" borderId="65" xfId="3" applyFont="1" applyBorder="1" applyAlignment="1">
      <alignment horizontal="center" vertical="center" wrapText="1" shrinkToFit="1"/>
    </xf>
    <xf numFmtId="0" fontId="38" fillId="0" borderId="66" xfId="3" applyFont="1" applyBorder="1" applyAlignment="1">
      <alignment horizontal="center" vertical="center" wrapText="1" shrinkToFit="1"/>
    </xf>
    <xf numFmtId="0" fontId="44" fillId="0" borderId="195" xfId="3" applyFont="1" applyBorder="1" applyAlignment="1" applyProtection="1">
      <alignment horizontal="center" vertical="center"/>
      <protection locked="0"/>
    </xf>
    <xf numFmtId="0" fontId="44" fillId="0" borderId="24" xfId="3" applyFont="1" applyBorder="1" applyAlignment="1" applyProtection="1">
      <alignment horizontal="center" vertical="center"/>
      <protection locked="0"/>
    </xf>
    <xf numFmtId="0" fontId="44" fillId="0" borderId="204" xfId="3" applyFont="1" applyBorder="1" applyAlignment="1">
      <alignment horizontal="left" vertical="center" indent="1"/>
    </xf>
    <xf numFmtId="0" fontId="44" fillId="0" borderId="205" xfId="3" applyFont="1" applyBorder="1" applyAlignment="1">
      <alignment horizontal="left" vertical="center" indent="1"/>
    </xf>
    <xf numFmtId="0" fontId="44" fillId="0" borderId="206" xfId="3" applyFont="1" applyBorder="1" applyAlignment="1">
      <alignment horizontal="left" vertical="center" indent="1"/>
    </xf>
    <xf numFmtId="0" fontId="44" fillId="0" borderId="93" xfId="3" applyFont="1" applyBorder="1" applyAlignment="1">
      <alignment horizontal="left" vertical="center" indent="1"/>
    </xf>
    <xf numFmtId="177" fontId="44" fillId="0" borderId="92" xfId="3" applyNumberFormat="1" applyFont="1" applyBorder="1" applyAlignment="1">
      <alignment horizontal="right" vertical="center"/>
    </xf>
    <xf numFmtId="176" fontId="44" fillId="0" borderId="89" xfId="3" applyNumberFormat="1" applyFont="1" applyBorder="1" applyAlignment="1">
      <alignment horizontal="center" vertical="center"/>
    </xf>
    <xf numFmtId="176" fontId="44" fillId="0" borderId="112" xfId="3" applyNumberFormat="1" applyFont="1" applyBorder="1" applyAlignment="1">
      <alignment horizontal="center" vertical="center"/>
    </xf>
    <xf numFmtId="0" fontId="44" fillId="0" borderId="122" xfId="3" applyFont="1" applyBorder="1" applyAlignment="1">
      <alignment horizontal="center" vertical="center"/>
    </xf>
    <xf numFmtId="0" fontId="44" fillId="0" borderId="88" xfId="3" applyFont="1" applyBorder="1" applyAlignment="1">
      <alignment horizontal="center" vertical="center"/>
    </xf>
    <xf numFmtId="177" fontId="44" fillId="0" borderId="87" xfId="3" applyNumberFormat="1" applyFont="1" applyBorder="1" applyAlignment="1">
      <alignment horizontal="right" vertical="center"/>
    </xf>
    <xf numFmtId="176" fontId="44" fillId="0" borderId="84" xfId="3" applyNumberFormat="1" applyFont="1" applyBorder="1" applyAlignment="1">
      <alignment horizontal="center" vertical="center"/>
    </xf>
    <xf numFmtId="176" fontId="44" fillId="0" borderId="121" xfId="3" applyNumberFormat="1" applyFont="1" applyBorder="1" applyAlignment="1">
      <alignment horizontal="center" vertical="center"/>
    </xf>
    <xf numFmtId="0" fontId="44" fillId="0" borderId="123" xfId="3" applyFont="1" applyBorder="1" applyAlignment="1">
      <alignment horizontal="center" vertical="center"/>
    </xf>
    <xf numFmtId="0" fontId="44" fillId="0" borderId="97" xfId="3" applyFont="1" applyBorder="1" applyAlignment="1">
      <alignment horizontal="center" vertical="center"/>
    </xf>
    <xf numFmtId="177" fontId="44" fillId="0" borderId="95" xfId="3" applyNumberFormat="1" applyFont="1" applyBorder="1" applyAlignment="1" applyProtection="1">
      <alignment horizontal="right" vertical="center"/>
      <protection locked="0"/>
    </xf>
    <xf numFmtId="178" fontId="44" fillId="0" borderId="98" xfId="3" applyNumberFormat="1" applyFont="1" applyBorder="1" applyAlignment="1">
      <alignment horizontal="center" vertical="center"/>
    </xf>
    <xf numFmtId="178" fontId="44" fillId="0" borderId="124" xfId="3" applyNumberFormat="1" applyFont="1" applyBorder="1" applyAlignment="1">
      <alignment horizontal="center" vertical="center"/>
    </xf>
    <xf numFmtId="0" fontId="41" fillId="0" borderId="0" xfId="3" applyFont="1" applyAlignment="1">
      <alignment horizontal="center" vertical="center"/>
    </xf>
    <xf numFmtId="0" fontId="44" fillId="0" borderId="95" xfId="1" applyFont="1" applyBorder="1" applyAlignment="1">
      <alignment horizontal="center" vertical="center"/>
    </xf>
    <xf numFmtId="0" fontId="44" fillId="0" borderId="82" xfId="1" applyFont="1" applyBorder="1" applyAlignment="1" applyProtection="1">
      <alignment horizontal="center" vertical="center"/>
      <protection locked="0"/>
    </xf>
    <xf numFmtId="0" fontId="38" fillId="0" borderId="82" xfId="1" applyFont="1" applyBorder="1" applyAlignment="1" applyProtection="1">
      <alignment horizontal="left" vertical="center" wrapText="1"/>
      <protection locked="0"/>
    </xf>
    <xf numFmtId="0" fontId="44" fillId="0" borderId="82" xfId="1" applyFont="1" applyBorder="1" applyAlignment="1">
      <alignment horizontal="center" vertical="center" shrinkToFit="1"/>
    </xf>
    <xf numFmtId="0" fontId="37" fillId="0" borderId="82" xfId="1" applyFont="1" applyBorder="1" applyAlignment="1" applyProtection="1">
      <alignment horizontal="center" vertical="center"/>
      <protection locked="0"/>
    </xf>
    <xf numFmtId="0" fontId="37" fillId="0" borderId="95" xfId="1" applyFont="1" applyBorder="1" applyAlignment="1">
      <alignment horizontal="center" vertical="center" wrapText="1"/>
    </xf>
    <xf numFmtId="0" fontId="39" fillId="0" borderId="191" xfId="3" applyFont="1" applyBorder="1" applyAlignment="1">
      <alignment horizontal="center" vertical="center" wrapText="1"/>
    </xf>
    <xf numFmtId="38" fontId="44" fillId="4" borderId="82" xfId="5" applyFont="1" applyFill="1" applyBorder="1" applyAlignment="1" applyProtection="1">
      <alignment horizontal="center" vertical="center"/>
    </xf>
    <xf numFmtId="38" fontId="44" fillId="4" borderId="119" xfId="5" applyFont="1" applyFill="1" applyBorder="1" applyAlignment="1" applyProtection="1">
      <alignment horizontal="center" vertical="center"/>
    </xf>
    <xf numFmtId="0" fontId="44" fillId="0" borderId="120" xfId="3" applyFont="1" applyBorder="1" applyAlignment="1">
      <alignment horizontal="left" vertical="center" shrinkToFit="1"/>
    </xf>
    <xf numFmtId="0" fontId="44" fillId="0" borderId="100" xfId="3" applyFont="1" applyBorder="1" applyAlignment="1">
      <alignment horizontal="left" vertical="center" shrinkToFit="1"/>
    </xf>
    <xf numFmtId="0" fontId="44" fillId="0" borderId="94" xfId="3" applyFont="1" applyBorder="1" applyAlignment="1">
      <alignment horizontal="left" vertical="center" shrinkToFit="1"/>
    </xf>
    <xf numFmtId="0" fontId="44" fillId="0" borderId="118" xfId="3" applyFont="1" applyBorder="1" applyAlignment="1">
      <alignment horizontal="left" vertical="center" shrinkToFit="1"/>
    </xf>
    <xf numFmtId="0" fontId="44" fillId="0" borderId="117" xfId="3" applyFont="1" applyBorder="1" applyAlignment="1">
      <alignment horizontal="left" vertical="center" shrinkToFit="1"/>
    </xf>
    <xf numFmtId="0" fontId="44" fillId="0" borderId="116" xfId="3" applyFont="1" applyBorder="1" applyAlignment="1">
      <alignment horizontal="left" vertical="center" shrinkToFit="1"/>
    </xf>
    <xf numFmtId="0" fontId="37" fillId="0" borderId="82" xfId="1" applyFont="1" applyBorder="1" applyAlignment="1">
      <alignment horizontal="center" vertical="center"/>
    </xf>
    <xf numFmtId="0" fontId="37" fillId="0" borderId="82" xfId="1" applyFont="1" applyBorder="1" applyAlignment="1">
      <alignment horizontal="left" vertical="center" wrapText="1"/>
    </xf>
    <xf numFmtId="0" fontId="44" fillId="0" borderId="103" xfId="3" applyFont="1" applyBorder="1" applyAlignment="1">
      <alignment horizontal="center" vertical="center"/>
    </xf>
    <xf numFmtId="0" fontId="44" fillId="0" borderId="2" xfId="3" applyFont="1" applyBorder="1" applyAlignment="1">
      <alignment horizontal="center" vertical="center"/>
    </xf>
    <xf numFmtId="0" fontId="44" fillId="0" borderId="207" xfId="3" applyFont="1" applyBorder="1" applyAlignment="1">
      <alignment horizontal="center" vertical="center"/>
    </xf>
    <xf numFmtId="0" fontId="44" fillId="0" borderId="208" xfId="3" applyFont="1" applyBorder="1" applyAlignment="1">
      <alignment horizontal="center" vertical="center"/>
    </xf>
    <xf numFmtId="0" fontId="44" fillId="0" borderId="1" xfId="3" applyFont="1" applyBorder="1" applyAlignment="1">
      <alignment horizontal="center" vertical="center"/>
    </xf>
    <xf numFmtId="0" fontId="44" fillId="0" borderId="104" xfId="3" applyFont="1" applyBorder="1" applyAlignment="1">
      <alignment horizontal="center" vertical="center"/>
    </xf>
    <xf numFmtId="0" fontId="44" fillId="0" borderId="72" xfId="3" applyFont="1" applyBorder="1" applyAlignment="1">
      <alignment horizontal="center" vertical="center"/>
    </xf>
    <xf numFmtId="0" fontId="44" fillId="0" borderId="0" xfId="3" applyFont="1" applyAlignment="1">
      <alignment horizontal="center" vertical="center"/>
    </xf>
    <xf numFmtId="0" fontId="39" fillId="0" borderId="96" xfId="3" applyFont="1" applyBorder="1" applyAlignment="1">
      <alignment horizontal="center" vertical="center" wrapText="1"/>
    </xf>
    <xf numFmtId="0" fontId="39" fillId="0" borderId="102" xfId="3" applyFont="1" applyBorder="1" applyAlignment="1">
      <alignment horizontal="center" vertical="center" wrapText="1"/>
    </xf>
    <xf numFmtId="0" fontId="38" fillId="0" borderId="1" xfId="3" applyFont="1" applyBorder="1" applyAlignment="1">
      <alignment horizontal="left" vertical="center" wrapText="1" shrinkToFit="1"/>
    </xf>
    <xf numFmtId="0" fontId="38" fillId="0" borderId="2" xfId="3" applyFont="1" applyBorder="1" applyAlignment="1">
      <alignment horizontal="left" vertical="center" wrapText="1" shrinkToFit="1"/>
    </xf>
    <xf numFmtId="0" fontId="38" fillId="0" borderId="101" xfId="3" applyFont="1" applyBorder="1" applyAlignment="1">
      <alignment horizontal="left" vertical="center" wrapText="1" shrinkToFit="1"/>
    </xf>
    <xf numFmtId="0" fontId="38" fillId="0" borderId="57" xfId="3" applyFont="1" applyBorder="1" applyAlignment="1">
      <alignment horizontal="left" vertical="center" wrapText="1" shrinkToFit="1"/>
    </xf>
    <xf numFmtId="0" fontId="38" fillId="0" borderId="199" xfId="3" applyFont="1" applyBorder="1" applyAlignment="1">
      <alignment horizontal="center" vertical="center" wrapText="1" shrinkToFit="1"/>
    </xf>
    <xf numFmtId="0" fontId="38" fillId="0" borderId="209" xfId="3" applyFont="1" applyBorder="1" applyAlignment="1">
      <alignment horizontal="center" vertical="center" wrapText="1" shrinkToFit="1"/>
    </xf>
    <xf numFmtId="0" fontId="44" fillId="0" borderId="191" xfId="3" applyFont="1" applyBorder="1" applyAlignment="1" applyProtection="1">
      <alignment horizontal="center" vertical="center"/>
      <protection locked="0"/>
    </xf>
    <xf numFmtId="0" fontId="44" fillId="0" borderId="67" xfId="3" applyFont="1" applyBorder="1" applyAlignment="1" applyProtection="1">
      <alignment horizontal="center" vertical="center"/>
      <protection locked="0"/>
    </xf>
    <xf numFmtId="0" fontId="44" fillId="0" borderId="113" xfId="3" applyFont="1" applyBorder="1" applyAlignment="1">
      <alignment horizontal="center" vertical="center"/>
    </xf>
    <xf numFmtId="0" fontId="44" fillId="0" borderId="93" xfId="3" applyFont="1" applyBorder="1" applyAlignment="1">
      <alignment horizontal="center" vertical="center"/>
    </xf>
    <xf numFmtId="38" fontId="44" fillId="4" borderId="115" xfId="5" applyFont="1" applyFill="1" applyBorder="1" applyAlignment="1" applyProtection="1">
      <alignment horizontal="center" vertical="center"/>
    </xf>
    <xf numFmtId="38" fontId="44" fillId="4" borderId="114" xfId="5" applyFont="1" applyFill="1" applyBorder="1" applyAlignment="1" applyProtection="1">
      <alignment horizontal="center" vertical="center"/>
    </xf>
    <xf numFmtId="0" fontId="44" fillId="0" borderId="111" xfId="3" applyFont="1" applyBorder="1" applyAlignment="1">
      <alignment horizontal="center" vertical="center"/>
    </xf>
    <xf numFmtId="0" fontId="44" fillId="0" borderId="110" xfId="3" applyFont="1" applyBorder="1" applyAlignment="1">
      <alignment horizontal="center" vertical="center"/>
    </xf>
    <xf numFmtId="177" fontId="44" fillId="4" borderId="109" xfId="3" applyNumberFormat="1" applyFont="1" applyFill="1" applyBorder="1" applyAlignment="1" applyProtection="1">
      <alignment horizontal="right" vertical="center"/>
      <protection locked="0"/>
    </xf>
    <xf numFmtId="176" fontId="44" fillId="0" borderId="106" xfId="3" applyNumberFormat="1" applyFont="1" applyBorder="1" applyAlignment="1">
      <alignment horizontal="center" vertical="center"/>
    </xf>
    <xf numFmtId="176" fontId="44" fillId="0" borderId="105" xfId="3" applyNumberFormat="1" applyFont="1" applyBorder="1" applyAlignment="1">
      <alignment horizontal="center" vertical="center"/>
    </xf>
    <xf numFmtId="0" fontId="38" fillId="0" borderId="0" xfId="0" applyFont="1" applyAlignment="1">
      <alignment horizontal="left" vertical="center" wrapText="1"/>
    </xf>
    <xf numFmtId="0" fontId="37" fillId="0" borderId="191" xfId="0" applyFont="1" applyBorder="1" applyAlignment="1">
      <alignment horizontal="left" vertical="center" wrapText="1"/>
    </xf>
    <xf numFmtId="0" fontId="37" fillId="0" borderId="26" xfId="0" applyFont="1" applyBorder="1" applyAlignment="1">
      <alignment horizontal="left" vertical="center" wrapText="1"/>
    </xf>
    <xf numFmtId="0" fontId="37" fillId="0" borderId="17" xfId="0" applyFont="1" applyBorder="1" applyAlignment="1">
      <alignment horizontal="left" vertical="center" wrapText="1"/>
    </xf>
    <xf numFmtId="0" fontId="39" fillId="0" borderId="27" xfId="0" applyFont="1" applyBorder="1" applyAlignment="1">
      <alignment horizontal="left" vertical="center" wrapText="1"/>
    </xf>
    <xf numFmtId="0" fontId="39" fillId="0" borderId="0" xfId="0" applyFont="1" applyAlignment="1">
      <alignment horizontal="left" vertical="center" wrapText="1"/>
    </xf>
    <xf numFmtId="0" fontId="39" fillId="0" borderId="28" xfId="0" applyFont="1" applyBorder="1" applyAlignment="1">
      <alignment horizontal="left" vertical="center" wrapText="1"/>
    </xf>
    <xf numFmtId="0" fontId="39" fillId="0" borderId="21" xfId="0" applyFont="1" applyBorder="1" applyAlignment="1">
      <alignment horizontal="left" vertical="center" wrapText="1"/>
    </xf>
    <xf numFmtId="0" fontId="39" fillId="0" borderId="22" xfId="0" applyFont="1" applyBorder="1" applyAlignment="1">
      <alignment horizontal="left" vertical="center" wrapText="1"/>
    </xf>
    <xf numFmtId="0" fontId="39" fillId="0" borderId="23" xfId="0" applyFont="1" applyBorder="1" applyAlignment="1">
      <alignment horizontal="left" vertical="center" wrapText="1"/>
    </xf>
    <xf numFmtId="0" fontId="40" fillId="0" borderId="193" xfId="0" applyFont="1" applyBorder="1" applyAlignment="1">
      <alignment horizontal="center" vertical="center"/>
    </xf>
    <xf numFmtId="0" fontId="40" fillId="0" borderId="192" xfId="0" applyFont="1" applyBorder="1" applyAlignment="1">
      <alignment horizontal="center" vertical="center"/>
    </xf>
    <xf numFmtId="0" fontId="37" fillId="0" borderId="193" xfId="0" applyFont="1" applyBorder="1" applyAlignment="1">
      <alignment horizontal="left" vertical="center"/>
    </xf>
    <xf numFmtId="0" fontId="37" fillId="0" borderId="192" xfId="0" applyFont="1" applyBorder="1" applyAlignment="1">
      <alignment horizontal="left" vertical="center"/>
    </xf>
    <xf numFmtId="0" fontId="65" fillId="0" borderId="194" xfId="0" applyFont="1" applyBorder="1" applyAlignment="1">
      <alignment horizontal="left" vertical="center" wrapText="1"/>
    </xf>
    <xf numFmtId="0" fontId="65" fillId="0" borderId="193" xfId="0" applyFont="1" applyBorder="1" applyAlignment="1">
      <alignment horizontal="left" vertical="center"/>
    </xf>
    <xf numFmtId="0" fontId="65" fillId="0" borderId="192" xfId="0" applyFont="1" applyBorder="1" applyAlignment="1">
      <alignment horizontal="left" vertical="center"/>
    </xf>
    <xf numFmtId="0" fontId="42" fillId="0" borderId="0" xfId="0" applyFont="1" applyAlignment="1">
      <alignment horizontal="right" vertical="center"/>
    </xf>
    <xf numFmtId="0" fontId="40" fillId="0" borderId="194" xfId="0" applyFont="1" applyBorder="1" applyAlignment="1">
      <alignment horizontal="center" vertical="center"/>
    </xf>
    <xf numFmtId="0" fontId="42" fillId="0" borderId="36" xfId="0" applyFont="1" applyBorder="1" applyAlignment="1">
      <alignment horizontal="center" vertical="center"/>
    </xf>
    <xf numFmtId="0" fontId="42" fillId="0" borderId="37" xfId="0" applyFont="1" applyBorder="1" applyAlignment="1">
      <alignment horizontal="center" vertical="center"/>
    </xf>
    <xf numFmtId="0" fontId="42" fillId="0" borderId="194" xfId="0" applyFont="1" applyBorder="1" applyAlignment="1">
      <alignment horizontal="left" vertical="center" wrapText="1"/>
    </xf>
    <xf numFmtId="0" fontId="42" fillId="0" borderId="193" xfId="0" applyFont="1" applyBorder="1" applyAlignment="1">
      <alignment horizontal="left" vertical="center"/>
    </xf>
    <xf numFmtId="0" fontId="42" fillId="0" borderId="192" xfId="0" applyFont="1" applyBorder="1" applyAlignment="1">
      <alignment horizontal="left" vertical="center"/>
    </xf>
    <xf numFmtId="0" fontId="42" fillId="0" borderId="0" xfId="3" applyFont="1" applyAlignment="1">
      <alignment vertical="center"/>
    </xf>
    <xf numFmtId="0" fontId="66" fillId="0" borderId="0" xfId="3" applyFont="1" applyAlignment="1">
      <alignment horizontal="left" vertical="center" wrapText="1"/>
    </xf>
    <xf numFmtId="0" fontId="67" fillId="0" borderId="1" xfId="3" applyFont="1" applyBorder="1" applyAlignment="1">
      <alignment horizontal="center" vertical="center" wrapText="1"/>
    </xf>
    <xf numFmtId="0" fontId="67" fillId="0" borderId="2" xfId="3" applyFont="1" applyBorder="1" applyAlignment="1">
      <alignment horizontal="center" vertical="center" wrapText="1"/>
    </xf>
    <xf numFmtId="0" fontId="67" fillId="0" borderId="3" xfId="3" applyFont="1" applyBorder="1" applyAlignment="1">
      <alignment horizontal="center" vertical="center" wrapText="1"/>
    </xf>
    <xf numFmtId="0" fontId="67" fillId="0" borderId="129" xfId="3" applyFont="1" applyBorder="1" applyAlignment="1">
      <alignment horizontal="center" vertical="center" wrapText="1"/>
    </xf>
    <xf numFmtId="0" fontId="67" fillId="0" borderId="22" xfId="3" applyFont="1" applyBorder="1" applyAlignment="1">
      <alignment horizontal="center" vertical="center" wrapText="1"/>
    </xf>
    <xf numFmtId="0" fontId="67" fillId="0" borderId="23" xfId="3" applyFont="1" applyBorder="1" applyAlignment="1">
      <alignment horizontal="center" vertical="center" wrapText="1"/>
    </xf>
    <xf numFmtId="0" fontId="67" fillId="0" borderId="201" xfId="3" applyFont="1" applyBorder="1" applyAlignment="1">
      <alignment horizontal="center" vertical="center" wrapText="1"/>
    </xf>
    <xf numFmtId="0" fontId="67" fillId="0" borderId="203" xfId="3" applyFont="1" applyBorder="1" applyAlignment="1">
      <alignment horizontal="center" vertical="center" wrapText="1"/>
    </xf>
    <xf numFmtId="0" fontId="42" fillId="0" borderId="21" xfId="3" applyFont="1" applyBorder="1" applyAlignment="1">
      <alignment horizontal="center" vertical="center" wrapText="1"/>
    </xf>
    <xf numFmtId="0" fontId="42" fillId="0" borderId="22" xfId="3" applyFont="1" applyBorder="1" applyAlignment="1">
      <alignment horizontal="center" vertical="center" wrapText="1"/>
    </xf>
    <xf numFmtId="0" fontId="42" fillId="0" borderId="54" xfId="3" applyFont="1" applyBorder="1" applyAlignment="1">
      <alignment horizontal="center" vertical="center" wrapText="1"/>
    </xf>
    <xf numFmtId="0" fontId="67" fillId="0" borderId="128" xfId="3" applyFont="1" applyBorder="1" applyAlignment="1">
      <alignment horizontal="center" vertical="center" shrinkToFit="1"/>
    </xf>
    <xf numFmtId="0" fontId="67" fillId="0" borderId="63" xfId="3" applyFont="1" applyBorder="1" applyAlignment="1">
      <alignment horizontal="center" vertical="center" shrinkToFit="1"/>
    </xf>
    <xf numFmtId="0" fontId="67" fillId="0" borderId="64" xfId="3" applyFont="1" applyBorder="1" applyAlignment="1">
      <alignment horizontal="center" vertical="center" shrinkToFit="1"/>
    </xf>
    <xf numFmtId="0" fontId="67" fillId="0" borderId="63" xfId="3" applyFont="1" applyBorder="1" applyAlignment="1">
      <alignment horizontal="center" vertical="center" wrapText="1" shrinkToFit="1"/>
    </xf>
    <xf numFmtId="0" fontId="67" fillId="0" borderId="64" xfId="3" applyFont="1" applyBorder="1" applyAlignment="1">
      <alignment horizontal="center" vertical="center" wrapText="1" shrinkToFit="1"/>
    </xf>
    <xf numFmtId="0" fontId="67" fillId="0" borderId="62" xfId="3" applyFont="1" applyBorder="1" applyAlignment="1">
      <alignment horizontal="center" vertical="center" wrapText="1" shrinkToFit="1"/>
    </xf>
    <xf numFmtId="0" fontId="67" fillId="0" borderId="127" xfId="3" applyFont="1" applyBorder="1" applyAlignment="1">
      <alignment horizontal="center" vertical="center" wrapText="1" shrinkToFit="1"/>
    </xf>
    <xf numFmtId="0" fontId="67" fillId="0" borderId="70" xfId="3" applyFont="1" applyBorder="1" applyAlignment="1">
      <alignment horizontal="center" vertical="center" shrinkToFit="1"/>
    </xf>
    <xf numFmtId="0" fontId="67" fillId="0" borderId="65" xfId="3" applyFont="1" applyBorder="1" applyAlignment="1">
      <alignment horizontal="center" vertical="center" shrinkToFit="1"/>
    </xf>
    <xf numFmtId="0" fontId="66" fillId="0" borderId="2" xfId="3" applyFont="1" applyBorder="1" applyAlignment="1">
      <alignment horizontal="left" vertical="center" wrapText="1"/>
    </xf>
    <xf numFmtId="0" fontId="67" fillId="0" borderId="66" xfId="3" applyFont="1" applyBorder="1" applyAlignment="1">
      <alignment horizontal="center" vertical="center" shrinkToFit="1"/>
    </xf>
    <xf numFmtId="0" fontId="67" fillId="0" borderId="195" xfId="3" applyFont="1" applyBorder="1" applyAlignment="1">
      <alignment horizontal="center" vertical="center" shrinkToFit="1"/>
    </xf>
    <xf numFmtId="0" fontId="67" fillId="0" borderId="24" xfId="3" applyFont="1" applyBorder="1" applyAlignment="1">
      <alignment horizontal="center" vertical="center" shrinkToFit="1"/>
    </xf>
    <xf numFmtId="0" fontId="67" fillId="0" borderId="194" xfId="3" applyFont="1" applyBorder="1" applyAlignment="1">
      <alignment horizontal="center" vertical="center" shrinkToFit="1"/>
    </xf>
    <xf numFmtId="0" fontId="67" fillId="0" borderId="193" xfId="3" applyFont="1" applyBorder="1" applyAlignment="1">
      <alignment horizontal="center" vertical="center" shrinkToFit="1"/>
    </xf>
    <xf numFmtId="0" fontId="67" fillId="0" borderId="25" xfId="3" applyFont="1" applyBorder="1" applyAlignment="1">
      <alignment horizontal="center" vertical="center" shrinkToFit="1"/>
    </xf>
    <xf numFmtId="0" fontId="67" fillId="0" borderId="71" xfId="3" applyFont="1" applyBorder="1" applyAlignment="1">
      <alignment horizontal="center" vertical="center" shrinkToFit="1"/>
    </xf>
    <xf numFmtId="0" fontId="67" fillId="0" borderId="192" xfId="3" applyFont="1" applyBorder="1" applyAlignment="1">
      <alignment horizontal="center" vertical="center" shrinkToFit="1"/>
    </xf>
    <xf numFmtId="0" fontId="67" fillId="0" borderId="42" xfId="3" applyFont="1" applyBorder="1" applyAlignment="1">
      <alignment horizontal="distributed" vertical="center" indent="1"/>
    </xf>
    <xf numFmtId="0" fontId="67" fillId="0" borderId="191" xfId="3" applyFont="1" applyBorder="1" applyAlignment="1">
      <alignment horizontal="distributed" vertical="center" indent="1"/>
    </xf>
    <xf numFmtId="0" fontId="67" fillId="0" borderId="191" xfId="3" applyFont="1" applyBorder="1" applyAlignment="1">
      <alignment horizontal="center" vertical="center"/>
    </xf>
    <xf numFmtId="0" fontId="67" fillId="0" borderId="67" xfId="3" applyFont="1" applyBorder="1" applyAlignment="1">
      <alignment horizontal="center" vertical="center"/>
    </xf>
    <xf numFmtId="0" fontId="44" fillId="0" borderId="210" xfId="3" applyFont="1" applyBorder="1" applyAlignment="1">
      <alignment horizontal="center" vertical="center" wrapText="1" shrinkToFit="1"/>
    </xf>
    <xf numFmtId="0" fontId="44" fillId="0" borderId="199" xfId="3" applyFont="1" applyBorder="1" applyAlignment="1">
      <alignment horizontal="center" vertical="center" wrapText="1" shrinkToFit="1"/>
    </xf>
    <xf numFmtId="0" fontId="44" fillId="0" borderId="70" xfId="3" applyFont="1" applyBorder="1" applyAlignment="1">
      <alignment horizontal="center" vertical="center" wrapText="1" shrinkToFit="1"/>
    </xf>
    <xf numFmtId="0" fontId="44" fillId="0" borderId="65" xfId="3" applyFont="1" applyBorder="1" applyAlignment="1">
      <alignment horizontal="center" vertical="center" wrapText="1" shrinkToFit="1"/>
    </xf>
    <xf numFmtId="0" fontId="44" fillId="0" borderId="199" xfId="3" applyFont="1" applyBorder="1" applyAlignment="1">
      <alignment horizontal="center" vertical="center" shrinkToFit="1"/>
    </xf>
    <xf numFmtId="0" fontId="44" fillId="0" borderId="209" xfId="3" applyFont="1" applyBorder="1" applyAlignment="1">
      <alignment horizontal="center" vertical="center" shrinkToFit="1"/>
    </xf>
    <xf numFmtId="0" fontId="44" fillId="0" borderId="65" xfId="3" applyFont="1" applyBorder="1" applyAlignment="1">
      <alignment horizontal="center" vertical="center" shrinkToFit="1"/>
    </xf>
    <xf numFmtId="0" fontId="44" fillId="0" borderId="66" xfId="3" applyFont="1" applyBorder="1" applyAlignment="1">
      <alignment horizontal="center" vertical="center" shrinkToFit="1"/>
    </xf>
    <xf numFmtId="0" fontId="67" fillId="0" borderId="132" xfId="3" applyFont="1" applyBorder="1" applyAlignment="1">
      <alignment horizontal="center" vertical="center"/>
    </xf>
    <xf numFmtId="0" fontId="67" fillId="0" borderId="131" xfId="3" applyFont="1" applyBorder="1" applyAlignment="1">
      <alignment horizontal="center" vertical="center"/>
    </xf>
    <xf numFmtId="0" fontId="67" fillId="0" borderId="130" xfId="3" applyFont="1" applyBorder="1" applyAlignment="1">
      <alignment horizontal="center" vertical="center"/>
    </xf>
    <xf numFmtId="0" fontId="42" fillId="0" borderId="71" xfId="3" applyFont="1" applyBorder="1" applyAlignment="1">
      <alignment horizontal="center" vertical="center"/>
    </xf>
    <xf numFmtId="0" fontId="42" fillId="0" borderId="195" xfId="3" applyFont="1" applyBorder="1" applyAlignment="1">
      <alignment horizontal="center" vertical="center"/>
    </xf>
    <xf numFmtId="0" fontId="68" fillId="0" borderId="195" xfId="3" applyFont="1" applyBorder="1" applyAlignment="1">
      <alignment horizontal="center" vertical="center" wrapText="1"/>
    </xf>
    <xf numFmtId="0" fontId="68" fillId="0" borderId="24" xfId="3" applyFont="1" applyBorder="1" applyAlignment="1">
      <alignment horizontal="center" vertical="center" wrapText="1"/>
    </xf>
    <xf numFmtId="0" fontId="68" fillId="0" borderId="35" xfId="3" applyFont="1" applyBorder="1" applyAlignment="1">
      <alignment horizontal="center" vertical="center" wrapText="1"/>
    </xf>
    <xf numFmtId="0" fontId="68" fillId="0" borderId="36" xfId="3" applyFont="1" applyBorder="1" applyAlignment="1">
      <alignment horizontal="center" vertical="center" wrapText="1"/>
    </xf>
    <xf numFmtId="0" fontId="68" fillId="0" borderId="37" xfId="3" applyFont="1" applyBorder="1" applyAlignment="1">
      <alignment horizontal="center" vertical="center" wrapText="1"/>
    </xf>
    <xf numFmtId="0" fontId="68" fillId="0" borderId="27" xfId="3" applyFont="1" applyBorder="1" applyAlignment="1">
      <alignment horizontal="center" vertical="center" wrapText="1"/>
    </xf>
    <xf numFmtId="0" fontId="68" fillId="0" borderId="0" xfId="3" applyFont="1" applyAlignment="1">
      <alignment horizontal="center" vertical="center" wrapText="1"/>
    </xf>
    <xf numFmtId="0" fontId="68" fillId="0" borderId="28" xfId="3" applyFont="1" applyBorder="1" applyAlignment="1">
      <alignment horizontal="center" vertical="center" wrapText="1"/>
    </xf>
    <xf numFmtId="0" fontId="68" fillId="0" borderId="21" xfId="3" applyFont="1" applyBorder="1" applyAlignment="1">
      <alignment horizontal="center" vertical="center" wrapText="1"/>
    </xf>
    <xf numFmtId="0" fontId="68" fillId="0" borderId="22" xfId="3" applyFont="1" applyBorder="1" applyAlignment="1">
      <alignment horizontal="center" vertical="center" wrapText="1"/>
    </xf>
    <xf numFmtId="0" fontId="68" fillId="0" borderId="23" xfId="3" applyFont="1" applyBorder="1" applyAlignment="1">
      <alignment horizontal="center" vertical="center" wrapText="1"/>
    </xf>
    <xf numFmtId="0" fontId="42" fillId="0" borderId="0" xfId="3" applyFont="1" applyAlignment="1">
      <alignment horizontal="right" vertical="center"/>
    </xf>
    <xf numFmtId="0" fontId="70" fillId="0" borderId="0" xfId="3" applyFont="1" applyAlignment="1">
      <alignment horizontal="center" vertical="center"/>
    </xf>
    <xf numFmtId="0" fontId="67" fillId="0" borderId="210" xfId="3" applyFont="1" applyBorder="1" applyAlignment="1">
      <alignment horizontal="distributed" vertical="center" indent="1"/>
    </xf>
    <xf numFmtId="0" fontId="67" fillId="0" borderId="199" xfId="3" applyFont="1" applyBorder="1" applyAlignment="1">
      <alignment horizontal="distributed" vertical="center" indent="1"/>
    </xf>
    <xf numFmtId="0" fontId="67" fillId="0" borderId="199" xfId="3" applyFont="1" applyBorder="1" applyAlignment="1">
      <alignment horizontal="left" vertical="center" indent="1"/>
    </xf>
    <xf numFmtId="0" fontId="67" fillId="0" borderId="209" xfId="3" applyFont="1" applyBorder="1" applyAlignment="1">
      <alignment horizontal="left" vertical="center" indent="1"/>
    </xf>
    <xf numFmtId="0" fontId="37" fillId="0" borderId="0" xfId="1" applyFont="1" applyAlignment="1">
      <alignment vertical="center"/>
    </xf>
    <xf numFmtId="0" fontId="37" fillId="5" borderId="191" xfId="1" applyFont="1" applyFill="1" applyBorder="1" applyAlignment="1">
      <alignment horizontal="center" vertical="center"/>
    </xf>
    <xf numFmtId="0" fontId="37" fillId="5" borderId="26" xfId="1" applyFont="1" applyFill="1" applyBorder="1" applyAlignment="1">
      <alignment vertical="center"/>
    </xf>
    <xf numFmtId="0" fontId="37" fillId="5" borderId="17" xfId="1" applyFont="1" applyFill="1" applyBorder="1" applyAlignment="1">
      <alignment vertical="center"/>
    </xf>
    <xf numFmtId="0" fontId="37" fillId="0" borderId="0" xfId="1" applyFont="1" applyAlignment="1">
      <alignment vertical="center" wrapText="1"/>
    </xf>
    <xf numFmtId="0" fontId="37" fillId="0" borderId="195" xfId="1" applyFont="1" applyBorder="1" applyAlignment="1">
      <alignment vertical="center" wrapText="1"/>
    </xf>
    <xf numFmtId="0" fontId="37" fillId="0" borderId="195" xfId="1" applyFont="1" applyBorder="1" applyAlignment="1">
      <alignment vertical="center"/>
    </xf>
    <xf numFmtId="0" fontId="37" fillId="0" borderId="0" xfId="1" applyFont="1" applyAlignment="1">
      <alignment horizontal="center" vertical="center"/>
    </xf>
    <xf numFmtId="0" fontId="37" fillId="5" borderId="194" xfId="1" applyFont="1" applyFill="1" applyBorder="1" applyAlignment="1">
      <alignment horizontal="center" vertical="center"/>
    </xf>
    <xf numFmtId="0" fontId="37" fillId="5" borderId="193" xfId="1" applyFont="1" applyFill="1" applyBorder="1" applyAlignment="1">
      <alignment horizontal="center" vertical="center"/>
    </xf>
    <xf numFmtId="0" fontId="37" fillId="5" borderId="192" xfId="1" applyFont="1" applyFill="1" applyBorder="1" applyAlignment="1">
      <alignment horizontal="center" vertical="center"/>
    </xf>
    <xf numFmtId="0" fontId="37" fillId="0" borderId="0" xfId="1" applyFont="1" applyAlignment="1">
      <alignment horizontal="left" vertical="top" wrapText="1"/>
    </xf>
    <xf numFmtId="0" fontId="37" fillId="0" borderId="0" xfId="1" applyFont="1" applyAlignment="1">
      <alignment horizontal="left" vertical="center"/>
    </xf>
    <xf numFmtId="0" fontId="38" fillId="0" borderId="0" xfId="1" applyFont="1" applyAlignment="1">
      <alignment horizontal="left" vertical="center" wrapText="1"/>
    </xf>
    <xf numFmtId="0" fontId="38" fillId="0" borderId="0" xfId="1" applyFont="1" applyAlignment="1">
      <alignment horizontal="left" vertical="center"/>
    </xf>
    <xf numFmtId="0" fontId="38" fillId="0" borderId="22" xfId="1" applyFont="1" applyBorder="1" applyAlignment="1">
      <alignment horizontal="left" vertical="center"/>
    </xf>
    <xf numFmtId="0" fontId="38" fillId="0" borderId="0" xfId="3" applyFont="1" applyAlignment="1">
      <alignment vertical="center"/>
    </xf>
    <xf numFmtId="0" fontId="37" fillId="0" borderId="195" xfId="3" applyFont="1" applyBorder="1" applyAlignment="1">
      <alignment horizontal="left" vertical="center"/>
    </xf>
    <xf numFmtId="0" fontId="37" fillId="0" borderId="194" xfId="3" applyFont="1" applyBorder="1" applyAlignment="1">
      <alignment horizontal="center" vertical="center"/>
    </xf>
    <xf numFmtId="0" fontId="37" fillId="0" borderId="193" xfId="3" applyFont="1" applyBorder="1" applyAlignment="1">
      <alignment horizontal="center" vertical="center"/>
    </xf>
    <xf numFmtId="0" fontId="37" fillId="0" borderId="192" xfId="3" applyFont="1" applyBorder="1" applyAlignment="1">
      <alignment horizontal="center" vertical="center"/>
    </xf>
    <xf numFmtId="0" fontId="37" fillId="0" borderId="142" xfId="3" applyFont="1" applyBorder="1" applyAlignment="1">
      <alignment horizontal="center" vertical="center"/>
    </xf>
    <xf numFmtId="0" fontId="37" fillId="0" borderId="194" xfId="3" applyFont="1" applyBorder="1" applyAlignment="1">
      <alignment horizontal="left" vertical="center"/>
    </xf>
    <xf numFmtId="0" fontId="37" fillId="0" borderId="193" xfId="3" applyFont="1" applyBorder="1" applyAlignment="1">
      <alignment horizontal="left" vertical="center"/>
    </xf>
    <xf numFmtId="0" fontId="37" fillId="0" borderId="192" xfId="3" applyFont="1" applyBorder="1" applyAlignment="1">
      <alignment horizontal="left" vertical="center"/>
    </xf>
    <xf numFmtId="0" fontId="37" fillId="0" borderId="36" xfId="3" applyFont="1" applyBorder="1" applyAlignment="1">
      <alignment horizontal="center" vertical="center"/>
    </xf>
    <xf numFmtId="49" fontId="37" fillId="0" borderId="36" xfId="3" applyNumberFormat="1" applyFont="1" applyBorder="1" applyAlignment="1">
      <alignment horizontal="center" vertical="center"/>
    </xf>
    <xf numFmtId="0" fontId="37" fillId="0" borderId="143" xfId="3" applyFont="1" applyBorder="1" applyAlignment="1">
      <alignment horizontal="center" vertical="center" wrapText="1"/>
    </xf>
    <xf numFmtId="0" fontId="37" fillId="0" borderId="36" xfId="3" applyFont="1" applyBorder="1" applyAlignment="1">
      <alignment horizontal="center" vertical="center" wrapText="1"/>
    </xf>
    <xf numFmtId="0" fontId="37" fillId="0" borderId="36" xfId="3" applyFont="1" applyBorder="1" applyAlignment="1">
      <alignment horizontal="left" vertical="center"/>
    </xf>
    <xf numFmtId="0" fontId="37" fillId="0" borderId="37" xfId="3" applyFont="1" applyBorder="1" applyAlignment="1">
      <alignment horizontal="left" vertical="center"/>
    </xf>
    <xf numFmtId="0" fontId="37" fillId="0" borderId="36" xfId="3" applyFont="1" applyBorder="1" applyAlignment="1">
      <alignment horizontal="left" vertical="top" wrapText="1"/>
    </xf>
    <xf numFmtId="0" fontId="37" fillId="0" borderId="0" xfId="3" applyFont="1" applyAlignment="1">
      <alignment horizontal="left" vertical="top" wrapText="1"/>
    </xf>
    <xf numFmtId="0" fontId="37" fillId="0" borderId="35" xfId="3" applyFont="1" applyBorder="1" applyAlignment="1">
      <alignment horizontal="center" vertical="center" wrapText="1"/>
    </xf>
    <xf numFmtId="0" fontId="37" fillId="0" borderId="37" xfId="3" applyFont="1" applyBorder="1" applyAlignment="1">
      <alignment horizontal="center" vertical="center" wrapText="1"/>
    </xf>
    <xf numFmtId="0" fontId="37" fillId="0" borderId="21" xfId="3" applyFont="1" applyBorder="1" applyAlignment="1">
      <alignment horizontal="center" vertical="center" wrapText="1"/>
    </xf>
    <xf numFmtId="0" fontId="37" fillId="0" borderId="22" xfId="3" applyFont="1" applyBorder="1" applyAlignment="1">
      <alignment horizontal="center" vertical="center" wrapText="1"/>
    </xf>
    <xf numFmtId="0" fontId="37" fillId="0" borderId="23" xfId="3" applyFont="1" applyBorder="1" applyAlignment="1">
      <alignment horizontal="center" vertical="center" wrapText="1"/>
    </xf>
    <xf numFmtId="0" fontId="37" fillId="0" borderId="194" xfId="3" applyFont="1" applyBorder="1" applyAlignment="1">
      <alignment horizontal="center" vertical="center" wrapText="1"/>
    </xf>
    <xf numFmtId="0" fontId="37" fillId="0" borderId="193" xfId="3" applyFont="1" applyBorder="1" applyAlignment="1">
      <alignment horizontal="center" vertical="center" wrapText="1"/>
    </xf>
    <xf numFmtId="0" fontId="37" fillId="0" borderId="27" xfId="3" applyFont="1" applyBorder="1" applyAlignment="1">
      <alignment vertical="center" textRotation="255"/>
    </xf>
    <xf numFmtId="0" fontId="37" fillId="0" borderId="28" xfId="3" applyFont="1" applyBorder="1" applyAlignment="1">
      <alignment vertical="center" textRotation="255"/>
    </xf>
    <xf numFmtId="0" fontId="37" fillId="0" borderId="21" xfId="3" applyFont="1" applyBorder="1" applyAlignment="1">
      <alignment vertical="center" textRotation="255"/>
    </xf>
    <xf numFmtId="0" fontId="37" fillId="0" borderId="23" xfId="3" applyFont="1" applyBorder="1" applyAlignment="1">
      <alignment vertical="center" textRotation="255"/>
    </xf>
    <xf numFmtId="0" fontId="37" fillId="0" borderId="141" xfId="3" applyFont="1" applyBorder="1" applyAlignment="1">
      <alignment horizontal="center" vertical="center"/>
    </xf>
    <xf numFmtId="0" fontId="37" fillId="0" borderId="140" xfId="3" applyFont="1" applyBorder="1" applyAlignment="1">
      <alignment horizontal="center" vertical="center"/>
    </xf>
    <xf numFmtId="0" fontId="37" fillId="0" borderId="138" xfId="3" applyFont="1" applyBorder="1" applyAlignment="1">
      <alignment horizontal="center" vertical="center"/>
    </xf>
    <xf numFmtId="0" fontId="37" fillId="0" borderId="137" xfId="3" applyFont="1" applyBorder="1" applyAlignment="1">
      <alignment horizontal="center" vertical="center"/>
    </xf>
    <xf numFmtId="0" fontId="37" fillId="0" borderId="140" xfId="3" applyFont="1" applyBorder="1" applyAlignment="1">
      <alignment horizontal="left" vertical="center"/>
    </xf>
    <xf numFmtId="0" fontId="37" fillId="0" borderId="139" xfId="3" applyFont="1" applyBorder="1" applyAlignment="1">
      <alignment horizontal="left" vertical="center"/>
    </xf>
    <xf numFmtId="0" fontId="37" fillId="0" borderId="137" xfId="3" applyFont="1" applyBorder="1" applyAlignment="1">
      <alignment horizontal="left" vertical="center"/>
    </xf>
    <xf numFmtId="0" fontId="37" fillId="0" borderId="136" xfId="3" applyFont="1" applyBorder="1" applyAlignment="1">
      <alignment horizontal="left" vertical="center"/>
    </xf>
    <xf numFmtId="0" fontId="37" fillId="0" borderId="138" xfId="3" applyFont="1" applyBorder="1" applyAlignment="1">
      <alignment horizontal="center" vertical="center" wrapText="1"/>
    </xf>
    <xf numFmtId="0" fontId="37" fillId="0" borderId="137" xfId="3" applyFont="1" applyBorder="1" applyAlignment="1">
      <alignment horizontal="center" vertical="center" wrapText="1"/>
    </xf>
    <xf numFmtId="0" fontId="37" fillId="0" borderId="135" xfId="3" applyFont="1" applyBorder="1" applyAlignment="1">
      <alignment horizontal="center" vertical="center" wrapText="1"/>
    </xf>
    <xf numFmtId="0" fontId="37" fillId="0" borderId="134" xfId="3" applyFont="1" applyBorder="1" applyAlignment="1">
      <alignment horizontal="center" vertical="center" wrapText="1"/>
    </xf>
    <xf numFmtId="0" fontId="37" fillId="0" borderId="137" xfId="3" applyFont="1" applyBorder="1" applyAlignment="1">
      <alignment horizontal="left" vertical="center" wrapText="1"/>
    </xf>
    <xf numFmtId="0" fontId="37" fillId="0" borderId="136" xfId="3" applyFont="1" applyBorder="1" applyAlignment="1">
      <alignment horizontal="left" vertical="center" wrapText="1"/>
    </xf>
    <xf numFmtId="0" fontId="37" fillId="0" borderId="134" xfId="3" applyFont="1" applyBorder="1" applyAlignment="1">
      <alignment horizontal="left" vertical="center" wrapText="1"/>
    </xf>
    <xf numFmtId="0" fontId="37" fillId="0" borderId="133" xfId="3" applyFont="1" applyBorder="1" applyAlignment="1">
      <alignment horizontal="left" vertical="center" wrapText="1"/>
    </xf>
    <xf numFmtId="0" fontId="37" fillId="0" borderId="35" xfId="3" applyFont="1" applyBorder="1" applyAlignment="1">
      <alignment horizontal="center" vertical="distributed" textRotation="255" indent="4"/>
    </xf>
    <xf numFmtId="0" fontId="37" fillId="0" borderId="36" xfId="3" applyFont="1" applyBorder="1" applyAlignment="1">
      <alignment horizontal="center" vertical="distributed" textRotation="255" indent="4"/>
    </xf>
    <xf numFmtId="0" fontId="37" fillId="0" borderId="27" xfId="3" applyFont="1" applyBorder="1" applyAlignment="1">
      <alignment horizontal="center" vertical="distributed" textRotation="255" indent="4"/>
    </xf>
    <xf numFmtId="0" fontId="37" fillId="0" borderId="0" xfId="3" applyFont="1" applyAlignment="1">
      <alignment horizontal="center" vertical="distributed" textRotation="255" indent="4"/>
    </xf>
    <xf numFmtId="0" fontId="37" fillId="0" borderId="28" xfId="3" applyFont="1" applyBorder="1" applyAlignment="1">
      <alignment horizontal="center" vertical="distributed" textRotation="255" indent="4"/>
    </xf>
    <xf numFmtId="0" fontId="37" fillId="0" borderId="21" xfId="3" applyFont="1" applyBorder="1" applyAlignment="1">
      <alignment horizontal="center" vertical="distributed" textRotation="255" indent="4"/>
    </xf>
    <xf numFmtId="0" fontId="37" fillId="0" borderId="23" xfId="3" applyFont="1" applyBorder="1" applyAlignment="1">
      <alignment horizontal="center" vertical="distributed" textRotation="255" indent="4"/>
    </xf>
    <xf numFmtId="49" fontId="37" fillId="0" borderId="193" xfId="3" applyNumberFormat="1" applyFont="1" applyBorder="1" applyAlignment="1">
      <alignment horizontal="center" vertical="center"/>
    </xf>
    <xf numFmtId="0" fontId="37" fillId="0" borderId="144" xfId="3" applyFont="1" applyBorder="1" applyAlignment="1">
      <alignment horizontal="center" vertical="center" wrapText="1"/>
    </xf>
    <xf numFmtId="0" fontId="37" fillId="0" borderId="26" xfId="0" applyFont="1" applyBorder="1" applyAlignment="1">
      <alignment vertical="center"/>
    </xf>
    <xf numFmtId="0" fontId="37" fillId="0" borderId="35" xfId="0" applyFont="1" applyBorder="1" applyAlignment="1">
      <alignment horizontal="left" vertical="center"/>
    </xf>
    <xf numFmtId="0" fontId="37" fillId="0" borderId="36" xfId="0" applyFont="1" applyBorder="1" applyAlignment="1">
      <alignment horizontal="left" vertical="center"/>
    </xf>
    <xf numFmtId="0" fontId="37" fillId="0" borderId="37" xfId="0" applyFont="1" applyBorder="1" applyAlignment="1">
      <alignment horizontal="left" vertical="center"/>
    </xf>
    <xf numFmtId="0" fontId="37" fillId="0" borderId="27" xfId="0" applyFont="1" applyBorder="1" applyAlignment="1">
      <alignment horizontal="left" vertical="center"/>
    </xf>
    <xf numFmtId="0" fontId="37" fillId="0" borderId="28" xfId="0" applyFont="1" applyBorder="1" applyAlignment="1">
      <alignment horizontal="left" vertical="center"/>
    </xf>
    <xf numFmtId="0" fontId="37" fillId="0" borderId="21" xfId="0" applyFont="1" applyBorder="1" applyAlignment="1">
      <alignment horizontal="left" vertical="center"/>
    </xf>
    <xf numFmtId="0" fontId="37" fillId="0" borderId="22" xfId="0" applyFont="1" applyBorder="1" applyAlignment="1">
      <alignment horizontal="left" vertical="center"/>
    </xf>
    <xf numFmtId="0" fontId="37" fillId="0" borderId="23" xfId="0" applyFont="1" applyBorder="1" applyAlignment="1">
      <alignment horizontal="left" vertical="center"/>
    </xf>
    <xf numFmtId="0" fontId="37" fillId="0" borderId="26" xfId="0" applyFont="1" applyBorder="1" applyAlignment="1">
      <alignment horizontal="center" vertical="center"/>
    </xf>
    <xf numFmtId="0" fontId="37" fillId="0" borderId="35"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37" xfId="0" applyFont="1" applyBorder="1" applyAlignment="1">
      <alignment horizontal="center" vertical="center" wrapText="1"/>
    </xf>
    <xf numFmtId="0" fontId="11" fillId="0" borderId="0" xfId="0" applyFont="1" applyAlignment="1">
      <alignment horizontal="left" vertical="center"/>
    </xf>
    <xf numFmtId="0" fontId="71" fillId="0" borderId="195" xfId="6" applyFont="1" applyBorder="1" applyAlignment="1">
      <alignment horizontal="center" wrapText="1"/>
    </xf>
    <xf numFmtId="0" fontId="71" fillId="0" borderId="35" xfId="6" quotePrefix="1" applyFont="1" applyBorder="1" applyAlignment="1">
      <alignment horizontal="center" vertical="center"/>
    </xf>
    <xf numFmtId="0" fontId="71" fillId="0" borderId="27" xfId="6" quotePrefix="1" applyFont="1" applyBorder="1" applyAlignment="1">
      <alignment horizontal="center" vertical="center"/>
    </xf>
    <xf numFmtId="0" fontId="71" fillId="0" borderId="21" xfId="6" quotePrefix="1" applyFont="1" applyBorder="1" applyAlignment="1">
      <alignment horizontal="center" vertical="center"/>
    </xf>
    <xf numFmtId="0" fontId="71" fillId="0" borderId="195" xfId="6" applyFont="1" applyBorder="1" applyAlignment="1">
      <alignment horizontal="left" vertical="distributed" wrapText="1"/>
    </xf>
    <xf numFmtId="0" fontId="71" fillId="0" borderId="36" xfId="6" applyFont="1" applyBorder="1" applyAlignment="1">
      <alignment horizontal="left" vertical="center" wrapText="1"/>
    </xf>
    <xf numFmtId="0" fontId="71" fillId="0" borderId="37" xfId="6" applyFont="1" applyBorder="1" applyAlignment="1">
      <alignment horizontal="left" vertical="center" wrapText="1"/>
    </xf>
    <xf numFmtId="0" fontId="71" fillId="0" borderId="0" xfId="6" applyFont="1" applyAlignment="1"/>
    <xf numFmtId="0" fontId="26" fillId="0" borderId="0" xfId="6" applyFont="1" applyAlignment="1">
      <alignment horizontal="center" vertical="center" wrapText="1"/>
    </xf>
    <xf numFmtId="0" fontId="71" fillId="0" borderId="194" xfId="6" applyFont="1" applyBorder="1" applyAlignment="1">
      <alignment horizontal="left" vertical="center" wrapText="1"/>
    </xf>
    <xf numFmtId="0" fontId="71" fillId="0" borderId="192" xfId="6" applyFont="1" applyBorder="1" applyAlignment="1">
      <alignment horizontal="left" vertical="center" wrapText="1"/>
    </xf>
    <xf numFmtId="0" fontId="71" fillId="0" borderId="194" xfId="6" applyFont="1" applyBorder="1" applyAlignment="1">
      <alignment horizontal="center" vertical="center" wrapText="1"/>
    </xf>
    <xf numFmtId="0" fontId="71" fillId="0" borderId="193" xfId="6" applyFont="1" applyBorder="1" applyAlignment="1">
      <alignment horizontal="center" vertical="center" wrapText="1"/>
    </xf>
    <xf numFmtId="0" fontId="71" fillId="0" borderId="192" xfId="6" applyFont="1" applyBorder="1" applyAlignment="1">
      <alignment horizontal="center" vertical="center" wrapText="1"/>
    </xf>
    <xf numFmtId="0" fontId="71" fillId="0" borderId="195" xfId="7" applyFont="1" applyBorder="1" applyAlignment="1">
      <alignment horizontal="center" vertical="center"/>
    </xf>
    <xf numFmtId="0" fontId="71" fillId="0" borderId="194" xfId="6" quotePrefix="1" applyFont="1" applyBorder="1" applyAlignment="1">
      <alignment horizontal="center" vertical="center"/>
    </xf>
    <xf numFmtId="0" fontId="71" fillId="0" borderId="0" xfId="6" applyFont="1" applyAlignment="1">
      <alignment horizontal="left" vertical="top" wrapText="1"/>
    </xf>
    <xf numFmtId="0" fontId="71" fillId="0" borderId="195" xfId="6" applyFont="1" applyBorder="1" applyAlignment="1">
      <alignment horizontal="center" vertical="center" wrapText="1"/>
    </xf>
    <xf numFmtId="0" fontId="71" fillId="0" borderId="193" xfId="6" applyFont="1" applyBorder="1" applyAlignment="1">
      <alignment horizontal="left" vertical="center" wrapText="1"/>
    </xf>
    <xf numFmtId="0" fontId="71" fillId="0" borderId="21" xfId="6" applyFont="1" applyBorder="1" applyAlignment="1">
      <alignment horizontal="left" vertical="center" wrapText="1"/>
    </xf>
    <xf numFmtId="0" fontId="71" fillId="0" borderId="23" xfId="6" applyFont="1" applyBorder="1" applyAlignment="1">
      <alignment horizontal="left" vertical="center" wrapText="1"/>
    </xf>
    <xf numFmtId="0" fontId="71" fillId="0" borderId="195" xfId="6" applyFont="1" applyBorder="1" applyAlignment="1">
      <alignment horizontal="left" vertical="center" wrapText="1"/>
    </xf>
    <xf numFmtId="0" fontId="71" fillId="0" borderId="0" xfId="4" applyFont="1" applyAlignment="1">
      <alignment horizontal="left" vertical="top" wrapText="1"/>
    </xf>
    <xf numFmtId="0" fontId="71" fillId="0" borderId="195" xfId="6" quotePrefix="1" applyFont="1" applyBorder="1" applyAlignment="1">
      <alignment horizontal="center" vertical="center"/>
    </xf>
    <xf numFmtId="0" fontId="37" fillId="0" borderId="0" xfId="0" applyFont="1" applyAlignment="1">
      <alignment vertical="center" wrapText="1"/>
    </xf>
    <xf numFmtId="0" fontId="42" fillId="0" borderId="0" xfId="0" applyFont="1" applyAlignment="1">
      <alignment vertical="center"/>
    </xf>
    <xf numFmtId="0" fontId="73" fillId="0" borderId="0" xfId="0" applyFont="1" applyAlignment="1">
      <alignment horizontal="center" vertical="center"/>
    </xf>
    <xf numFmtId="0" fontId="42" fillId="0" borderId="194" xfId="0" applyFont="1" applyBorder="1" applyAlignment="1">
      <alignment horizontal="center" vertical="center" wrapText="1"/>
    </xf>
    <xf numFmtId="0" fontId="42" fillId="0" borderId="193" xfId="0" applyFont="1" applyBorder="1" applyAlignment="1">
      <alignment horizontal="center" vertical="center"/>
    </xf>
    <xf numFmtId="0" fontId="42" fillId="0" borderId="192" xfId="0" applyFont="1" applyBorder="1" applyAlignment="1">
      <alignment horizontal="center" vertical="center"/>
    </xf>
    <xf numFmtId="0" fontId="42" fillId="0" borderId="193" xfId="0" applyFont="1" applyBorder="1" applyAlignment="1">
      <alignment horizontal="left" vertical="center" wrapText="1"/>
    </xf>
    <xf numFmtId="0" fontId="42" fillId="0" borderId="192" xfId="0" applyFont="1" applyBorder="1" applyAlignment="1">
      <alignment horizontal="left" vertical="center" wrapText="1"/>
    </xf>
    <xf numFmtId="0" fontId="30" fillId="0" borderId="145" xfId="0" applyFont="1" applyBorder="1" applyAlignment="1">
      <alignment horizontal="left" vertical="center"/>
    </xf>
    <xf numFmtId="0" fontId="30" fillId="0" borderId="36" xfId="0" applyFont="1" applyBorder="1" applyAlignment="1">
      <alignment horizontal="left" vertical="center"/>
    </xf>
    <xf numFmtId="0" fontId="30" fillId="0" borderId="37" xfId="0" applyFont="1" applyBorder="1" applyAlignment="1">
      <alignment horizontal="left" vertical="center"/>
    </xf>
    <xf numFmtId="0" fontId="30" fillId="0" borderId="35" xfId="0" applyFont="1" applyBorder="1" applyAlignment="1">
      <alignment horizontal="center" vertical="center"/>
    </xf>
    <xf numFmtId="0" fontId="30" fillId="0" borderId="68" xfId="0" applyFont="1" applyBorder="1" applyAlignment="1">
      <alignment vertical="center"/>
    </xf>
    <xf numFmtId="0" fontId="24" fillId="0" borderId="146" xfId="0" applyFont="1" applyBorder="1" applyAlignment="1">
      <alignment horizontal="left" vertical="center"/>
    </xf>
    <xf numFmtId="0" fontId="30" fillId="0" borderId="193" xfId="0" applyFont="1" applyBorder="1" applyAlignment="1">
      <alignment horizontal="left" vertical="center"/>
    </xf>
    <xf numFmtId="0" fontId="30" fillId="0" borderId="192" xfId="0" applyFont="1" applyBorder="1" applyAlignment="1">
      <alignment horizontal="left" vertical="center"/>
    </xf>
    <xf numFmtId="0" fontId="30" fillId="0" borderId="25" xfId="0" applyFont="1" applyBorder="1" applyAlignment="1">
      <alignment horizontal="center" vertical="center"/>
    </xf>
    <xf numFmtId="0" fontId="30" fillId="0" borderId="0" xfId="0" applyFont="1" applyAlignment="1">
      <alignment horizontal="right" vertical="center"/>
    </xf>
    <xf numFmtId="0" fontId="30" fillId="0" borderId="0" xfId="0" applyFont="1" applyAlignment="1">
      <alignment vertical="center"/>
    </xf>
    <xf numFmtId="0" fontId="26" fillId="0" borderId="0" xfId="3" applyFont="1" applyAlignment="1">
      <alignment horizontal="center" vertical="center"/>
    </xf>
    <xf numFmtId="0" fontId="76" fillId="0" borderId="57" xfId="0" applyFont="1" applyBorder="1" applyAlignment="1">
      <alignment horizontal="center" vertical="center"/>
    </xf>
    <xf numFmtId="0" fontId="30" fillId="0" borderId="57" xfId="0" applyFont="1" applyBorder="1" applyAlignment="1">
      <alignment vertical="center"/>
    </xf>
    <xf numFmtId="0" fontId="24" fillId="0" borderId="1" xfId="0" applyFont="1" applyBorder="1" applyAlignment="1">
      <alignment horizontal="left" vertical="center"/>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30" fillId="0" borderId="200" xfId="0" applyFont="1" applyBorder="1" applyAlignment="1">
      <alignment vertical="center"/>
    </xf>
    <xf numFmtId="0" fontId="30" fillId="0" borderId="203" xfId="0" applyFont="1" applyBorder="1" applyAlignment="1">
      <alignment vertical="center"/>
    </xf>
    <xf numFmtId="0" fontId="24" fillId="0" borderId="211" xfId="3" applyFont="1" applyBorder="1" applyAlignment="1">
      <alignment horizontal="center" vertical="center"/>
    </xf>
    <xf numFmtId="0" fontId="24" fillId="0" borderId="201" xfId="3" applyFont="1" applyBorder="1" applyAlignment="1">
      <alignment horizontal="center" vertical="center"/>
    </xf>
    <xf numFmtId="0" fontId="24" fillId="0" borderId="202" xfId="3" applyFont="1" applyBorder="1" applyAlignment="1">
      <alignment horizontal="center" vertical="center"/>
    </xf>
    <xf numFmtId="0" fontId="30" fillId="0" borderId="200" xfId="3" applyFont="1" applyBorder="1" applyAlignment="1">
      <alignment horizontal="center" vertical="center"/>
    </xf>
    <xf numFmtId="0" fontId="30" fillId="0" borderId="203" xfId="3" applyFont="1" applyBorder="1" applyAlignment="1">
      <alignment horizontal="center" vertical="center"/>
    </xf>
    <xf numFmtId="0" fontId="24" fillId="0" borderId="71" xfId="3" applyFont="1" applyBorder="1" applyAlignment="1">
      <alignment horizontal="center" vertical="center"/>
    </xf>
    <xf numFmtId="0" fontId="24" fillId="0" borderId="195" xfId="3" applyFont="1" applyBorder="1" applyAlignment="1">
      <alignment horizontal="center" vertical="center"/>
    </xf>
    <xf numFmtId="0" fontId="36" fillId="0" borderId="35" xfId="3" applyFont="1" applyBorder="1" applyAlignment="1">
      <alignment horizontal="center" vertical="center" wrapText="1"/>
    </xf>
    <xf numFmtId="0" fontId="36" fillId="0" borderId="27" xfId="3" applyFont="1" applyBorder="1" applyAlignment="1">
      <alignment horizontal="center" vertical="center" wrapText="1"/>
    </xf>
    <xf numFmtId="0" fontId="36" fillId="0" borderId="21" xfId="3" applyFont="1" applyBorder="1" applyAlignment="1">
      <alignment horizontal="center" vertical="center" wrapText="1"/>
    </xf>
    <xf numFmtId="0" fontId="36" fillId="0" borderId="24" xfId="3" applyFont="1" applyBorder="1" applyAlignment="1">
      <alignment horizontal="center" vertical="center" wrapText="1"/>
    </xf>
    <xf numFmtId="0" fontId="31" fillId="0" borderId="71" xfId="3" applyFont="1" applyBorder="1" applyAlignment="1">
      <alignment horizontal="center" vertical="center" shrinkToFit="1"/>
    </xf>
    <xf numFmtId="0" fontId="31" fillId="0" borderId="195" xfId="3" applyFont="1" applyBorder="1" applyAlignment="1">
      <alignment horizontal="center" vertical="center" shrinkToFit="1"/>
    </xf>
    <xf numFmtId="0" fontId="24" fillId="0" borderId="0" xfId="3" applyFont="1" applyAlignment="1">
      <alignment horizontal="left" vertical="center" wrapText="1"/>
    </xf>
    <xf numFmtId="0" fontId="24" fillId="0" borderId="71" xfId="3" applyFont="1" applyBorder="1" applyAlignment="1">
      <alignment horizontal="center" vertical="center" shrinkToFit="1"/>
    </xf>
    <xf numFmtId="0" fontId="24" fillId="0" borderId="195" xfId="3" applyFont="1" applyBorder="1" applyAlignment="1">
      <alignment horizontal="center" vertical="center" shrinkToFit="1"/>
    </xf>
    <xf numFmtId="0" fontId="24" fillId="0" borderId="70" xfId="3" applyFont="1" applyBorder="1" applyAlignment="1">
      <alignment horizontal="center" vertical="center" shrinkToFit="1"/>
    </xf>
    <xf numFmtId="0" fontId="24" fillId="0" borderId="65" xfId="3" applyFont="1" applyBorder="1" applyAlignment="1">
      <alignment horizontal="center" vertical="center" shrinkToFit="1"/>
    </xf>
    <xf numFmtId="0" fontId="24" fillId="0" borderId="1" xfId="3" applyFont="1" applyBorder="1" applyAlignment="1">
      <alignment horizontal="center" vertical="center" wrapText="1"/>
    </xf>
    <xf numFmtId="0" fontId="24" fillId="0" borderId="2" xfId="3"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29" xfId="3" applyFont="1" applyBorder="1" applyAlignment="1">
      <alignment horizontal="center" vertical="center" wrapText="1"/>
    </xf>
    <xf numFmtId="0" fontId="24" fillId="0" borderId="22" xfId="3" applyFont="1" applyBorder="1" applyAlignment="1">
      <alignment horizontal="center" vertical="center" wrapText="1"/>
    </xf>
    <xf numFmtId="0" fontId="24" fillId="0" borderId="4" xfId="3" applyFont="1" applyBorder="1" applyAlignment="1">
      <alignment horizontal="center" vertical="center" wrapText="1"/>
    </xf>
    <xf numFmtId="0" fontId="24" fillId="0" borderId="128" xfId="3" applyFont="1" applyBorder="1" applyAlignment="1">
      <alignment horizontal="center" vertical="center" shrinkToFit="1"/>
    </xf>
    <xf numFmtId="0" fontId="24" fillId="0" borderId="63" xfId="3" applyFont="1" applyBorder="1" applyAlignment="1">
      <alignment horizontal="center" vertical="center" shrinkToFit="1"/>
    </xf>
    <xf numFmtId="0" fontId="24" fillId="0" borderId="63" xfId="0" applyFont="1" applyBorder="1" applyAlignment="1">
      <alignment horizontal="center" vertical="center" shrinkToFit="1"/>
    </xf>
    <xf numFmtId="0" fontId="24" fillId="0" borderId="64" xfId="0" applyFont="1" applyBorder="1" applyAlignment="1">
      <alignment horizontal="center" vertical="center" shrinkToFit="1"/>
    </xf>
    <xf numFmtId="0" fontId="27" fillId="0" borderId="0" xfId="1" applyFont="1" applyAlignment="1">
      <alignment horizontal="left" vertical="center" wrapText="1"/>
    </xf>
    <xf numFmtId="0" fontId="27" fillId="0" borderId="0" xfId="1" applyFont="1" applyAlignment="1">
      <alignment horizontal="left" vertical="center"/>
    </xf>
    <xf numFmtId="0" fontId="24" fillId="0" borderId="35" xfId="1" applyFont="1" applyBorder="1" applyAlignment="1">
      <alignment horizontal="center" vertical="center" wrapText="1"/>
    </xf>
    <xf numFmtId="0" fontId="24" fillId="0" borderId="27"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194" xfId="1" applyFont="1" applyBorder="1" applyAlignment="1">
      <alignment horizontal="left" vertical="center" wrapText="1"/>
    </xf>
    <xf numFmtId="0" fontId="24" fillId="0" borderId="193" xfId="1" applyFont="1" applyBorder="1" applyAlignment="1">
      <alignment horizontal="left" vertical="center" wrapText="1"/>
    </xf>
    <xf numFmtId="0" fontId="24" fillId="0" borderId="192" xfId="1" applyFont="1" applyBorder="1" applyAlignment="1">
      <alignment horizontal="left" vertical="center" wrapText="1"/>
    </xf>
    <xf numFmtId="0" fontId="24" fillId="0" borderId="21" xfId="1" applyFont="1" applyBorder="1" applyAlignment="1">
      <alignment horizontal="left" vertical="center" wrapText="1"/>
    </xf>
    <xf numFmtId="0" fontId="24" fillId="0" borderId="22" xfId="1" applyFont="1" applyBorder="1" applyAlignment="1">
      <alignment horizontal="left" vertical="center" wrapText="1"/>
    </xf>
    <xf numFmtId="0" fontId="24" fillId="0" borderId="23" xfId="1" applyFont="1" applyBorder="1" applyAlignment="1">
      <alignment horizontal="left" vertical="center" wrapText="1"/>
    </xf>
    <xf numFmtId="0" fontId="27" fillId="0" borderId="0" xfId="1" applyFont="1" applyAlignment="1">
      <alignment vertical="center" wrapText="1"/>
    </xf>
    <xf numFmtId="0" fontId="24" fillId="0" borderId="35" xfId="1" applyFont="1" applyBorder="1" applyAlignment="1">
      <alignment horizontal="left" vertical="center" wrapText="1"/>
    </xf>
    <xf numFmtId="0" fontId="24" fillId="0" borderId="37" xfId="1" applyFont="1" applyBorder="1" applyAlignment="1">
      <alignment horizontal="left" vertical="center" wrapText="1"/>
    </xf>
    <xf numFmtId="0" fontId="24" fillId="0" borderId="194" xfId="1" applyFont="1" applyBorder="1" applyAlignment="1">
      <alignment horizontal="center" vertical="center"/>
    </xf>
    <xf numFmtId="0" fontId="24" fillId="0" borderId="192" xfId="1" applyFont="1" applyBorder="1" applyAlignment="1">
      <alignment horizontal="center" vertical="center"/>
    </xf>
    <xf numFmtId="0" fontId="24" fillId="0" borderId="195" xfId="1" applyFont="1" applyBorder="1" applyAlignment="1">
      <alignment horizontal="left" vertical="center" wrapText="1"/>
    </xf>
    <xf numFmtId="0" fontId="24" fillId="0" borderId="195" xfId="1" applyFont="1" applyBorder="1" applyAlignment="1">
      <alignment horizontal="center" vertical="center"/>
    </xf>
    <xf numFmtId="0" fontId="24" fillId="0" borderId="194" xfId="1" applyFont="1" applyBorder="1" applyAlignment="1">
      <alignment horizontal="center" vertical="center" wrapText="1"/>
    </xf>
    <xf numFmtId="0" fontId="24" fillId="0" borderId="193" xfId="1" applyFont="1" applyBorder="1" applyAlignment="1">
      <alignment horizontal="center" vertical="center" wrapText="1"/>
    </xf>
    <xf numFmtId="0" fontId="24" fillId="0" borderId="195"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27" xfId="1" applyFont="1" applyBorder="1" applyAlignment="1">
      <alignment horizontal="left" vertical="center" wrapText="1"/>
    </xf>
    <xf numFmtId="0" fontId="24" fillId="0" borderId="28" xfId="1" applyFont="1" applyBorder="1" applyAlignment="1">
      <alignment horizontal="left" vertical="center" wrapText="1"/>
    </xf>
    <xf numFmtId="0" fontId="24" fillId="0" borderId="191" xfId="1" applyFont="1" applyBorder="1" applyAlignment="1">
      <alignment horizontal="center" vertical="center"/>
    </xf>
    <xf numFmtId="0" fontId="26" fillId="0" borderId="0" xfId="1" applyFont="1" applyAlignment="1">
      <alignment horizontal="center" vertical="center"/>
    </xf>
    <xf numFmtId="0" fontId="24" fillId="0" borderId="195" xfId="1" applyFont="1" applyBorder="1" applyAlignment="1">
      <alignment horizontal="left" vertical="center"/>
    </xf>
    <xf numFmtId="0" fontId="24" fillId="0" borderId="194" xfId="1" applyFont="1" applyBorder="1" applyAlignment="1">
      <alignment horizontal="left" vertical="center"/>
    </xf>
    <xf numFmtId="0" fontId="24" fillId="0" borderId="192" xfId="1" applyFont="1" applyBorder="1" applyAlignment="1">
      <alignment horizontal="left" vertical="center"/>
    </xf>
    <xf numFmtId="0" fontId="24" fillId="0" borderId="193" xfId="1" applyFont="1" applyBorder="1" applyAlignment="1">
      <alignment horizontal="center" vertical="center"/>
    </xf>
    <xf numFmtId="0" fontId="24" fillId="0" borderId="0" xfId="1" applyFont="1" applyAlignment="1">
      <alignment horizontal="right" vertical="center"/>
    </xf>
    <xf numFmtId="0" fontId="24" fillId="0" borderId="36" xfId="1" applyFont="1" applyBorder="1" applyAlignment="1">
      <alignment horizontal="center" vertical="center"/>
    </xf>
    <xf numFmtId="0" fontId="24" fillId="0" borderId="37" xfId="1" applyFont="1" applyBorder="1" applyAlignment="1">
      <alignment horizontal="center" vertical="center"/>
    </xf>
    <xf numFmtId="0" fontId="24" fillId="0" borderId="191" xfId="1" applyFont="1" applyBorder="1" applyAlignment="1">
      <alignment horizontal="left" vertical="center"/>
    </xf>
    <xf numFmtId="0" fontId="24" fillId="0" borderId="26" xfId="1" applyFont="1" applyBorder="1" applyAlignment="1">
      <alignment horizontal="left" vertical="center"/>
    </xf>
    <xf numFmtId="0" fontId="24" fillId="0" borderId="17" xfId="1" applyFont="1" applyBorder="1" applyAlignment="1">
      <alignment horizontal="left" vertical="center"/>
    </xf>
    <xf numFmtId="0" fontId="24" fillId="0" borderId="0" xfId="1" applyFont="1" applyAlignment="1">
      <alignment horizontal="left" vertical="center" wrapText="1"/>
    </xf>
    <xf numFmtId="0" fontId="24" fillId="0" borderId="26" xfId="1" applyFont="1" applyBorder="1" applyAlignment="1">
      <alignment horizontal="center" vertical="center"/>
    </xf>
    <xf numFmtId="0" fontId="24" fillId="0" borderId="17" xfId="1" applyFont="1" applyBorder="1" applyAlignment="1">
      <alignment horizontal="center" vertical="center"/>
    </xf>
    <xf numFmtId="0" fontId="24" fillId="6" borderId="195" xfId="1" applyFont="1" applyFill="1" applyBorder="1" applyAlignment="1">
      <alignment horizontal="center" vertical="center"/>
    </xf>
    <xf numFmtId="0" fontId="37" fillId="0" borderId="21" xfId="1" applyFont="1" applyBorder="1" applyAlignment="1">
      <alignment horizontal="center" vertical="center"/>
    </xf>
    <xf numFmtId="0" fontId="65" fillId="0" borderId="22" xfId="1" applyFont="1" applyBorder="1" applyAlignment="1">
      <alignment horizontal="center" vertical="center"/>
    </xf>
    <xf numFmtId="0" fontId="65" fillId="0" borderId="23" xfId="1" applyFont="1" applyBorder="1" applyAlignment="1">
      <alignment horizontal="center" vertical="center"/>
    </xf>
    <xf numFmtId="0" fontId="37" fillId="0" borderId="193" xfId="1" applyFont="1" applyBorder="1" applyAlignment="1">
      <alignment horizontal="left" vertical="center"/>
    </xf>
    <xf numFmtId="0" fontId="37" fillId="0" borderId="192" xfId="1" applyFont="1" applyBorder="1" applyAlignment="1">
      <alignment horizontal="left" vertical="center"/>
    </xf>
    <xf numFmtId="0" fontId="37" fillId="0" borderId="191" xfId="1" applyFont="1" applyBorder="1" applyAlignment="1">
      <alignment vertical="center"/>
    </xf>
    <xf numFmtId="0" fontId="37" fillId="0" borderId="26" xfId="1" applyFont="1" applyBorder="1" applyAlignment="1">
      <alignment vertical="center"/>
    </xf>
    <xf numFmtId="0" fontId="37" fillId="0" borderId="17" xfId="1" applyFont="1" applyBorder="1" applyAlignment="1">
      <alignment vertical="center"/>
    </xf>
    <xf numFmtId="0" fontId="42" fillId="0" borderId="0" xfId="8" applyFont="1" applyAlignment="1">
      <alignment horizontal="right" vertical="center"/>
    </xf>
    <xf numFmtId="0" fontId="37" fillId="0" borderId="0" xfId="8" applyFont="1" applyAlignment="1">
      <alignment horizontal="left" vertical="center" wrapText="1"/>
    </xf>
    <xf numFmtId="0" fontId="42" fillId="0" borderId="26" xfId="8" applyFont="1" applyBorder="1" applyAlignment="1">
      <alignment horizontal="center" vertical="center"/>
    </xf>
    <xf numFmtId="0" fontId="42" fillId="0" borderId="17" xfId="8" applyFont="1" applyBorder="1" applyAlignment="1">
      <alignment horizontal="center" vertical="center"/>
    </xf>
    <xf numFmtId="0" fontId="41" fillId="0" borderId="0" xfId="8" applyFont="1" applyAlignment="1">
      <alignment horizontal="center" vertical="center"/>
    </xf>
    <xf numFmtId="0" fontId="37" fillId="0" borderId="194" xfId="8" applyFont="1" applyBorder="1" applyAlignment="1">
      <alignment horizontal="center" vertical="center"/>
    </xf>
    <xf numFmtId="0" fontId="37" fillId="0" borderId="193" xfId="8" applyFont="1" applyBorder="1" applyAlignment="1">
      <alignment horizontal="center" vertical="center"/>
    </xf>
    <xf numFmtId="0" fontId="37" fillId="0" borderId="192" xfId="8" applyFont="1" applyBorder="1" applyAlignment="1">
      <alignment horizontal="center" vertical="center"/>
    </xf>
    <xf numFmtId="0" fontId="42" fillId="0" borderId="194" xfId="8" applyFont="1" applyBorder="1" applyAlignment="1">
      <alignment horizontal="center" vertical="center"/>
    </xf>
    <xf numFmtId="0" fontId="42" fillId="0" borderId="193" xfId="8" applyFont="1" applyBorder="1" applyAlignment="1">
      <alignment horizontal="center" vertical="center"/>
    </xf>
    <xf numFmtId="0" fontId="42" fillId="0" borderId="192" xfId="8" applyFont="1" applyBorder="1" applyAlignment="1">
      <alignment horizontal="center" vertical="center"/>
    </xf>
    <xf numFmtId="0" fontId="42" fillId="0" borderId="194" xfId="8" applyFont="1" applyBorder="1" applyAlignment="1">
      <alignment horizontal="center" vertical="center" wrapText="1"/>
    </xf>
    <xf numFmtId="0" fontId="42" fillId="0" borderId="193" xfId="8" applyFont="1" applyBorder="1" applyAlignment="1">
      <alignment horizontal="center" vertical="center" wrapText="1"/>
    </xf>
    <xf numFmtId="0" fontId="42" fillId="0" borderId="192" xfId="8" applyFont="1" applyBorder="1" applyAlignment="1">
      <alignment horizontal="center" vertical="center" wrapText="1"/>
    </xf>
    <xf numFmtId="0" fontId="76" fillId="0" borderId="194" xfId="1" applyFont="1" applyBorder="1" applyAlignment="1">
      <alignment horizontal="center" vertical="center"/>
    </xf>
    <xf numFmtId="0" fontId="76" fillId="0" borderId="193" xfId="1" applyFont="1" applyBorder="1" applyAlignment="1">
      <alignment horizontal="center" vertical="center"/>
    </xf>
    <xf numFmtId="0" fontId="76" fillId="0" borderId="192" xfId="1" applyFont="1" applyBorder="1" applyAlignment="1">
      <alignment horizontal="center" vertical="center"/>
    </xf>
    <xf numFmtId="0" fontId="42" fillId="0" borderId="191" xfId="8" applyFont="1" applyBorder="1" applyAlignment="1">
      <alignment horizontal="left" vertical="center"/>
    </xf>
    <xf numFmtId="0" fontId="42" fillId="0" borderId="26" xfId="8" applyFont="1" applyBorder="1" applyAlignment="1">
      <alignment horizontal="left" vertical="center"/>
    </xf>
    <xf numFmtId="0" fontId="42" fillId="0" borderId="17" xfId="8" applyFont="1" applyBorder="1" applyAlignment="1">
      <alignment horizontal="left" vertical="center"/>
    </xf>
    <xf numFmtId="0" fontId="42" fillId="0" borderId="194" xfId="8" applyFont="1" applyBorder="1" applyAlignment="1">
      <alignment horizontal="left" vertical="center" wrapText="1"/>
    </xf>
    <xf numFmtId="0" fontId="42" fillId="0" borderId="193" xfId="8" applyFont="1" applyBorder="1" applyAlignment="1">
      <alignment horizontal="left" vertical="center" wrapText="1"/>
    </xf>
    <xf numFmtId="0" fontId="42" fillId="0" borderId="192" xfId="8" applyFont="1" applyBorder="1" applyAlignment="1">
      <alignment horizontal="left" vertical="center" wrapText="1"/>
    </xf>
    <xf numFmtId="0" fontId="42" fillId="0" borderId="36" xfId="9" applyFont="1" applyBorder="1" applyAlignment="1">
      <alignment horizontal="center" vertical="center"/>
    </xf>
    <xf numFmtId="0" fontId="42" fillId="0" borderId="37" xfId="9" applyFont="1" applyBorder="1" applyAlignment="1">
      <alignment horizontal="center" vertical="center"/>
    </xf>
    <xf numFmtId="0" fontId="24" fillId="0" borderId="194" xfId="10" applyFont="1" applyBorder="1" applyAlignment="1">
      <alignment horizontal="center" vertical="center"/>
    </xf>
    <xf numFmtId="0" fontId="24" fillId="0" borderId="193" xfId="10" applyFont="1" applyBorder="1" applyAlignment="1">
      <alignment horizontal="center" vertical="center"/>
    </xf>
    <xf numFmtId="0" fontId="24" fillId="0" borderId="192" xfId="10" applyFont="1" applyBorder="1" applyAlignment="1">
      <alignment horizontal="center" vertical="center"/>
    </xf>
    <xf numFmtId="0" fontId="77" fillId="0" borderId="0" xfId="10" applyFont="1" applyAlignment="1">
      <alignment horizontal="left" vertical="center" wrapText="1"/>
    </xf>
    <xf numFmtId="0" fontId="77" fillId="0" borderId="0" xfId="10" applyFont="1" applyAlignment="1">
      <alignment horizontal="left" vertical="center"/>
    </xf>
    <xf numFmtId="0" fontId="24" fillId="0" borderId="0" xfId="10" applyFont="1" applyAlignment="1">
      <alignment horizontal="right" vertical="center"/>
    </xf>
    <xf numFmtId="0" fontId="26" fillId="0" borderId="0" xfId="10" applyFont="1" applyAlignment="1">
      <alignment horizontal="center" vertical="center"/>
    </xf>
    <xf numFmtId="0" fontId="24" fillId="0" borderId="195" xfId="10" applyFont="1" applyBorder="1" applyAlignment="1">
      <alignment horizontal="left" vertical="center"/>
    </xf>
    <xf numFmtId="0" fontId="24" fillId="0" borderId="194" xfId="10" applyFont="1" applyBorder="1" applyAlignment="1">
      <alignment horizontal="left" vertical="center"/>
    </xf>
    <xf numFmtId="0" fontId="24" fillId="0" borderId="192" xfId="10" applyFont="1" applyBorder="1" applyAlignment="1">
      <alignment horizontal="left" vertical="center"/>
    </xf>
    <xf numFmtId="0" fontId="30" fillId="0" borderId="194" xfId="8" applyFont="1" applyBorder="1" applyAlignment="1">
      <alignment horizontal="center" vertical="center" wrapText="1"/>
    </xf>
    <xf numFmtId="0" fontId="30" fillId="0" borderId="193" xfId="8" applyFont="1" applyBorder="1" applyAlignment="1">
      <alignment horizontal="center" vertical="center" wrapText="1"/>
    </xf>
    <xf numFmtId="0" fontId="30" fillId="0" borderId="192" xfId="8" applyFont="1" applyBorder="1" applyAlignment="1">
      <alignment horizontal="center" vertical="center" wrapText="1"/>
    </xf>
    <xf numFmtId="0" fontId="30" fillId="0" borderId="194" xfId="8" applyFont="1" applyBorder="1" applyAlignment="1">
      <alignment horizontal="center" vertical="center"/>
    </xf>
    <xf numFmtId="0" fontId="30" fillId="0" borderId="192" xfId="8" applyFont="1" applyBorder="1" applyAlignment="1">
      <alignment horizontal="center" vertical="center"/>
    </xf>
    <xf numFmtId="0" fontId="24" fillId="0" borderId="0" xfId="4" applyFont="1" applyAlignment="1">
      <alignment horizontal="left" vertical="center"/>
    </xf>
    <xf numFmtId="0" fontId="32" fillId="0" borderId="0" xfId="4" applyFont="1" applyAlignment="1">
      <alignment horizontal="left" vertical="center" wrapText="1"/>
    </xf>
    <xf numFmtId="0" fontId="32" fillId="0" borderId="0" xfId="4" applyFont="1" applyAlignment="1">
      <alignment horizontal="left" vertical="center"/>
    </xf>
    <xf numFmtId="0" fontId="24" fillId="0" borderId="35" xfId="4" applyFont="1" applyBorder="1" applyAlignment="1">
      <alignment horizontal="center" vertical="center" wrapText="1"/>
    </xf>
    <xf numFmtId="0" fontId="24" fillId="0" borderId="36" xfId="4" applyFont="1" applyBorder="1" applyAlignment="1">
      <alignment horizontal="center" vertical="center" wrapText="1"/>
    </xf>
    <xf numFmtId="0" fontId="24" fillId="0" borderId="21" xfId="4" applyFont="1" applyBorder="1" applyAlignment="1">
      <alignment horizontal="center" vertical="center" wrapText="1"/>
    </xf>
    <xf numFmtId="0" fontId="24" fillId="0" borderId="22" xfId="4" applyFont="1" applyBorder="1" applyAlignment="1">
      <alignment horizontal="center" vertical="center" wrapText="1"/>
    </xf>
    <xf numFmtId="0" fontId="24" fillId="0" borderId="195" xfId="4" applyFont="1" applyBorder="1" applyAlignment="1">
      <alignment horizontal="center" vertical="center" wrapText="1"/>
    </xf>
    <xf numFmtId="181" fontId="24" fillId="0" borderId="194" xfId="4" applyNumberFormat="1" applyFont="1" applyBorder="1" applyAlignment="1">
      <alignment horizontal="center" vertical="center"/>
    </xf>
    <xf numFmtId="181" fontId="24" fillId="0" borderId="193" xfId="4" applyNumberFormat="1" applyFont="1" applyBorder="1" applyAlignment="1">
      <alignment horizontal="center" vertical="center"/>
    </xf>
    <xf numFmtId="0" fontId="32" fillId="0" borderId="0" xfId="4" applyFont="1" applyAlignment="1">
      <alignment horizontal="center" vertical="center"/>
    </xf>
    <xf numFmtId="181" fontId="24" fillId="0" borderId="36" xfId="4" applyNumberFormat="1" applyFont="1" applyBorder="1" applyAlignment="1">
      <alignment horizontal="center" vertical="center"/>
    </xf>
    <xf numFmtId="181" fontId="24" fillId="0" borderId="22" xfId="4" applyNumberFormat="1" applyFont="1" applyBorder="1" applyAlignment="1">
      <alignment horizontal="center" vertical="center"/>
    </xf>
    <xf numFmtId="181" fontId="24" fillId="0" borderId="37" xfId="4" applyNumberFormat="1" applyFont="1" applyBorder="1" applyAlignment="1">
      <alignment horizontal="center" vertical="center"/>
    </xf>
    <xf numFmtId="181" fontId="24" fillId="0" borderId="23" xfId="4" applyNumberFormat="1" applyFont="1" applyBorder="1" applyAlignment="1">
      <alignment horizontal="center" vertical="center"/>
    </xf>
    <xf numFmtId="0" fontId="24" fillId="0" borderId="22" xfId="4" applyFont="1" applyBorder="1" applyAlignment="1">
      <alignment horizontal="left" vertical="center" wrapText="1"/>
    </xf>
    <xf numFmtId="0" fontId="24" fillId="0" borderId="192" xfId="4" applyFont="1" applyBorder="1" applyAlignment="1">
      <alignment horizontal="center" vertical="center" wrapText="1"/>
    </xf>
    <xf numFmtId="0" fontId="78" fillId="0" borderId="195" xfId="4" applyFont="1" applyBorder="1" applyAlignment="1">
      <alignment horizontal="center" vertical="center"/>
    </xf>
    <xf numFmtId="0" fontId="24" fillId="0" borderId="191" xfId="4" applyFont="1" applyBorder="1" applyAlignment="1">
      <alignment horizontal="center" vertical="center" wrapText="1"/>
    </xf>
    <xf numFmtId="38" fontId="24" fillId="0" borderId="195" xfId="11" applyFont="1" applyFill="1" applyBorder="1" applyAlignment="1">
      <alignment horizontal="center" vertical="center"/>
    </xf>
    <xf numFmtId="38" fontId="24" fillId="0" borderId="195" xfId="11" applyFont="1" applyFill="1" applyBorder="1" applyAlignment="1">
      <alignment horizontal="center" vertical="center" wrapText="1"/>
    </xf>
    <xf numFmtId="0" fontId="24" fillId="0" borderId="0" xfId="4" applyFont="1" applyAlignment="1">
      <alignment horizontal="center" vertical="center"/>
    </xf>
    <xf numFmtId="0" fontId="26" fillId="0" borderId="0" xfId="4" applyFont="1" applyAlignment="1">
      <alignment horizontal="center" vertical="center"/>
    </xf>
    <xf numFmtId="0" fontId="24" fillId="0" borderId="195" xfId="4" applyFont="1" applyBorder="1" applyAlignment="1">
      <alignment horizontal="left" vertical="center"/>
    </xf>
    <xf numFmtId="0" fontId="24" fillId="0" borderId="194" xfId="4" applyFont="1" applyBorder="1" applyAlignment="1">
      <alignment horizontal="left" vertical="center"/>
    </xf>
    <xf numFmtId="0" fontId="24" fillId="0" borderId="193" xfId="4" applyFont="1" applyBorder="1" applyAlignment="1">
      <alignment horizontal="left" vertical="center"/>
    </xf>
    <xf numFmtId="0" fontId="24" fillId="0" borderId="192" xfId="4" applyFont="1" applyBorder="1" applyAlignment="1">
      <alignment horizontal="left" vertical="center"/>
    </xf>
    <xf numFmtId="0" fontId="24" fillId="0" borderId="35" xfId="4" applyFont="1" applyBorder="1" applyAlignment="1">
      <alignment horizontal="left" vertical="center"/>
    </xf>
    <xf numFmtId="0" fontId="24" fillId="0" borderId="36" xfId="4" applyFont="1" applyBorder="1" applyAlignment="1">
      <alignment horizontal="left" vertical="center"/>
    </xf>
    <xf numFmtId="0" fontId="24" fillId="0" borderId="37" xfId="4" applyFont="1" applyBorder="1" applyAlignment="1">
      <alignment horizontal="left" vertical="center"/>
    </xf>
    <xf numFmtId="0" fontId="24" fillId="0" borderId="27" xfId="4" applyFont="1" applyBorder="1" applyAlignment="1">
      <alignment horizontal="left" vertical="center"/>
    </xf>
    <xf numFmtId="0" fontId="24" fillId="0" borderId="21" xfId="4" applyFont="1" applyBorder="1" applyAlignment="1">
      <alignment horizontal="left" vertical="center"/>
    </xf>
    <xf numFmtId="0" fontId="24" fillId="0" borderId="22" xfId="4" applyFont="1" applyBorder="1" applyAlignment="1">
      <alignment horizontal="left" vertical="center"/>
    </xf>
    <xf numFmtId="0" fontId="24" fillId="0" borderId="23" xfId="4" applyFont="1" applyBorder="1" applyAlignment="1">
      <alignment horizontal="left" vertical="center"/>
    </xf>
    <xf numFmtId="0" fontId="24" fillId="0" borderId="194" xfId="4" applyFont="1" applyBorder="1" applyAlignment="1">
      <alignment horizontal="center" vertical="center"/>
    </xf>
    <xf numFmtId="0" fontId="24" fillId="0" borderId="193" xfId="4" applyFont="1" applyBorder="1" applyAlignment="1">
      <alignment horizontal="center" vertical="center"/>
    </xf>
    <xf numFmtId="0" fontId="24" fillId="0" borderId="192" xfId="4" applyFont="1" applyBorder="1" applyAlignment="1">
      <alignment horizontal="center" vertical="center"/>
    </xf>
    <xf numFmtId="0" fontId="37" fillId="0" borderId="191" xfId="8" applyFont="1" applyBorder="1" applyAlignment="1">
      <alignment vertical="center"/>
    </xf>
    <xf numFmtId="0" fontId="37" fillId="0" borderId="17" xfId="8" applyFont="1" applyBorder="1" applyAlignment="1">
      <alignment vertical="center"/>
    </xf>
    <xf numFmtId="0" fontId="37" fillId="0" borderId="195" xfId="8" applyFont="1" applyBorder="1" applyAlignment="1">
      <alignment horizontal="center" vertical="center"/>
    </xf>
    <xf numFmtId="0" fontId="62" fillId="0" borderId="0" xfId="8" applyFont="1" applyAlignment="1">
      <alignment vertical="center" wrapText="1"/>
    </xf>
    <xf numFmtId="0" fontId="37" fillId="0" borderId="191" xfId="8" applyFont="1" applyBorder="1" applyAlignment="1">
      <alignment horizontal="center" vertical="center" wrapText="1"/>
    </xf>
    <xf numFmtId="0" fontId="37" fillId="0" borderId="17" xfId="8" applyFont="1" applyBorder="1" applyAlignment="1">
      <alignment horizontal="center" vertical="center" wrapText="1"/>
    </xf>
    <xf numFmtId="0" fontId="37" fillId="0" borderId="35" xfId="8" applyFont="1" applyBorder="1" applyAlignment="1">
      <alignment horizontal="left" vertical="center" wrapText="1"/>
    </xf>
    <xf numFmtId="0" fontId="37" fillId="0" borderId="36" xfId="8" applyFont="1" applyBorder="1" applyAlignment="1">
      <alignment horizontal="left" vertical="center" wrapText="1"/>
    </xf>
    <xf numFmtId="0" fontId="37" fillId="0" borderId="37" xfId="8" applyFont="1" applyBorder="1" applyAlignment="1">
      <alignment horizontal="left" vertical="center" wrapText="1"/>
    </xf>
    <xf numFmtId="0" fontId="37" fillId="0" borderId="21" xfId="8" applyFont="1" applyBorder="1" applyAlignment="1">
      <alignment horizontal="left" vertical="center" wrapText="1"/>
    </xf>
    <xf numFmtId="0" fontId="37" fillId="0" borderId="22" xfId="8" applyFont="1" applyBorder="1" applyAlignment="1">
      <alignment horizontal="left" vertical="center" wrapText="1"/>
    </xf>
    <xf numFmtId="0" fontId="37" fillId="0" borderId="23" xfId="8" applyFont="1" applyBorder="1" applyAlignment="1">
      <alignment horizontal="left" vertical="center" wrapText="1"/>
    </xf>
    <xf numFmtId="0" fontId="37" fillId="0" borderId="194" xfId="8" applyFont="1" applyBorder="1" applyAlignment="1">
      <alignment horizontal="center" vertical="center" wrapText="1"/>
    </xf>
    <xf numFmtId="0" fontId="37" fillId="0" borderId="193" xfId="8" applyFont="1" applyBorder="1" applyAlignment="1">
      <alignment horizontal="center" vertical="center" wrapText="1"/>
    </xf>
    <xf numFmtId="0" fontId="37" fillId="0" borderId="192" xfId="8" applyFont="1" applyBorder="1" applyAlignment="1">
      <alignment horizontal="center" vertical="center" wrapText="1"/>
    </xf>
    <xf numFmtId="0" fontId="37" fillId="0" borderId="0" xfId="8" applyFont="1" applyAlignment="1">
      <alignment vertical="center" wrapText="1"/>
    </xf>
    <xf numFmtId="0" fontId="37" fillId="0" borderId="36" xfId="8" applyFont="1" applyBorder="1" applyAlignment="1">
      <alignment horizontal="center" vertical="center"/>
    </xf>
    <xf numFmtId="0" fontId="37" fillId="0" borderId="191" xfId="8" applyFont="1" applyBorder="1" applyAlignment="1">
      <alignment horizontal="left" vertical="center" wrapText="1"/>
    </xf>
    <xf numFmtId="0" fontId="37" fillId="0" borderId="26" xfId="8" applyFont="1" applyBorder="1" applyAlignment="1">
      <alignment horizontal="left" vertical="center" wrapText="1"/>
    </xf>
    <xf numFmtId="0" fontId="37" fillId="0" borderId="17" xfId="8" applyFont="1" applyBorder="1" applyAlignment="1">
      <alignment horizontal="left" vertical="center" wrapText="1"/>
    </xf>
    <xf numFmtId="0" fontId="37" fillId="0" borderId="35" xfId="8" applyFont="1" applyBorder="1" applyAlignment="1">
      <alignment horizontal="center" vertical="center"/>
    </xf>
    <xf numFmtId="0" fontId="37" fillId="0" borderId="195" xfId="3" applyFont="1" applyBorder="1" applyAlignment="1">
      <alignment horizontal="center" vertical="center" wrapText="1"/>
    </xf>
    <xf numFmtId="0" fontId="37" fillId="0" borderId="21" xfId="8" applyFont="1" applyBorder="1" applyAlignment="1">
      <alignment horizontal="center" vertical="center"/>
    </xf>
    <xf numFmtId="0" fontId="37" fillId="0" borderId="22" xfId="8" applyFont="1" applyBorder="1" applyAlignment="1">
      <alignment horizontal="center" vertical="center"/>
    </xf>
    <xf numFmtId="0" fontId="37" fillId="0" borderId="23" xfId="8" applyFont="1" applyBorder="1" applyAlignment="1">
      <alignment horizontal="center" vertical="center"/>
    </xf>
    <xf numFmtId="0" fontId="37" fillId="0" borderId="37" xfId="8" applyFont="1" applyBorder="1" applyAlignment="1">
      <alignment horizontal="center" vertical="center"/>
    </xf>
    <xf numFmtId="0" fontId="37" fillId="3" borderId="194" xfId="8" applyFont="1" applyFill="1" applyBorder="1" applyAlignment="1">
      <alignment horizontal="left" vertical="center" wrapText="1"/>
    </xf>
    <xf numFmtId="0" fontId="37" fillId="3" borderId="239" xfId="8" applyFont="1" applyFill="1" applyBorder="1" applyAlignment="1">
      <alignment horizontal="left" vertical="center" wrapText="1"/>
    </xf>
    <xf numFmtId="0" fontId="37" fillId="3" borderId="238" xfId="8" applyFont="1" applyFill="1" applyBorder="1" applyAlignment="1">
      <alignment horizontal="left" vertical="center" wrapText="1"/>
    </xf>
    <xf numFmtId="0" fontId="38" fillId="0" borderId="0" xfId="8" applyFont="1" applyAlignment="1">
      <alignment vertical="center" wrapText="1"/>
    </xf>
    <xf numFmtId="0" fontId="37" fillId="0" borderId="191" xfId="8" applyFont="1" applyBorder="1" applyAlignment="1">
      <alignment vertical="center" wrapText="1"/>
    </xf>
    <xf numFmtId="0" fontId="37" fillId="0" borderId="17" xfId="8" applyFont="1" applyBorder="1" applyAlignment="1">
      <alignment vertical="center" wrapText="1"/>
    </xf>
    <xf numFmtId="0" fontId="37" fillId="0" borderId="195" xfId="8" applyFont="1" applyBorder="1" applyAlignment="1">
      <alignment horizontal="center" vertical="center" wrapText="1"/>
    </xf>
    <xf numFmtId="0" fontId="37" fillId="0" borderId="35" xfId="8" applyFont="1" applyBorder="1" applyAlignment="1">
      <alignment vertical="center" wrapText="1"/>
    </xf>
    <xf numFmtId="0" fontId="37" fillId="0" borderId="27" xfId="8" applyFont="1" applyBorder="1" applyAlignment="1">
      <alignment vertical="center" wrapText="1"/>
    </xf>
    <xf numFmtId="0" fontId="37" fillId="0" borderId="21" xfId="8" applyFont="1" applyBorder="1" applyAlignment="1">
      <alignment vertical="center" wrapText="1"/>
    </xf>
    <xf numFmtId="0" fontId="79" fillId="0" borderId="36" xfId="8" applyFont="1" applyBorder="1" applyAlignment="1">
      <alignment horizontal="center" wrapText="1"/>
    </xf>
    <xf numFmtId="0" fontId="79" fillId="0" borderId="37" xfId="8" applyFont="1" applyBorder="1" applyAlignment="1">
      <alignment horizontal="center" wrapText="1"/>
    </xf>
    <xf numFmtId="0" fontId="79" fillId="0" borderId="0" xfId="8" applyFont="1" applyAlignment="1">
      <alignment horizontal="center" wrapText="1"/>
    </xf>
    <xf numFmtId="0" fontId="79" fillId="0" borderId="28" xfId="8" applyFont="1" applyBorder="1" applyAlignment="1">
      <alignment horizontal="center" wrapText="1"/>
    </xf>
    <xf numFmtId="0" fontId="79" fillId="0" borderId="22" xfId="8" applyFont="1" applyBorder="1" applyAlignment="1">
      <alignment horizontal="center" wrapText="1"/>
    </xf>
    <xf numFmtId="0" fontId="79" fillId="0" borderId="23" xfId="8" applyFont="1" applyBorder="1" applyAlignment="1">
      <alignment horizontal="center" wrapText="1"/>
    </xf>
    <xf numFmtId="0" fontId="37" fillId="0" borderId="27" xfId="8" applyFont="1" applyBorder="1" applyAlignment="1">
      <alignment horizontal="left" vertical="center" wrapText="1"/>
    </xf>
    <xf numFmtId="0" fontId="37" fillId="0" borderId="28" xfId="8" applyFont="1" applyBorder="1" applyAlignment="1">
      <alignment horizontal="left" vertical="center" wrapText="1"/>
    </xf>
    <xf numFmtId="0" fontId="40" fillId="0" borderId="195" xfId="0" applyFont="1" applyBorder="1" applyAlignment="1">
      <alignment horizontal="center" vertical="center"/>
    </xf>
    <xf numFmtId="0" fontId="72" fillId="0" borderId="0" xfId="1" applyFont="1" applyAlignment="1">
      <alignment horizontal="center" vertical="center" wrapText="1"/>
    </xf>
    <xf numFmtId="0" fontId="72" fillId="0" borderId="0" xfId="1" applyFont="1" applyAlignment="1">
      <alignment horizontal="center" vertical="center"/>
    </xf>
    <xf numFmtId="0" fontId="24" fillId="0" borderId="191" xfId="1" applyFont="1" applyBorder="1" applyAlignment="1">
      <alignment horizontal="left" vertical="center" wrapText="1"/>
    </xf>
    <xf numFmtId="0" fontId="72" fillId="0" borderId="194" xfId="1" applyFont="1" applyBorder="1" applyAlignment="1">
      <alignment horizontal="center" vertical="center"/>
    </xf>
    <xf numFmtId="0" fontId="72" fillId="0" borderId="193" xfId="1" applyFont="1" applyBorder="1" applyAlignment="1">
      <alignment horizontal="center" vertical="center"/>
    </xf>
    <xf numFmtId="0" fontId="72" fillId="0" borderId="192" xfId="1" applyFont="1" applyBorder="1" applyAlignment="1">
      <alignment horizontal="center" vertical="center"/>
    </xf>
    <xf numFmtId="0" fontId="24" fillId="0" borderId="35" xfId="1" applyFont="1" applyBorder="1" applyAlignment="1">
      <alignment horizontal="center" vertical="center"/>
    </xf>
    <xf numFmtId="0" fontId="24" fillId="0" borderId="146" xfId="1" applyFont="1" applyBorder="1" applyAlignment="1">
      <alignment horizontal="center" vertical="center"/>
    </xf>
    <xf numFmtId="0" fontId="24" fillId="0" borderId="25" xfId="1" applyFont="1" applyBorder="1" applyAlignment="1">
      <alignment horizontal="center" vertical="center"/>
    </xf>
    <xf numFmtId="0" fontId="24" fillId="0" borderId="195" xfId="1" applyFont="1" applyBorder="1" applyAlignment="1">
      <alignment vertical="center" textRotation="255" wrapText="1"/>
    </xf>
    <xf numFmtId="0" fontId="24" fillId="0" borderId="17" xfId="1" applyFont="1" applyBorder="1" applyAlignment="1">
      <alignment horizontal="center" vertical="center" textRotation="255" wrapText="1"/>
    </xf>
    <xf numFmtId="0" fontId="24" fillId="0" borderId="195" xfId="1" applyFont="1" applyBorder="1" applyAlignment="1">
      <alignment horizontal="center" vertical="center" textRotation="255" wrapText="1"/>
    </xf>
    <xf numFmtId="0" fontId="24" fillId="7" borderId="195" xfId="1" applyFont="1" applyFill="1" applyBorder="1" applyAlignment="1">
      <alignment horizontal="center" vertical="center"/>
    </xf>
    <xf numFmtId="0" fontId="24" fillId="0" borderId="195" xfId="1" applyFont="1" applyBorder="1" applyAlignment="1">
      <alignment vertical="center"/>
    </xf>
    <xf numFmtId="0" fontId="24" fillId="0" borderId="0" xfId="12" applyFont="1" applyAlignment="1">
      <alignment horizontal="left" vertical="center" wrapText="1"/>
    </xf>
    <xf numFmtId="0" fontId="71" fillId="0" borderId="194" xfId="12" applyFont="1" applyBorder="1" applyAlignment="1">
      <alignment horizontal="center" vertical="center"/>
    </xf>
    <xf numFmtId="0" fontId="71" fillId="0" borderId="193" xfId="12" applyFont="1" applyBorder="1" applyAlignment="1">
      <alignment horizontal="center" vertical="center"/>
    </xf>
    <xf numFmtId="0" fontId="71" fillId="0" borderId="193" xfId="12" applyFont="1" applyBorder="1" applyAlignment="1">
      <alignment horizontal="left" vertical="center"/>
    </xf>
    <xf numFmtId="0" fontId="71" fillId="0" borderId="192" xfId="12" applyFont="1" applyBorder="1" applyAlignment="1">
      <alignment horizontal="left" vertical="center"/>
    </xf>
    <xf numFmtId="0" fontId="71" fillId="0" borderId="195" xfId="12" applyFont="1" applyBorder="1" applyAlignment="1">
      <alignment horizontal="center" vertical="center"/>
    </xf>
    <xf numFmtId="0" fontId="24" fillId="0" borderId="0" xfId="12" applyFont="1" applyAlignment="1">
      <alignment horizontal="right" vertical="top"/>
    </xf>
    <xf numFmtId="0" fontId="26" fillId="0" borderId="0" xfId="12" applyFont="1" applyAlignment="1">
      <alignment horizontal="center" vertical="center"/>
    </xf>
    <xf numFmtId="0" fontId="71" fillId="0" borderId="195" xfId="12" applyFont="1" applyBorder="1" applyAlignment="1">
      <alignment horizontal="distributed" vertical="center" indent="1"/>
    </xf>
    <xf numFmtId="0" fontId="71" fillId="0" borderId="195" xfId="12" applyFont="1" applyBorder="1" applyAlignment="1">
      <alignment horizontal="left" vertical="center" indent="1"/>
    </xf>
    <xf numFmtId="0" fontId="71" fillId="0" borderId="0" xfId="12" applyFont="1" applyAlignment="1">
      <alignment horizontal="right" vertical="center"/>
    </xf>
    <xf numFmtId="0" fontId="24" fillId="0" borderId="0" xfId="12" applyFont="1" applyAlignment="1">
      <alignment vertical="center"/>
    </xf>
    <xf numFmtId="0" fontId="71" fillId="0" borderId="192" xfId="12" applyFont="1" applyBorder="1" applyAlignment="1">
      <alignment horizontal="center" vertical="center"/>
    </xf>
    <xf numFmtId="0" fontId="71" fillId="0" borderId="195" xfId="12" applyFont="1" applyBorder="1" applyAlignment="1">
      <alignment horizontal="center" vertical="center" textRotation="255"/>
    </xf>
    <xf numFmtId="0" fontId="71" fillId="0" borderId="17" xfId="12" applyFont="1" applyBorder="1" applyAlignment="1">
      <alignment horizontal="center" vertical="center" textRotation="255"/>
    </xf>
    <xf numFmtId="0" fontId="71" fillId="0" borderId="35" xfId="12" applyFont="1" applyBorder="1" applyAlignment="1">
      <alignment horizontal="center" vertical="center"/>
    </xf>
    <xf numFmtId="0" fontId="71" fillId="0" borderId="36" xfId="12" applyFont="1" applyBorder="1" applyAlignment="1">
      <alignment horizontal="center" vertical="center"/>
    </xf>
    <xf numFmtId="0" fontId="71" fillId="0" borderId="37" xfId="12" applyFont="1" applyBorder="1" applyAlignment="1">
      <alignment horizontal="center" vertical="center"/>
    </xf>
    <xf numFmtId="0" fontId="71" fillId="0" borderId="26" xfId="12" applyFont="1" applyBorder="1" applyAlignment="1">
      <alignment horizontal="center" vertical="center"/>
    </xf>
    <xf numFmtId="0" fontId="71" fillId="0" borderId="17" xfId="12" applyFont="1" applyBorder="1" applyAlignment="1">
      <alignment horizontal="center" vertical="center"/>
    </xf>
    <xf numFmtId="0" fontId="71" fillId="0" borderId="35" xfId="12" applyFont="1" applyBorder="1" applyAlignment="1">
      <alignment horizontal="left" vertical="center" wrapText="1"/>
    </xf>
    <xf numFmtId="0" fontId="71" fillId="0" borderId="36" xfId="12" applyFont="1" applyBorder="1" applyAlignment="1">
      <alignment horizontal="left" vertical="center"/>
    </xf>
    <xf numFmtId="0" fontId="71" fillId="0" borderId="37" xfId="12" applyFont="1" applyBorder="1" applyAlignment="1">
      <alignment horizontal="left" vertical="center"/>
    </xf>
    <xf numFmtId="0" fontId="71" fillId="0" borderId="27" xfId="12" applyFont="1" applyBorder="1" applyAlignment="1">
      <alignment horizontal="left" vertical="center"/>
    </xf>
    <xf numFmtId="0" fontId="71" fillId="0" borderId="0" xfId="12" applyFont="1" applyAlignment="1">
      <alignment horizontal="left" vertical="center"/>
    </xf>
    <xf numFmtId="0" fontId="71" fillId="0" borderId="28" xfId="12" applyFont="1" applyBorder="1" applyAlignment="1">
      <alignment horizontal="left" vertical="center"/>
    </xf>
    <xf numFmtId="0" fontId="71" fillId="0" borderId="21" xfId="12" applyFont="1" applyBorder="1" applyAlignment="1">
      <alignment horizontal="left" vertical="center"/>
    </xf>
    <xf numFmtId="0" fontId="71" fillId="0" borderId="22" xfId="12" applyFont="1" applyBorder="1" applyAlignment="1">
      <alignment horizontal="left" vertical="center"/>
    </xf>
    <xf numFmtId="0" fontId="71" fillId="0" borderId="23" xfId="12" applyFont="1" applyBorder="1" applyAlignment="1">
      <alignment horizontal="left" vertical="center"/>
    </xf>
    <xf numFmtId="0" fontId="24" fillId="0" borderId="0" xfId="1" applyFont="1" applyAlignment="1">
      <alignment vertical="center" wrapText="1"/>
    </xf>
    <xf numFmtId="0" fontId="71" fillId="0" borderId="194" xfId="12" applyFont="1" applyBorder="1" applyAlignment="1">
      <alignment horizontal="left" vertical="center"/>
    </xf>
    <xf numFmtId="0" fontId="71" fillId="0" borderId="27" xfId="12" applyFont="1" applyBorder="1" applyAlignment="1">
      <alignment horizontal="center" vertical="center"/>
    </xf>
    <xf numFmtId="0" fontId="71" fillId="0" borderId="0" xfId="12" applyFont="1" applyAlignment="1">
      <alignment horizontal="center" vertical="center"/>
    </xf>
    <xf numFmtId="0" fontId="71" fillId="0" borderId="28" xfId="12" applyFont="1" applyBorder="1" applyAlignment="1">
      <alignment horizontal="center" vertical="center"/>
    </xf>
    <xf numFmtId="0" fontId="71" fillId="0" borderId="21" xfId="12" applyFont="1" applyBorder="1" applyAlignment="1">
      <alignment horizontal="center" vertical="center"/>
    </xf>
    <xf numFmtId="0" fontId="71" fillId="0" borderId="22" xfId="12" applyFont="1" applyBorder="1" applyAlignment="1">
      <alignment horizontal="center" vertical="center"/>
    </xf>
    <xf numFmtId="0" fontId="71" fillId="0" borderId="23" xfId="12" applyFont="1" applyBorder="1" applyAlignment="1">
      <alignment horizontal="center" vertical="center"/>
    </xf>
    <xf numFmtId="0" fontId="71" fillId="0" borderId="35" xfId="12" applyFont="1" applyBorder="1" applyAlignment="1">
      <alignment horizontal="left" vertical="center"/>
    </xf>
    <xf numFmtId="0" fontId="24" fillId="0" borderId="0" xfId="12" applyFont="1" applyAlignment="1">
      <alignment horizontal="left" vertical="center"/>
    </xf>
    <xf numFmtId="0" fontId="71" fillId="0" borderId="35" xfId="12" applyFont="1" applyBorder="1" applyAlignment="1">
      <alignment horizontal="center" vertical="center" textRotation="255"/>
    </xf>
    <xf numFmtId="0" fontId="71" fillId="0" borderId="37" xfId="12" applyFont="1" applyBorder="1" applyAlignment="1">
      <alignment horizontal="center" vertical="center" textRotation="255"/>
    </xf>
    <xf numFmtId="0" fontId="71" fillId="0" borderId="27" xfId="12" applyFont="1" applyBorder="1" applyAlignment="1">
      <alignment horizontal="center" vertical="center" textRotation="255"/>
    </xf>
    <xf numFmtId="0" fontId="71" fillId="0" borderId="28" xfId="12" applyFont="1" applyBorder="1" applyAlignment="1">
      <alignment horizontal="center" vertical="center" textRotation="255"/>
    </xf>
    <xf numFmtId="0" fontId="71" fillId="0" borderId="21" xfId="12" applyFont="1" applyBorder="1" applyAlignment="1">
      <alignment horizontal="center" vertical="center" textRotation="255"/>
    </xf>
    <xf numFmtId="0" fontId="71" fillId="0" borderId="23" xfId="12" applyFont="1" applyBorder="1" applyAlignment="1">
      <alignment horizontal="center" vertical="center" textRotation="255"/>
    </xf>
    <xf numFmtId="0" fontId="85" fillId="0" borderId="0" xfId="13" applyFont="1" applyAlignment="1">
      <alignment horizontal="center" vertical="center"/>
    </xf>
    <xf numFmtId="0" fontId="36" fillId="0" borderId="210" xfId="3" applyFont="1" applyBorder="1" applyAlignment="1">
      <alignment horizontal="left" vertical="center"/>
    </xf>
    <xf numFmtId="0" fontId="36" fillId="0" borderId="199" xfId="3" applyFont="1" applyBorder="1" applyAlignment="1">
      <alignment horizontal="left" vertical="center"/>
    </xf>
    <xf numFmtId="0" fontId="36" fillId="0" borderId="199" xfId="4" applyFont="1" applyBorder="1" applyAlignment="1">
      <alignment horizontal="left" vertical="center"/>
    </xf>
    <xf numFmtId="0" fontId="36" fillId="0" borderId="200" xfId="3" applyFont="1" applyBorder="1" applyAlignment="1">
      <alignment horizontal="center" vertical="center"/>
    </xf>
    <xf numFmtId="0" fontId="36" fillId="0" borderId="201" xfId="3" applyFont="1" applyBorder="1" applyAlignment="1">
      <alignment horizontal="center" vertical="center"/>
    </xf>
    <xf numFmtId="0" fontId="36" fillId="0" borderId="203" xfId="3" applyFont="1" applyBorder="1" applyAlignment="1">
      <alignment horizontal="center" vertical="center"/>
    </xf>
    <xf numFmtId="0" fontId="36" fillId="0" borderId="28" xfId="13" applyFont="1" applyBorder="1" applyAlignment="1">
      <alignment horizontal="center" vertical="center" wrapText="1"/>
    </xf>
    <xf numFmtId="0" fontId="36" fillId="0" borderId="191" xfId="13" applyFont="1" applyBorder="1" applyAlignment="1">
      <alignment horizontal="center" vertical="center" wrapText="1"/>
    </xf>
    <xf numFmtId="0" fontId="36" fillId="0" borderId="26" xfId="13" applyFont="1" applyBorder="1" applyAlignment="1">
      <alignment horizontal="center" vertical="center" wrapText="1"/>
    </xf>
    <xf numFmtId="0" fontId="81" fillId="0" borderId="36" xfId="13" applyFont="1" applyBorder="1" applyAlignment="1">
      <alignment horizontal="center" vertical="center" shrinkToFit="1"/>
    </xf>
    <xf numFmtId="0" fontId="81" fillId="0" borderId="68" xfId="13" applyFont="1" applyBorder="1" applyAlignment="1">
      <alignment horizontal="center" vertical="center" shrinkToFit="1"/>
    </xf>
    <xf numFmtId="0" fontId="81" fillId="0" borderId="0" xfId="13" applyFont="1" applyAlignment="1">
      <alignment horizontal="center" vertical="center" shrinkToFit="1"/>
    </xf>
    <xf numFmtId="0" fontId="81" fillId="0" borderId="69" xfId="13" applyFont="1" applyBorder="1" applyAlignment="1">
      <alignment horizontal="center" vertical="center" shrinkToFit="1"/>
    </xf>
    <xf numFmtId="0" fontId="36" fillId="0" borderId="19" xfId="13" applyFont="1" applyBorder="1" applyAlignment="1">
      <alignment horizontal="center" vertical="center" wrapText="1"/>
    </xf>
    <xf numFmtId="0" fontId="36" fillId="0" borderId="153" xfId="13" applyFont="1" applyBorder="1" applyAlignment="1">
      <alignment horizontal="center" vertical="center" wrapText="1"/>
    </xf>
    <xf numFmtId="0" fontId="36" fillId="0" borderId="192" xfId="13" applyFont="1" applyBorder="1" applyAlignment="1">
      <alignment horizontal="center" vertical="center" wrapText="1"/>
    </xf>
    <xf numFmtId="0" fontId="81" fillId="0" borderId="22" xfId="13" applyFont="1" applyBorder="1" applyAlignment="1">
      <alignment horizontal="center" vertical="center" shrinkToFit="1"/>
    </xf>
    <xf numFmtId="0" fontId="81" fillId="0" borderId="54" xfId="13" applyFont="1" applyBorder="1" applyAlignment="1">
      <alignment horizontal="center" vertical="center" shrinkToFit="1"/>
    </xf>
    <xf numFmtId="0" fontId="36" fillId="0" borderId="70" xfId="3" applyFont="1" applyBorder="1" applyAlignment="1">
      <alignment horizontal="left" vertical="center"/>
    </xf>
    <xf numFmtId="0" fontId="36" fillId="0" borderId="65" xfId="3" applyFont="1" applyBorder="1" applyAlignment="1">
      <alignment horizontal="left" vertical="center"/>
    </xf>
    <xf numFmtId="0" fontId="36" fillId="0" borderId="65" xfId="4" applyFont="1" applyBorder="1" applyAlignment="1">
      <alignment horizontal="left" vertical="center"/>
    </xf>
    <xf numFmtId="0" fontId="36" fillId="0" borderId="62" xfId="3" applyFont="1" applyBorder="1" applyAlignment="1">
      <alignment horizontal="center" vertical="center"/>
    </xf>
    <xf numFmtId="0" fontId="36" fillId="0" borderId="63" xfId="3" applyFont="1" applyBorder="1" applyAlignment="1">
      <alignment horizontal="center" vertical="center"/>
    </xf>
    <xf numFmtId="0" fontId="36" fillId="0" borderId="127" xfId="3" applyFont="1" applyBorder="1" applyAlignment="1">
      <alignment horizontal="center" vertical="center"/>
    </xf>
    <xf numFmtId="0" fontId="36" fillId="0" borderId="193" xfId="13" applyFont="1" applyBorder="1" applyAlignment="1">
      <alignment horizontal="center" vertical="center" wrapText="1"/>
    </xf>
    <xf numFmtId="0" fontId="36" fillId="0" borderId="210" xfId="13" applyFont="1" applyBorder="1" applyAlignment="1">
      <alignment vertical="center" wrapText="1"/>
    </xf>
    <xf numFmtId="0" fontId="36" fillId="0" borderId="71" xfId="13" applyFont="1" applyBorder="1" applyAlignment="1">
      <alignment vertical="center" wrapText="1"/>
    </xf>
    <xf numFmtId="0" fontId="36" fillId="0" borderId="200" xfId="13" applyFont="1" applyBorder="1" applyAlignment="1">
      <alignment horizontal="center" vertical="center" wrapText="1"/>
    </xf>
    <xf numFmtId="0" fontId="36" fillId="0" borderId="201" xfId="13" applyFont="1" applyBorder="1" applyAlignment="1">
      <alignment horizontal="center" vertical="center" wrapText="1"/>
    </xf>
    <xf numFmtId="0" fontId="36" fillId="0" borderId="202" xfId="13" applyFont="1" applyBorder="1" applyAlignment="1">
      <alignment horizontal="center" vertical="center" wrapText="1"/>
    </xf>
    <xf numFmtId="0" fontId="82" fillId="0" borderId="152" xfId="13" applyFont="1" applyBorder="1" applyAlignment="1">
      <alignment horizontal="left" vertical="center" wrapText="1"/>
    </xf>
    <xf numFmtId="0" fontId="82" fillId="0" borderId="18" xfId="13" applyFont="1" applyBorder="1" applyAlignment="1">
      <alignment horizontal="left" vertical="center" wrapText="1"/>
    </xf>
    <xf numFmtId="0" fontId="36" fillId="0" borderId="0" xfId="13" applyFont="1" applyAlignment="1">
      <alignment vertical="center" wrapText="1"/>
    </xf>
    <xf numFmtId="0" fontId="36" fillId="0" borderId="0" xfId="13" applyFont="1" applyAlignment="1">
      <alignment horizontal="left" vertical="center" wrapText="1"/>
    </xf>
    <xf numFmtId="0" fontId="36" fillId="0" borderId="16" xfId="13" applyFont="1" applyBorder="1" applyAlignment="1">
      <alignment horizontal="center" vertical="center" wrapText="1"/>
    </xf>
    <xf numFmtId="0" fontId="36" fillId="0" borderId="55" xfId="13" applyFont="1" applyBorder="1" applyAlignment="1">
      <alignment horizontal="center" vertical="center" wrapText="1"/>
    </xf>
    <xf numFmtId="0" fontId="81" fillId="0" borderId="199" xfId="13" applyFont="1" applyBorder="1" applyAlignment="1">
      <alignment vertical="center" shrinkToFit="1"/>
    </xf>
    <xf numFmtId="0" fontId="81" fillId="0" borderId="209" xfId="13" applyFont="1" applyBorder="1" applyAlignment="1">
      <alignment vertical="center" shrinkToFit="1"/>
    </xf>
    <xf numFmtId="0" fontId="81" fillId="0" borderId="195" xfId="13" applyFont="1" applyBorder="1" applyAlignment="1">
      <alignment vertical="center" wrapText="1"/>
    </xf>
    <xf numFmtId="0" fontId="81" fillId="0" borderId="24" xfId="13" applyFont="1" applyBorder="1" applyAlignment="1">
      <alignment vertical="center" wrapText="1"/>
    </xf>
    <xf numFmtId="0" fontId="81" fillId="0" borderId="62" xfId="13" applyFont="1" applyBorder="1" applyAlignment="1">
      <alignment horizontal="center" vertical="center" wrapText="1"/>
    </xf>
    <xf numFmtId="0" fontId="81" fillId="0" borderId="63" xfId="13" applyFont="1" applyBorder="1" applyAlignment="1">
      <alignment horizontal="center" vertical="center" wrapText="1"/>
    </xf>
    <xf numFmtId="0" fontId="81" fillId="0" borderId="127" xfId="13" applyFont="1" applyBorder="1" applyAlignment="1">
      <alignment horizontal="center" vertical="center" wrapText="1"/>
    </xf>
    <xf numFmtId="0" fontId="36" fillId="0" borderId="0" xfId="13" applyFont="1" applyAlignment="1">
      <alignment vertical="center"/>
    </xf>
    <xf numFmtId="0" fontId="27" fillId="2" borderId="210" xfId="13" applyFont="1" applyFill="1" applyBorder="1" applyAlignment="1">
      <alignment horizontal="center" vertical="center" wrapText="1"/>
    </xf>
    <xf numFmtId="0" fontId="27" fillId="2" borderId="71" xfId="13" applyFont="1" applyFill="1" applyBorder="1" applyAlignment="1">
      <alignment horizontal="center" vertical="center" wrapText="1"/>
    </xf>
    <xf numFmtId="0" fontId="27" fillId="2" borderId="70" xfId="13" applyFont="1" applyFill="1" applyBorder="1" applyAlignment="1">
      <alignment horizontal="center" vertical="center" wrapText="1"/>
    </xf>
    <xf numFmtId="0" fontId="27" fillId="2" borderId="199" xfId="13" applyFont="1" applyFill="1" applyBorder="1" applyAlignment="1">
      <alignment horizontal="center" vertical="center" wrapText="1"/>
    </xf>
    <xf numFmtId="0" fontId="27" fillId="2" borderId="200" xfId="13" applyFont="1" applyFill="1" applyBorder="1" applyAlignment="1">
      <alignment horizontal="center" vertical="center" wrapText="1"/>
    </xf>
    <xf numFmtId="0" fontId="27" fillId="2" borderId="209" xfId="13" applyFont="1" applyFill="1" applyBorder="1" applyAlignment="1">
      <alignment horizontal="center" vertical="center" wrapText="1"/>
    </xf>
    <xf numFmtId="0" fontId="27" fillId="2" borderId="195" xfId="13" applyFont="1" applyFill="1" applyBorder="1" applyAlignment="1">
      <alignment horizontal="center" vertical="center" wrapText="1"/>
    </xf>
    <xf numFmtId="0" fontId="27" fillId="2" borderId="194" xfId="13" applyFont="1" applyFill="1" applyBorder="1" applyAlignment="1">
      <alignment horizontal="center" vertical="center" wrapText="1"/>
    </xf>
    <xf numFmtId="0" fontId="27" fillId="2" borderId="24" xfId="13" applyFont="1" applyFill="1" applyBorder="1" applyAlignment="1">
      <alignment horizontal="center" vertical="center" wrapText="1"/>
    </xf>
    <xf numFmtId="0" fontId="27" fillId="2" borderId="65" xfId="13" applyFont="1" applyFill="1" applyBorder="1" applyAlignment="1">
      <alignment horizontal="center" vertical="center" wrapText="1"/>
    </xf>
    <xf numFmtId="0" fontId="27" fillId="2" borderId="62" xfId="13" applyFont="1" applyFill="1" applyBorder="1" applyAlignment="1">
      <alignment horizontal="center" vertical="center" wrapText="1"/>
    </xf>
    <xf numFmtId="0" fontId="27" fillId="2" borderId="66" xfId="13" applyFont="1" applyFill="1" applyBorder="1" applyAlignment="1">
      <alignment horizontal="center" vertical="center" wrapText="1"/>
    </xf>
    <xf numFmtId="0" fontId="27" fillId="2" borderId="194" xfId="13" applyFont="1" applyFill="1" applyBorder="1" applyAlignment="1">
      <alignment horizontal="left" vertical="center" wrapText="1"/>
    </xf>
    <xf numFmtId="0" fontId="27" fillId="2" borderId="193" xfId="13" applyFont="1" applyFill="1" applyBorder="1" applyAlignment="1">
      <alignment horizontal="left" vertical="center" wrapText="1"/>
    </xf>
    <xf numFmtId="0" fontId="27" fillId="2" borderId="25" xfId="13" applyFont="1" applyFill="1" applyBorder="1" applyAlignment="1">
      <alignment horizontal="left" vertical="center" wrapText="1"/>
    </xf>
    <xf numFmtId="0" fontId="27" fillId="2" borderId="192" xfId="13" applyFont="1" applyFill="1" applyBorder="1" applyAlignment="1">
      <alignment horizontal="center" vertical="center" wrapText="1"/>
    </xf>
    <xf numFmtId="0" fontId="27" fillId="2" borderId="193" xfId="13" applyFont="1" applyFill="1" applyBorder="1" applyAlignment="1">
      <alignment horizontal="center" vertical="center" wrapText="1"/>
    </xf>
    <xf numFmtId="0" fontId="27" fillId="2" borderId="199" xfId="13" applyFont="1" applyFill="1" applyBorder="1" applyAlignment="1">
      <alignment vertical="center" wrapText="1"/>
    </xf>
    <xf numFmtId="0" fontId="27" fillId="2" borderId="195" xfId="13" applyFont="1" applyFill="1" applyBorder="1" applyAlignment="1">
      <alignment vertical="center" wrapText="1"/>
    </xf>
    <xf numFmtId="0" fontId="27" fillId="2" borderId="70" xfId="3" applyFont="1" applyFill="1" applyBorder="1" applyAlignment="1">
      <alignment horizontal="left" vertical="center"/>
    </xf>
    <xf numFmtId="0" fontId="27" fillId="2" borderId="65" xfId="3" applyFont="1" applyFill="1" applyBorder="1" applyAlignment="1">
      <alignment horizontal="left" vertical="center"/>
    </xf>
    <xf numFmtId="0" fontId="27" fillId="2" borderId="65" xfId="4" applyFont="1" applyFill="1" applyBorder="1" applyAlignment="1">
      <alignment horizontal="left" vertical="center"/>
    </xf>
    <xf numFmtId="0" fontId="24" fillId="2" borderId="0" xfId="9" applyFont="1" applyFill="1" applyAlignment="1">
      <alignment horizontal="right" vertical="center"/>
    </xf>
    <xf numFmtId="0" fontId="27" fillId="2" borderId="210" xfId="3" applyFont="1" applyFill="1" applyBorder="1" applyAlignment="1">
      <alignment horizontal="left" vertical="center"/>
    </xf>
    <xf numFmtId="0" fontId="27" fillId="2" borderId="199" xfId="3" applyFont="1" applyFill="1" applyBorder="1" applyAlignment="1">
      <alignment horizontal="left" vertical="center"/>
    </xf>
    <xf numFmtId="0" fontId="27" fillId="2" borderId="199" xfId="4" applyFont="1" applyFill="1" applyBorder="1" applyAlignment="1">
      <alignment horizontal="left" vertical="center"/>
    </xf>
    <xf numFmtId="0" fontId="135" fillId="2" borderId="0" xfId="13" applyFont="1" applyFill="1" applyAlignment="1">
      <alignment horizontal="center" vertical="center"/>
    </xf>
    <xf numFmtId="0" fontId="27" fillId="2" borderId="199" xfId="3" applyFont="1" applyFill="1" applyBorder="1" applyAlignment="1">
      <alignment horizontal="center" vertical="center"/>
    </xf>
    <xf numFmtId="0" fontId="27" fillId="2" borderId="200" xfId="3" applyFont="1" applyFill="1" applyBorder="1" applyAlignment="1">
      <alignment horizontal="center" vertical="center"/>
    </xf>
    <xf numFmtId="0" fontId="27" fillId="2" borderId="209" xfId="3" applyFont="1" applyFill="1" applyBorder="1" applyAlignment="1">
      <alignment horizontal="center" vertical="center"/>
    </xf>
    <xf numFmtId="0" fontId="27" fillId="2" borderId="65" xfId="3" applyFont="1" applyFill="1" applyBorder="1" applyAlignment="1">
      <alignment horizontal="center" vertical="center"/>
    </xf>
    <xf numFmtId="0" fontId="27" fillId="2" borderId="62" xfId="3" applyFont="1" applyFill="1" applyBorder="1" applyAlignment="1">
      <alignment horizontal="center" vertical="center"/>
    </xf>
    <xf numFmtId="0" fontId="27" fillId="2" borderId="66" xfId="3" applyFont="1" applyFill="1" applyBorder="1" applyAlignment="1">
      <alignment horizontal="center" vertical="center"/>
    </xf>
    <xf numFmtId="0" fontId="27" fillId="2" borderId="19" xfId="13" applyFont="1" applyFill="1" applyBorder="1" applyAlignment="1">
      <alignment horizontal="center" vertical="center" wrapText="1"/>
    </xf>
    <xf numFmtId="0" fontId="27" fillId="2" borderId="55" xfId="13" applyFont="1" applyFill="1" applyBorder="1" applyAlignment="1">
      <alignment horizontal="center" vertical="center" wrapText="1"/>
    </xf>
    <xf numFmtId="0" fontId="27" fillId="2" borderId="26" xfId="13" applyFont="1" applyFill="1" applyBorder="1" applyAlignment="1">
      <alignment horizontal="center" vertical="center" wrapText="1"/>
    </xf>
    <xf numFmtId="0" fontId="27" fillId="2" borderId="27" xfId="13" applyFont="1" applyFill="1" applyBorder="1" applyAlignment="1">
      <alignment horizontal="center" vertical="center" wrapText="1"/>
    </xf>
    <xf numFmtId="0" fontId="27" fillId="2" borderId="153" xfId="13" applyFont="1" applyFill="1" applyBorder="1" applyAlignment="1">
      <alignment horizontal="center" vertical="center" wrapText="1"/>
    </xf>
    <xf numFmtId="0" fontId="27" fillId="2" borderId="4" xfId="13" applyFont="1" applyFill="1" applyBorder="1" applyAlignment="1">
      <alignment horizontal="center" vertical="center" wrapText="1"/>
    </xf>
    <xf numFmtId="0" fontId="27" fillId="2" borderId="2" xfId="13" applyFont="1" applyFill="1" applyBorder="1" applyAlignment="1">
      <alignment horizontal="center" vertical="center" wrapText="1"/>
    </xf>
    <xf numFmtId="0" fontId="27" fillId="2" borderId="3" xfId="13" applyFont="1" applyFill="1" applyBorder="1" applyAlignment="1">
      <alignment horizontal="center" vertical="center" wrapText="1"/>
    </xf>
    <xf numFmtId="0" fontId="32" fillId="2" borderId="152" xfId="13" applyFont="1" applyFill="1" applyBorder="1" applyAlignment="1">
      <alignment horizontal="left" vertical="center" wrapText="1"/>
    </xf>
    <xf numFmtId="0" fontId="32" fillId="2" borderId="18" xfId="13" applyFont="1" applyFill="1" applyBorder="1" applyAlignment="1">
      <alignment horizontal="left" vertical="center" wrapText="1"/>
    </xf>
    <xf numFmtId="0" fontId="27" fillId="2" borderId="191" xfId="13" applyFont="1" applyFill="1" applyBorder="1" applyAlignment="1">
      <alignment horizontal="center" vertical="center" wrapText="1"/>
    </xf>
    <xf numFmtId="0" fontId="27" fillId="2" borderId="17" xfId="13" applyFont="1" applyFill="1" applyBorder="1" applyAlignment="1">
      <alignment horizontal="center" vertical="center" wrapText="1"/>
    </xf>
    <xf numFmtId="0" fontId="27" fillId="2" borderId="35" xfId="13" applyFont="1" applyFill="1" applyBorder="1" applyAlignment="1">
      <alignment horizontal="center" vertical="center" wrapText="1"/>
    </xf>
    <xf numFmtId="0" fontId="27" fillId="2" borderId="36" xfId="13" applyFont="1" applyFill="1" applyBorder="1" applyAlignment="1">
      <alignment horizontal="center" vertical="center" wrapText="1"/>
    </xf>
    <xf numFmtId="0" fontId="27" fillId="2" borderId="68" xfId="13" applyFont="1" applyFill="1" applyBorder="1" applyAlignment="1">
      <alignment horizontal="center" vertical="center" wrapText="1"/>
    </xf>
    <xf numFmtId="0" fontId="27" fillId="2" borderId="21" xfId="13" applyFont="1" applyFill="1" applyBorder="1" applyAlignment="1">
      <alignment horizontal="center" vertical="center" wrapText="1"/>
    </xf>
    <xf numFmtId="0" fontId="27" fillId="2" borderId="22" xfId="13" applyFont="1" applyFill="1" applyBorder="1" applyAlignment="1">
      <alignment horizontal="center" vertical="center" wrapText="1"/>
    </xf>
    <xf numFmtId="0" fontId="27" fillId="2" borderId="54" xfId="13" applyFont="1" applyFill="1" applyBorder="1" applyAlignment="1">
      <alignment horizontal="center" vertical="center" wrapText="1"/>
    </xf>
    <xf numFmtId="0" fontId="27" fillId="2" borderId="28" xfId="13" applyFont="1" applyFill="1" applyBorder="1" applyAlignment="1">
      <alignment horizontal="center" vertical="center" wrapText="1"/>
    </xf>
    <xf numFmtId="0" fontId="27" fillId="2" borderId="0" xfId="13" applyFont="1" applyFill="1" applyAlignment="1">
      <alignment horizontal="center" vertical="center" wrapText="1"/>
    </xf>
    <xf numFmtId="0" fontId="27" fillId="2" borderId="69" xfId="13" applyFont="1" applyFill="1" applyBorder="1" applyAlignment="1">
      <alignment horizontal="center" vertical="center" wrapText="1"/>
    </xf>
    <xf numFmtId="0" fontId="27" fillId="2" borderId="16" xfId="13" applyFont="1" applyFill="1" applyBorder="1" applyAlignment="1">
      <alignment horizontal="center" vertical="center" wrapText="1"/>
    </xf>
    <xf numFmtId="0" fontId="27" fillId="2" borderId="175" xfId="13" applyFont="1" applyFill="1" applyBorder="1" applyAlignment="1">
      <alignment horizontal="center" vertical="center" wrapText="1"/>
    </xf>
    <xf numFmtId="0" fontId="32" fillId="2" borderId="175" xfId="13" applyFont="1" applyFill="1" applyBorder="1" applyAlignment="1">
      <alignment horizontal="center" vertical="center" wrapText="1"/>
    </xf>
    <xf numFmtId="0" fontId="32" fillId="2" borderId="26" xfId="13" applyFont="1" applyFill="1" applyBorder="1" applyAlignment="1">
      <alignment horizontal="center" vertical="center" wrapText="1"/>
    </xf>
    <xf numFmtId="0" fontId="32" fillId="2" borderId="17" xfId="13" applyFont="1" applyFill="1" applyBorder="1" applyAlignment="1">
      <alignment horizontal="center" vertical="center" wrapText="1"/>
    </xf>
    <xf numFmtId="0" fontId="27" fillId="2" borderId="202" xfId="13" applyFont="1" applyFill="1" applyBorder="1" applyAlignment="1">
      <alignment horizontal="center" vertical="center" wrapText="1"/>
    </xf>
    <xf numFmtId="0" fontId="32" fillId="2" borderId="191" xfId="13" applyFont="1" applyFill="1" applyBorder="1" applyAlignment="1">
      <alignment horizontal="center" vertical="center" wrapText="1"/>
    </xf>
    <xf numFmtId="0" fontId="27" fillId="2" borderId="25" xfId="13" applyFont="1" applyFill="1" applyBorder="1" applyAlignment="1">
      <alignment horizontal="center" vertical="center" wrapText="1"/>
    </xf>
    <xf numFmtId="0" fontId="27" fillId="2" borderId="223" xfId="13" applyFont="1" applyFill="1" applyBorder="1" applyAlignment="1">
      <alignment horizontal="center" vertical="center" wrapText="1"/>
    </xf>
    <xf numFmtId="0" fontId="32" fillId="2" borderId="223" xfId="13" applyFont="1" applyFill="1" applyBorder="1" applyAlignment="1">
      <alignment horizontal="center" vertical="center" wrapText="1"/>
    </xf>
    <xf numFmtId="0" fontId="27" fillId="2" borderId="63" xfId="13" applyFont="1" applyFill="1" applyBorder="1" applyAlignment="1">
      <alignment horizontal="center" vertical="center" wrapText="1"/>
    </xf>
    <xf numFmtId="0" fontId="27" fillId="2" borderId="127" xfId="13" applyFont="1" applyFill="1" applyBorder="1" applyAlignment="1">
      <alignment horizontal="center" vertical="center" wrapText="1"/>
    </xf>
    <xf numFmtId="0" fontId="32" fillId="2" borderId="67" xfId="13" applyFont="1" applyFill="1" applyBorder="1" applyAlignment="1">
      <alignment horizontal="center" vertical="center" wrapText="1"/>
    </xf>
    <xf numFmtId="0" fontId="32" fillId="2" borderId="18" xfId="13" applyFont="1" applyFill="1" applyBorder="1" applyAlignment="1">
      <alignment horizontal="center" vertical="center" wrapText="1"/>
    </xf>
    <xf numFmtId="0" fontId="27" fillId="2" borderId="0" xfId="13" applyFont="1" applyFill="1" applyAlignment="1">
      <alignment horizontal="left" vertical="center"/>
    </xf>
    <xf numFmtId="0" fontId="27" fillId="2" borderId="0" xfId="13" applyFont="1" applyFill="1" applyAlignment="1">
      <alignment vertical="center" wrapText="1"/>
    </xf>
    <xf numFmtId="0" fontId="27" fillId="2" borderId="0" xfId="13" applyFont="1" applyFill="1" applyAlignment="1">
      <alignment horizontal="left" vertical="center" wrapText="1"/>
    </xf>
    <xf numFmtId="0" fontId="149" fillId="0" borderId="0" xfId="13" applyFont="1" applyAlignment="1">
      <alignment horizontal="left" vertical="center" wrapText="1"/>
    </xf>
    <xf numFmtId="0" fontId="149" fillId="0" borderId="0" xfId="13" applyFont="1" applyAlignment="1">
      <alignment horizontal="left" vertical="center"/>
    </xf>
    <xf numFmtId="0" fontId="150" fillId="0" borderId="0" xfId="13" applyFont="1" applyAlignment="1">
      <alignment vertical="center" wrapText="1"/>
    </xf>
    <xf numFmtId="0" fontId="62" fillId="0" borderId="245" xfId="13" applyFont="1" applyBorder="1" applyAlignment="1">
      <alignment horizontal="center" vertical="center" wrapText="1"/>
    </xf>
    <xf numFmtId="0" fontId="62" fillId="0" borderId="223" xfId="13" applyFont="1" applyBorder="1" applyAlignment="1">
      <alignment horizontal="center" vertical="center" wrapText="1"/>
    </xf>
    <xf numFmtId="0" fontId="133" fillId="0" borderId="245" xfId="13" applyFont="1" applyBorder="1" applyAlignment="1">
      <alignment horizontal="center" vertical="center" wrapText="1"/>
    </xf>
    <xf numFmtId="0" fontId="133" fillId="0" borderId="223" xfId="13" applyFont="1" applyBorder="1" applyAlignment="1">
      <alignment horizontal="center" vertical="center" wrapText="1"/>
    </xf>
    <xf numFmtId="0" fontId="105" fillId="0" borderId="194" xfId="13" applyFont="1" applyBorder="1" applyAlignment="1">
      <alignment horizontal="center" vertical="center" wrapText="1"/>
    </xf>
    <xf numFmtId="0" fontId="105" fillId="0" borderId="239" xfId="13" applyFont="1" applyBorder="1" applyAlignment="1">
      <alignment horizontal="center" vertical="center" wrapText="1"/>
    </xf>
    <xf numFmtId="0" fontId="105" fillId="0" borderId="25" xfId="13" applyFont="1" applyBorder="1" applyAlignment="1">
      <alignment horizontal="center" vertical="center" wrapText="1"/>
    </xf>
    <xf numFmtId="0" fontId="105" fillId="0" borderId="62" xfId="13" applyFont="1" applyBorder="1" applyAlignment="1">
      <alignment horizontal="center" vertical="center" wrapText="1"/>
    </xf>
    <xf numFmtId="0" fontId="105" fillId="0" borderId="63" xfId="13" applyFont="1" applyBorder="1" applyAlignment="1">
      <alignment horizontal="center" vertical="center" wrapText="1"/>
    </xf>
    <xf numFmtId="0" fontId="105" fillId="0" borderId="127" xfId="13" applyFont="1" applyBorder="1" applyAlignment="1">
      <alignment horizontal="center" vertical="center" wrapText="1"/>
    </xf>
    <xf numFmtId="0" fontId="150" fillId="0" borderId="0" xfId="13" applyFont="1" applyAlignment="1">
      <alignment horizontal="left" vertical="center"/>
    </xf>
    <xf numFmtId="0" fontId="133" fillId="0" borderId="189" xfId="13" applyFont="1" applyBorder="1" applyAlignment="1">
      <alignment horizontal="center" vertical="center" wrapText="1"/>
    </xf>
    <xf numFmtId="0" fontId="105" fillId="0" borderId="252" xfId="13" applyFont="1" applyBorder="1" applyAlignment="1">
      <alignment horizontal="center" vertical="center" wrapText="1"/>
    </xf>
    <xf numFmtId="0" fontId="105" fillId="0" borderId="234" xfId="13" applyFont="1" applyBorder="1" applyAlignment="1">
      <alignment horizontal="center" vertical="center" wrapText="1"/>
    </xf>
    <xf numFmtId="0" fontId="105" fillId="0" borderId="253" xfId="13" applyFont="1" applyBorder="1" applyAlignment="1">
      <alignment horizontal="center" vertical="center" wrapText="1"/>
    </xf>
    <xf numFmtId="0" fontId="7" fillId="0" borderId="254" xfId="13" applyFont="1" applyBorder="1">
      <alignment vertical="center"/>
    </xf>
    <xf numFmtId="0" fontId="6" fillId="0" borderId="255" xfId="16" applyBorder="1">
      <alignment vertical="center"/>
    </xf>
    <xf numFmtId="0" fontId="6" fillId="0" borderId="256" xfId="16" applyBorder="1">
      <alignment vertical="center"/>
    </xf>
    <xf numFmtId="0" fontId="149" fillId="0" borderId="245" xfId="13" applyFont="1" applyBorder="1" applyAlignment="1">
      <alignment horizontal="center" vertical="center" wrapText="1"/>
    </xf>
    <xf numFmtId="0" fontId="149" fillId="0" borderId="17" xfId="13" applyFont="1" applyBorder="1" applyAlignment="1">
      <alignment horizontal="center" vertical="center" wrapText="1"/>
    </xf>
    <xf numFmtId="0" fontId="105" fillId="0" borderId="238" xfId="13" applyFont="1" applyBorder="1" applyAlignment="1">
      <alignment horizontal="center" vertical="center" wrapText="1"/>
    </xf>
    <xf numFmtId="0" fontId="156" fillId="0" borderId="252" xfId="13" applyFont="1" applyBorder="1" applyAlignment="1">
      <alignment horizontal="center" vertical="center" wrapText="1"/>
    </xf>
    <xf numFmtId="0" fontId="156" fillId="0" borderId="21" xfId="13" applyFont="1" applyBorder="1" applyAlignment="1">
      <alignment horizontal="center" vertical="center" wrapText="1"/>
    </xf>
    <xf numFmtId="0" fontId="149" fillId="0" borderId="194" xfId="13" applyFont="1" applyBorder="1" applyAlignment="1">
      <alignment horizontal="center" vertical="center" wrapText="1"/>
    </xf>
    <xf numFmtId="0" fontId="149" fillId="0" borderId="238" xfId="13" applyFont="1" applyBorder="1" applyAlignment="1">
      <alignment horizontal="center" vertical="center" wrapText="1"/>
    </xf>
    <xf numFmtId="0" fontId="149" fillId="0" borderId="56" xfId="13" applyFont="1" applyBorder="1" applyAlignment="1">
      <alignment horizontal="center" vertical="center" wrapText="1"/>
    </xf>
    <xf numFmtId="0" fontId="149" fillId="0" borderId="57" xfId="13" applyFont="1" applyBorder="1" applyAlignment="1">
      <alignment horizontal="center" vertical="center" wrapText="1"/>
    </xf>
    <xf numFmtId="0" fontId="149" fillId="0" borderId="165" xfId="13" applyFont="1" applyBorder="1" applyAlignment="1">
      <alignment horizontal="center" vertical="center" wrapText="1"/>
    </xf>
    <xf numFmtId="0" fontId="149" fillId="0" borderId="16" xfId="13" applyFont="1" applyBorder="1" applyAlignment="1">
      <alignment horizontal="center" vertical="center" wrapText="1"/>
    </xf>
    <xf numFmtId="0" fontId="149" fillId="0" borderId="19" xfId="13" applyFont="1" applyBorder="1" applyAlignment="1">
      <alignment horizontal="center" vertical="center" wrapText="1"/>
    </xf>
    <xf numFmtId="0" fontId="149" fillId="0" borderId="55" xfId="13" applyFont="1" applyBorder="1" applyAlignment="1">
      <alignment horizontal="center" vertical="center" wrapText="1"/>
    </xf>
    <xf numFmtId="0" fontId="62" fillId="0" borderId="175" xfId="13" applyFont="1" applyBorder="1" applyAlignment="1">
      <alignment horizontal="center" vertical="center" wrapText="1"/>
    </xf>
    <xf numFmtId="0" fontId="62" fillId="0" borderId="189" xfId="13" applyFont="1" applyBorder="1" applyAlignment="1">
      <alignment horizontal="center" vertical="center" wrapText="1"/>
    </xf>
    <xf numFmtId="0" fontId="62" fillId="0" borderId="17" xfId="13" applyFont="1" applyBorder="1" applyAlignment="1">
      <alignment horizontal="center" vertical="center" wrapText="1"/>
    </xf>
    <xf numFmtId="0" fontId="133" fillId="0" borderId="175" xfId="13" applyFont="1" applyBorder="1" applyAlignment="1">
      <alignment horizontal="center" vertical="center" wrapText="1"/>
    </xf>
    <xf numFmtId="0" fontId="133" fillId="0" borderId="17" xfId="13" applyFont="1" applyBorder="1" applyAlignment="1">
      <alignment horizontal="center" vertical="center" wrapText="1"/>
    </xf>
    <xf numFmtId="0" fontId="149" fillId="0" borderId="200" xfId="13" applyFont="1" applyBorder="1" applyAlignment="1">
      <alignment horizontal="center" vertical="center" wrapText="1"/>
    </xf>
    <xf numFmtId="0" fontId="149" fillId="0" borderId="202" xfId="13" applyFont="1" applyBorder="1" applyAlignment="1">
      <alignment horizontal="center" vertical="center" wrapText="1"/>
    </xf>
    <xf numFmtId="0" fontId="149" fillId="0" borderId="210" xfId="13" applyFont="1" applyBorder="1" applyAlignment="1">
      <alignment horizontal="center" vertical="center" wrapText="1"/>
    </xf>
    <xf numFmtId="0" fontId="149" fillId="0" borderId="71" xfId="13" applyFont="1" applyBorder="1" applyAlignment="1">
      <alignment horizontal="center" vertical="center" wrapText="1"/>
    </xf>
    <xf numFmtId="0" fontId="149" fillId="0" borderId="70" xfId="13" applyFont="1" applyBorder="1" applyAlignment="1">
      <alignment horizontal="center" vertical="center" wrapText="1"/>
    </xf>
    <xf numFmtId="0" fontId="152" fillId="0" borderId="199" xfId="13" applyFont="1" applyBorder="1" applyAlignment="1">
      <alignment horizontal="center" vertical="center" wrapText="1"/>
    </xf>
    <xf numFmtId="0" fontId="150" fillId="0" borderId="199" xfId="13" applyFont="1" applyBorder="1" applyAlignment="1">
      <alignment horizontal="center" vertical="center" wrapText="1"/>
    </xf>
    <xf numFmtId="0" fontId="150" fillId="0" borderId="254" xfId="13" applyFont="1" applyBorder="1" applyAlignment="1">
      <alignment horizontal="center" vertical="center" wrapText="1"/>
    </xf>
    <xf numFmtId="0" fontId="150" fillId="0" borderId="255" xfId="13" applyFont="1" applyBorder="1" applyAlignment="1">
      <alignment horizontal="center" vertical="center" wrapText="1"/>
    </xf>
    <xf numFmtId="0" fontId="150" fillId="0" borderId="256" xfId="13" applyFont="1" applyBorder="1" applyAlignment="1">
      <alignment horizontal="center" vertical="center" wrapText="1"/>
    </xf>
    <xf numFmtId="0" fontId="105" fillId="0" borderId="200" xfId="13" applyFont="1" applyBorder="1" applyAlignment="1">
      <alignment horizontal="center" vertical="center" wrapText="1"/>
    </xf>
    <xf numFmtId="0" fontId="105" fillId="0" borderId="201" xfId="13" applyFont="1" applyBorder="1" applyAlignment="1">
      <alignment horizontal="center" vertical="center" wrapText="1"/>
    </xf>
    <xf numFmtId="0" fontId="105" fillId="0" borderId="203" xfId="13" applyFont="1" applyBorder="1" applyAlignment="1">
      <alignment horizontal="center" vertical="center" wrapText="1"/>
    </xf>
    <xf numFmtId="0" fontId="155" fillId="0" borderId="238" xfId="13" applyFont="1" applyBorder="1" applyAlignment="1">
      <alignment horizontal="center" vertical="center" wrapText="1"/>
    </xf>
    <xf numFmtId="0" fontId="105" fillId="0" borderId="21" xfId="13" applyFont="1" applyBorder="1" applyAlignment="1">
      <alignment horizontal="center" vertical="center" wrapText="1"/>
    </xf>
    <xf numFmtId="0" fontId="105" fillId="0" borderId="22" xfId="13" applyFont="1" applyBorder="1" applyAlignment="1">
      <alignment horizontal="center" vertical="center" wrapText="1"/>
    </xf>
    <xf numFmtId="0" fontId="105" fillId="0" borderId="54" xfId="13" applyFont="1" applyBorder="1" applyAlignment="1">
      <alignment horizontal="center" vertical="center" wrapText="1"/>
    </xf>
    <xf numFmtId="0" fontId="62" fillId="0" borderId="28" xfId="13" applyFont="1" applyBorder="1" applyAlignment="1">
      <alignment horizontal="center" vertical="center" wrapText="1"/>
    </xf>
    <xf numFmtId="0" fontId="124" fillId="0" borderId="245" xfId="13" applyFont="1" applyBorder="1" applyAlignment="1">
      <alignment horizontal="center" vertical="center" wrapText="1"/>
    </xf>
    <xf numFmtId="0" fontId="124" fillId="0" borderId="189" xfId="13" applyFont="1" applyBorder="1" applyAlignment="1">
      <alignment horizontal="center" vertical="center" wrapText="1"/>
    </xf>
    <xf numFmtId="0" fontId="150" fillId="0" borderId="190" xfId="13" applyFont="1" applyBorder="1" applyAlignment="1">
      <alignment horizontal="center" vertical="center" wrapText="1"/>
    </xf>
    <xf numFmtId="0" fontId="150" fillId="0" borderId="0" xfId="13" applyFont="1" applyAlignment="1">
      <alignment horizontal="center" vertical="center" wrapText="1"/>
    </xf>
    <xf numFmtId="0" fontId="150" fillId="0" borderId="69" xfId="13" applyFont="1" applyBorder="1" applyAlignment="1">
      <alignment horizontal="center" vertical="center" wrapText="1"/>
    </xf>
    <xf numFmtId="0" fontId="149" fillId="0" borderId="189" xfId="13" applyFont="1" applyBorder="1" applyAlignment="1">
      <alignment horizontal="center" vertical="center" wrapText="1"/>
    </xf>
    <xf numFmtId="0" fontId="155" fillId="0" borderId="245" xfId="13" applyFont="1" applyBorder="1" applyAlignment="1">
      <alignment horizontal="center" vertical="center" wrapText="1"/>
    </xf>
    <xf numFmtId="0" fontId="155" fillId="0" borderId="189" xfId="13" applyFont="1" applyBorder="1" applyAlignment="1">
      <alignment horizontal="center" vertical="center" wrapText="1"/>
    </xf>
    <xf numFmtId="0" fontId="155" fillId="0" borderId="17" xfId="13" applyFont="1" applyBorder="1" applyAlignment="1">
      <alignment horizontal="center" vertical="center" wrapText="1"/>
    </xf>
    <xf numFmtId="0" fontId="149" fillId="0" borderId="236" xfId="13" applyFont="1" applyBorder="1" applyAlignment="1">
      <alignment horizontal="center" vertical="center" wrapText="1"/>
    </xf>
    <xf numFmtId="0" fontId="152" fillId="0" borderId="49" xfId="13" applyFont="1" applyBorder="1" applyAlignment="1">
      <alignment horizontal="center" vertical="center" wrapText="1"/>
    </xf>
    <xf numFmtId="0" fontId="152" fillId="0" borderId="44" xfId="13" applyFont="1" applyBorder="1" applyAlignment="1">
      <alignment horizontal="center" vertical="center" wrapText="1"/>
    </xf>
    <xf numFmtId="0" fontId="152" fillId="0" borderId="50" xfId="13" applyFont="1" applyBorder="1" applyAlignment="1">
      <alignment horizontal="center" vertical="center" wrapText="1"/>
    </xf>
    <xf numFmtId="0" fontId="141" fillId="0" borderId="239" xfId="13" applyFont="1" applyBorder="1" applyAlignment="1">
      <alignment horizontal="center" vertical="center" wrapText="1"/>
    </xf>
    <xf numFmtId="0" fontId="150" fillId="0" borderId="1" xfId="13" applyFont="1" applyBorder="1" applyAlignment="1">
      <alignment horizontal="center" vertical="center" wrapText="1"/>
    </xf>
    <xf numFmtId="0" fontId="150" fillId="0" borderId="2" xfId="13" applyFont="1" applyBorder="1" applyAlignment="1">
      <alignment horizontal="center" vertical="center" wrapText="1"/>
    </xf>
    <xf numFmtId="0" fontId="150" fillId="0" borderId="129" xfId="13" applyFont="1" applyBorder="1" applyAlignment="1">
      <alignment horizontal="center" vertical="center" wrapText="1"/>
    </xf>
    <xf numFmtId="0" fontId="150" fillId="0" borderId="22" xfId="13" applyFont="1" applyBorder="1" applyAlignment="1">
      <alignment horizontal="center" vertical="center" wrapText="1"/>
    </xf>
    <xf numFmtId="0" fontId="150" fillId="0" borderId="175" xfId="13" applyFont="1" applyBorder="1" applyAlignment="1">
      <alignment horizontal="center" vertical="center" wrapText="1"/>
    </xf>
    <xf numFmtId="0" fontId="150" fillId="0" borderId="17" xfId="13" applyFont="1" applyBorder="1" applyAlignment="1">
      <alignment horizontal="center" vertical="center" wrapText="1"/>
    </xf>
    <xf numFmtId="0" fontId="150" fillId="0" borderId="200" xfId="13" applyFont="1" applyBorder="1" applyAlignment="1">
      <alignment horizontal="center" vertical="center" wrapText="1"/>
    </xf>
    <xf numFmtId="0" fontId="150" fillId="0" borderId="201" xfId="13" applyFont="1" applyBorder="1" applyAlignment="1">
      <alignment horizontal="center" vertical="center" wrapText="1"/>
    </xf>
    <xf numFmtId="0" fontId="150" fillId="0" borderId="202" xfId="13" applyFont="1" applyBorder="1" applyAlignment="1">
      <alignment horizontal="center" vertical="center" wrapText="1"/>
    </xf>
    <xf numFmtId="0" fontId="141" fillId="0" borderId="5" xfId="13" applyFont="1" applyBorder="1" applyAlignment="1">
      <alignment horizontal="center" vertical="center" wrapText="1"/>
    </xf>
    <xf numFmtId="0" fontId="141" fillId="0" borderId="54" xfId="13" applyFont="1" applyBorder="1" applyAlignment="1">
      <alignment horizontal="center" vertical="center" wrapText="1"/>
    </xf>
    <xf numFmtId="0" fontId="152" fillId="0" borderId="146" xfId="13" applyFont="1" applyBorder="1" applyAlignment="1">
      <alignment horizontal="center" vertical="center" wrapText="1"/>
    </xf>
    <xf numFmtId="0" fontId="152" fillId="0" borderId="239" xfId="13" applyFont="1" applyBorder="1" applyAlignment="1">
      <alignment horizontal="center" vertical="center" wrapText="1"/>
    </xf>
    <xf numFmtId="0" fontId="152" fillId="0" borderId="238" xfId="13" applyFont="1" applyBorder="1" applyAlignment="1">
      <alignment horizontal="center" vertical="center" wrapText="1"/>
    </xf>
    <xf numFmtId="0" fontId="150" fillId="0" borderId="128" xfId="13" applyFont="1" applyBorder="1" applyAlignment="1">
      <alignment horizontal="center" vertical="center" wrapText="1"/>
    </xf>
    <xf numFmtId="0" fontId="150" fillId="0" borderId="63" xfId="13" applyFont="1" applyBorder="1" applyAlignment="1">
      <alignment horizontal="center" vertical="center" wrapText="1"/>
    </xf>
    <xf numFmtId="0" fontId="141" fillId="0" borderId="245" xfId="13" applyFont="1" applyBorder="1" applyAlignment="1">
      <alignment horizontal="center" vertical="center" wrapText="1"/>
    </xf>
    <xf numFmtId="0" fontId="141" fillId="0" borderId="189" xfId="13" applyFont="1" applyBorder="1" applyAlignment="1">
      <alignment horizontal="center" vertical="center" wrapText="1"/>
    </xf>
    <xf numFmtId="0" fontId="141" fillId="0" borderId="17" xfId="13" applyFont="1" applyBorder="1" applyAlignment="1">
      <alignment horizontal="center" vertical="center" wrapText="1"/>
    </xf>
    <xf numFmtId="0" fontId="13" fillId="0" borderId="146" xfId="3" applyFont="1" applyBorder="1" applyAlignment="1">
      <alignment horizontal="distributed" vertical="center"/>
    </xf>
    <xf numFmtId="0" fontId="13" fillId="0" borderId="193" xfId="3" applyFont="1" applyBorder="1" applyAlignment="1">
      <alignment horizontal="distributed" vertical="center"/>
    </xf>
    <xf numFmtId="0" fontId="150" fillId="0" borderId="193" xfId="30" applyFont="1" applyBorder="1" applyAlignment="1">
      <alignment horizontal="distributed" vertical="center"/>
    </xf>
    <xf numFmtId="0" fontId="74" fillId="0" borderId="194" xfId="3" applyFont="1" applyBorder="1" applyAlignment="1">
      <alignment horizontal="center" vertical="center"/>
    </xf>
    <xf numFmtId="0" fontId="74" fillId="0" borderId="193" xfId="3" applyFont="1" applyBorder="1" applyAlignment="1">
      <alignment horizontal="center" vertical="center"/>
    </xf>
    <xf numFmtId="0" fontId="74" fillId="0" borderId="25" xfId="3" applyFont="1" applyBorder="1" applyAlignment="1">
      <alignment horizontal="center" vertical="center"/>
    </xf>
    <xf numFmtId="0" fontId="13" fillId="0" borderId="72" xfId="3" applyFont="1" applyBorder="1" applyAlignment="1">
      <alignment horizontal="center" vertical="center"/>
    </xf>
    <xf numFmtId="0" fontId="13" fillId="0" borderId="28" xfId="3" applyFont="1" applyBorder="1" applyAlignment="1">
      <alignment horizontal="center" vertical="center"/>
    </xf>
    <xf numFmtId="0" fontId="13" fillId="0" borderId="6" xfId="3" applyFont="1" applyBorder="1" applyAlignment="1">
      <alignment horizontal="center" vertical="center"/>
    </xf>
    <xf numFmtId="0" fontId="13" fillId="0" borderId="8" xfId="3" applyFont="1" applyBorder="1" applyAlignment="1">
      <alignment horizontal="center" vertical="center"/>
    </xf>
    <xf numFmtId="0" fontId="74" fillId="0" borderId="21" xfId="3" applyFont="1" applyBorder="1" applyAlignment="1">
      <alignment horizontal="center" vertical="center"/>
    </xf>
    <xf numFmtId="0" fontId="74" fillId="0" borderId="22" xfId="3" applyFont="1" applyBorder="1" applyAlignment="1">
      <alignment horizontal="center" vertical="center"/>
    </xf>
    <xf numFmtId="0" fontId="74" fillId="0" borderId="23" xfId="3" applyFont="1" applyBorder="1" applyAlignment="1">
      <alignment horizontal="center" vertical="center"/>
    </xf>
    <xf numFmtId="0" fontId="13" fillId="0" borderId="189" xfId="3" applyFont="1" applyBorder="1" applyAlignment="1">
      <alignment horizontal="center" vertical="center"/>
    </xf>
    <xf numFmtId="0" fontId="150" fillId="0" borderId="189" xfId="30" applyFont="1" applyBorder="1" applyAlignment="1">
      <alignment horizontal="center" vertical="center"/>
    </xf>
    <xf numFmtId="0" fontId="74" fillId="0" borderId="190" xfId="3" applyFont="1" applyBorder="1" applyAlignment="1">
      <alignment horizontal="center" vertical="center"/>
    </xf>
    <xf numFmtId="0" fontId="74" fillId="0" borderId="0" xfId="3" applyFont="1" applyAlignment="1">
      <alignment horizontal="center" vertical="center"/>
    </xf>
    <xf numFmtId="0" fontId="74" fillId="0" borderId="69" xfId="3" applyFont="1" applyBorder="1" applyAlignment="1">
      <alignment horizontal="center" vertical="center"/>
    </xf>
    <xf numFmtId="0" fontId="74" fillId="0" borderId="35" xfId="3" applyFont="1" applyBorder="1" applyAlignment="1">
      <alignment horizontal="center" vertical="center"/>
    </xf>
    <xf numFmtId="0" fontId="74" fillId="0" borderId="234" xfId="3" applyFont="1" applyBorder="1" applyAlignment="1">
      <alignment horizontal="center" vertical="center"/>
    </xf>
    <xf numFmtId="0" fontId="74" fillId="0" borderId="235" xfId="3" applyFont="1" applyBorder="1" applyAlignment="1">
      <alignment horizontal="center" vertical="center"/>
    </xf>
    <xf numFmtId="0" fontId="147" fillId="0" borderId="0" xfId="1" applyFont="1" applyAlignment="1">
      <alignment horizontal="right" vertical="center"/>
    </xf>
    <xf numFmtId="0" fontId="148" fillId="0" borderId="57" xfId="13" applyFont="1" applyBorder="1" applyAlignment="1">
      <alignment horizontal="center" vertical="center"/>
    </xf>
    <xf numFmtId="0" fontId="149" fillId="0" borderId="168" xfId="13" applyFont="1" applyBorder="1" applyAlignment="1">
      <alignment horizontal="distributed" vertical="center"/>
    </xf>
    <xf numFmtId="0" fontId="149" fillId="0" borderId="167" xfId="13" applyFont="1" applyBorder="1" applyAlignment="1">
      <alignment horizontal="distributed" vertical="center"/>
    </xf>
    <xf numFmtId="0" fontId="149" fillId="0" borderId="167" xfId="30" applyFont="1" applyBorder="1" applyAlignment="1">
      <alignment horizontal="distributed" vertical="center"/>
    </xf>
    <xf numFmtId="0" fontId="105" fillId="0" borderId="200" xfId="13" applyFont="1" applyBorder="1" applyAlignment="1">
      <alignment horizontal="center" vertical="center"/>
    </xf>
    <xf numFmtId="0" fontId="105" fillId="0" borderId="201" xfId="13" applyFont="1" applyBorder="1" applyAlignment="1">
      <alignment horizontal="center" vertical="center"/>
    </xf>
    <xf numFmtId="0" fontId="105" fillId="0" borderId="203" xfId="13" applyFont="1" applyBorder="1" applyAlignment="1">
      <alignment horizontal="center" vertical="center"/>
    </xf>
    <xf numFmtId="0" fontId="13" fillId="0" borderId="129" xfId="3" applyFont="1" applyBorder="1" applyAlignment="1">
      <alignment horizontal="distributed" vertical="center"/>
    </xf>
    <xf numFmtId="0" fontId="13" fillId="0" borderId="22" xfId="3" applyFont="1" applyBorder="1" applyAlignment="1">
      <alignment horizontal="distributed" vertical="center"/>
    </xf>
    <xf numFmtId="0" fontId="150" fillId="0" borderId="22" xfId="30" applyFont="1" applyBorder="1" applyAlignment="1">
      <alignment horizontal="distributed" vertical="center"/>
    </xf>
    <xf numFmtId="0" fontId="37" fillId="0" borderId="25" xfId="1" applyFont="1" applyBorder="1" applyAlignment="1">
      <alignment horizontal="center" vertical="center"/>
    </xf>
    <xf numFmtId="0" fontId="37" fillId="0" borderId="194" xfId="1" applyFont="1" applyBorder="1" applyAlignment="1">
      <alignment horizontal="left" vertical="center"/>
    </xf>
    <xf numFmtId="0" fontId="37" fillId="0" borderId="25" xfId="1" applyFont="1" applyBorder="1" applyAlignment="1">
      <alignment horizontal="left" vertical="center"/>
    </xf>
    <xf numFmtId="0" fontId="37" fillId="0" borderId="71" xfId="1" applyFont="1" applyBorder="1" applyAlignment="1">
      <alignment horizontal="center" vertical="center"/>
    </xf>
    <xf numFmtId="0" fontId="37" fillId="0" borderId="195" xfId="1" applyFont="1" applyBorder="1" applyAlignment="1">
      <alignment horizontal="center"/>
    </xf>
    <xf numFmtId="0" fontId="37" fillId="0" borderId="24" xfId="1" applyFont="1" applyBorder="1" applyAlignment="1">
      <alignment horizontal="center"/>
    </xf>
    <xf numFmtId="0" fontId="37" fillId="0" borderId="24" xfId="1" applyFont="1" applyBorder="1" applyAlignment="1">
      <alignment horizontal="center" vertical="center"/>
    </xf>
    <xf numFmtId="0" fontId="37" fillId="0" borderId="65" xfId="1" applyFont="1" applyBorder="1" applyAlignment="1">
      <alignment horizontal="left" vertical="center"/>
    </xf>
    <xf numFmtId="0" fontId="37" fillId="0" borderId="66" xfId="1" applyFont="1" applyBorder="1" applyAlignment="1">
      <alignment horizontal="left" vertical="center"/>
    </xf>
    <xf numFmtId="0" fontId="37" fillId="0" borderId="71" xfId="1" applyFont="1" applyBorder="1" applyAlignment="1">
      <alignment horizontal="center" vertical="center" wrapText="1"/>
    </xf>
    <xf numFmtId="0" fontId="37" fillId="0" borderId="195" xfId="1" applyFont="1" applyBorder="1" applyAlignment="1">
      <alignment horizontal="left" vertical="center"/>
    </xf>
    <xf numFmtId="0" fontId="37" fillId="0" borderId="24" xfId="1" applyFont="1" applyBorder="1" applyAlignment="1">
      <alignment horizontal="left" vertical="center"/>
    </xf>
    <xf numFmtId="0" fontId="87" fillId="0" borderId="200" xfId="1" applyFont="1" applyBorder="1" applyAlignment="1">
      <alignment horizontal="center" vertical="center"/>
    </xf>
    <xf numFmtId="0" fontId="87" fillId="0" borderId="201" xfId="1" applyFont="1" applyBorder="1" applyAlignment="1">
      <alignment horizontal="center" vertical="center"/>
    </xf>
    <xf numFmtId="0" fontId="87" fillId="0" borderId="203" xfId="1" applyFont="1" applyBorder="1" applyAlignment="1">
      <alignment horizontal="center" vertical="center"/>
    </xf>
    <xf numFmtId="0" fontId="64" fillId="3" borderId="62" xfId="1" applyFont="1" applyFill="1" applyBorder="1" applyAlignment="1">
      <alignment horizontal="center" vertical="center"/>
    </xf>
    <xf numFmtId="0" fontId="64" fillId="3" borderId="63" xfId="1" applyFont="1" applyFill="1" applyBorder="1" applyAlignment="1">
      <alignment horizontal="center" vertical="center"/>
    </xf>
    <xf numFmtId="0" fontId="64" fillId="3" borderId="127" xfId="1" applyFont="1" applyFill="1" applyBorder="1" applyAlignment="1">
      <alignment horizontal="center" vertical="center"/>
    </xf>
    <xf numFmtId="0" fontId="37" fillId="0" borderId="199" xfId="1" applyFont="1" applyBorder="1" applyAlignment="1">
      <alignment horizontal="right" vertical="center"/>
    </xf>
    <xf numFmtId="0" fontId="37" fillId="0" borderId="209" xfId="1" applyFont="1" applyBorder="1" applyAlignment="1">
      <alignment horizontal="right" vertical="center"/>
    </xf>
    <xf numFmtId="0" fontId="24" fillId="0" borderId="35" xfId="0" applyFont="1" applyBorder="1" applyAlignment="1">
      <alignment horizontal="left" vertical="center"/>
    </xf>
    <xf numFmtId="0" fontId="24" fillId="0" borderId="36" xfId="0" applyFont="1" applyBorder="1" applyAlignment="1">
      <alignment horizontal="left" vertical="center"/>
    </xf>
    <xf numFmtId="0" fontId="24" fillId="0" borderId="37" xfId="0" applyFont="1" applyBorder="1" applyAlignment="1">
      <alignment horizontal="left" vertical="center"/>
    </xf>
    <xf numFmtId="0" fontId="24" fillId="0" borderId="0" xfId="0" applyFont="1" applyAlignment="1">
      <alignment horizontal="right" vertical="center"/>
    </xf>
    <xf numFmtId="0" fontId="26" fillId="0" borderId="0" xfId="0" applyFont="1" applyAlignment="1">
      <alignment horizontal="center" vertical="center"/>
    </xf>
    <xf numFmtId="0" fontId="27" fillId="0" borderId="36" xfId="0" applyFont="1" applyBorder="1" applyAlignment="1">
      <alignment horizontal="left" vertical="center" wrapText="1"/>
    </xf>
    <xf numFmtId="0" fontId="24" fillId="0" borderId="239" xfId="1" applyFont="1" applyBorder="1" applyAlignment="1">
      <alignment horizontal="center" vertical="center"/>
    </xf>
    <xf numFmtId="0" fontId="24" fillId="0" borderId="238" xfId="1" applyFont="1" applyBorder="1" applyAlignment="1">
      <alignment horizontal="center" vertical="center"/>
    </xf>
    <xf numFmtId="0" fontId="226" fillId="3" borderId="0" xfId="1" applyFont="1" applyFill="1" applyAlignment="1">
      <alignment horizontal="left" vertical="center" wrapText="1"/>
    </xf>
    <xf numFmtId="0" fontId="24" fillId="0" borderId="62" xfId="1" applyFont="1" applyBorder="1" applyAlignment="1">
      <alignment horizontal="center" vertical="center"/>
    </xf>
    <xf numFmtId="0" fontId="24" fillId="0" borderId="63" xfId="1" applyFont="1" applyBorder="1" applyAlignment="1">
      <alignment horizontal="center" vertical="center"/>
    </xf>
    <xf numFmtId="0" fontId="24" fillId="0" borderId="64" xfId="1" applyFont="1" applyBorder="1" applyAlignment="1">
      <alignment horizontal="center" vertical="center"/>
    </xf>
    <xf numFmtId="0" fontId="24" fillId="0" borderId="127" xfId="1" applyFont="1" applyBorder="1" applyAlignment="1">
      <alignment horizontal="center" vertical="center"/>
    </xf>
    <xf numFmtId="0" fontId="225" fillId="3" borderId="167" xfId="1" applyFont="1" applyFill="1" applyBorder="1" applyAlignment="1">
      <alignment horizontal="right" vertical="center"/>
    </xf>
    <xf numFmtId="0" fontId="225" fillId="3" borderId="297" xfId="1" applyFont="1" applyFill="1" applyBorder="1" applyAlignment="1">
      <alignment horizontal="right" vertical="center"/>
    </xf>
    <xf numFmtId="0" fontId="31" fillId="3" borderId="169" xfId="1" applyFont="1" applyFill="1" applyBorder="1" applyAlignment="1">
      <alignment horizontal="left" vertical="center" wrapText="1"/>
    </xf>
    <xf numFmtId="0" fontId="31" fillId="3" borderId="168" xfId="1" applyFont="1" applyFill="1" applyBorder="1" applyAlignment="1">
      <alignment horizontal="left" vertical="center" wrapText="1"/>
    </xf>
    <xf numFmtId="0" fontId="31" fillId="3" borderId="210" xfId="1" applyFont="1" applyFill="1" applyBorder="1" applyAlignment="1">
      <alignment horizontal="left" vertical="center"/>
    </xf>
    <xf numFmtId="0" fontId="31" fillId="3" borderId="199" xfId="1" applyFont="1" applyFill="1" applyBorder="1" applyAlignment="1">
      <alignment horizontal="left" vertical="center"/>
    </xf>
    <xf numFmtId="0" fontId="31" fillId="3" borderId="199" xfId="1" applyFont="1" applyFill="1" applyBorder="1" applyAlignment="1">
      <alignment horizontal="center" vertical="center"/>
    </xf>
    <xf numFmtId="0" fontId="31" fillId="3" borderId="209" xfId="1" applyFont="1" applyFill="1" applyBorder="1" applyAlignment="1">
      <alignment horizontal="center" vertical="center"/>
    </xf>
    <xf numFmtId="0" fontId="31" fillId="3" borderId="71" xfId="1" applyFont="1" applyFill="1" applyBorder="1" applyAlignment="1">
      <alignment horizontal="left" vertical="center"/>
    </xf>
    <xf numFmtId="0" fontId="31" fillId="3" borderId="195" xfId="1" applyFont="1" applyFill="1" applyBorder="1" applyAlignment="1">
      <alignment horizontal="left" vertical="center"/>
    </xf>
    <xf numFmtId="0" fontId="31" fillId="3" borderId="195" xfId="1" applyFont="1" applyFill="1" applyBorder="1" applyAlignment="1">
      <alignment horizontal="center" vertical="center"/>
    </xf>
    <xf numFmtId="0" fontId="31" fillId="3" borderId="24" xfId="1" applyFont="1" applyFill="1" applyBorder="1" applyAlignment="1">
      <alignment horizontal="center" vertical="center"/>
    </xf>
    <xf numFmtId="0" fontId="24" fillId="0" borderId="210" xfId="1" applyFont="1" applyBorder="1" applyAlignment="1">
      <alignment horizontal="left" vertical="center"/>
    </xf>
    <xf numFmtId="0" fontId="24" fillId="0" borderId="199" xfId="1" applyFont="1" applyBorder="1" applyAlignment="1">
      <alignment horizontal="left" vertical="center"/>
    </xf>
    <xf numFmtId="0" fontId="25" fillId="0" borderId="199" xfId="1" applyFont="1" applyBorder="1" applyAlignment="1">
      <alignment horizontal="center" vertical="center"/>
    </xf>
    <xf numFmtId="0" fontId="25" fillId="0" borderId="209" xfId="1" applyFont="1" applyBorder="1" applyAlignment="1">
      <alignment horizontal="center" vertical="center"/>
    </xf>
    <xf numFmtId="0" fontId="24" fillId="0" borderId="70" xfId="1" applyFont="1" applyBorder="1" applyAlignment="1">
      <alignment horizontal="left" vertical="center"/>
    </xf>
    <xf numFmtId="0" fontId="24" fillId="0" borderId="65" xfId="1" applyFont="1" applyBorder="1" applyAlignment="1">
      <alignment horizontal="left" vertical="center"/>
    </xf>
    <xf numFmtId="0" fontId="24" fillId="0" borderId="65" xfId="1" applyFont="1" applyBorder="1" applyAlignment="1">
      <alignment horizontal="center" vertical="center"/>
    </xf>
    <xf numFmtId="0" fontId="24" fillId="0" borderId="66" xfId="1" applyFont="1" applyBorder="1" applyAlignment="1">
      <alignment horizontal="center" vertical="center"/>
    </xf>
    <xf numFmtId="0" fontId="31" fillId="3" borderId="70" xfId="1" applyFont="1" applyFill="1" applyBorder="1" applyAlignment="1">
      <alignment horizontal="left" vertical="center" shrinkToFit="1"/>
    </xf>
    <xf numFmtId="0" fontId="31" fillId="3" borderId="65" xfId="1" applyFont="1" applyFill="1" applyBorder="1" applyAlignment="1">
      <alignment horizontal="left" vertical="center" shrinkToFit="1"/>
    </xf>
    <xf numFmtId="0" fontId="31" fillId="3" borderId="65" xfId="1" applyFont="1" applyFill="1" applyBorder="1" applyAlignment="1">
      <alignment horizontal="center" vertical="center"/>
    </xf>
    <xf numFmtId="0" fontId="31" fillId="3" borderId="66" xfId="1" applyFont="1" applyFill="1" applyBorder="1" applyAlignment="1">
      <alignment horizontal="center" vertical="center"/>
    </xf>
    <xf numFmtId="0" fontId="24" fillId="0" borderId="211" xfId="1" applyFont="1" applyBorder="1" applyAlignment="1">
      <alignment horizontal="center" vertical="center"/>
    </xf>
    <xf numFmtId="0" fontId="24" fillId="0" borderId="201" xfId="1" applyFont="1" applyBorder="1" applyAlignment="1">
      <alignment horizontal="center" vertical="center"/>
    </xf>
    <xf numFmtId="0" fontId="24" fillId="0" borderId="202" xfId="1" applyFont="1" applyBorder="1" applyAlignment="1">
      <alignment horizontal="center" vertical="center"/>
    </xf>
    <xf numFmtId="0" fontId="31" fillId="3" borderId="200" xfId="1" applyFont="1" applyFill="1" applyBorder="1" applyAlignment="1">
      <alignment horizontal="center" vertical="center"/>
    </xf>
    <xf numFmtId="0" fontId="31" fillId="3" borderId="203" xfId="1" applyFont="1" applyFill="1" applyBorder="1" applyAlignment="1">
      <alignment horizontal="center" vertical="center"/>
    </xf>
    <xf numFmtId="0" fontId="24" fillId="0" borderId="169" xfId="1" applyFont="1" applyBorder="1" applyAlignment="1">
      <alignment horizontal="center" vertical="center"/>
    </xf>
    <xf numFmtId="0" fontId="24" fillId="0" borderId="168" xfId="1" applyFont="1" applyBorder="1" applyAlignment="1">
      <alignment horizontal="center" vertical="center"/>
    </xf>
    <xf numFmtId="0" fontId="31" fillId="3" borderId="226" xfId="1" applyFont="1" applyFill="1" applyBorder="1" applyAlignment="1">
      <alignment horizontal="center" vertical="center"/>
    </xf>
    <xf numFmtId="0" fontId="31" fillId="3" borderId="169" xfId="1" applyFont="1" applyFill="1" applyBorder="1" applyAlignment="1">
      <alignment horizontal="center" vertical="center"/>
    </xf>
    <xf numFmtId="0" fontId="24" fillId="0" borderId="4" xfId="1" applyFont="1" applyBorder="1" applyAlignment="1">
      <alignment horizontal="center" vertical="center"/>
    </xf>
    <xf numFmtId="0" fontId="24" fillId="0" borderId="2" xfId="1" applyFont="1" applyBorder="1" applyAlignment="1">
      <alignment horizontal="center" vertical="center"/>
    </xf>
    <xf numFmtId="0" fontId="24" fillId="0" borderId="3" xfId="1" applyFont="1" applyBorder="1" applyAlignment="1">
      <alignment horizontal="center" vertical="center"/>
    </xf>
    <xf numFmtId="0" fontId="24" fillId="0" borderId="5" xfId="1" applyFont="1" applyBorder="1" applyAlignment="1">
      <alignment horizontal="center" vertical="center"/>
    </xf>
    <xf numFmtId="0" fontId="63" fillId="0" borderId="2" xfId="8" applyFont="1" applyBorder="1" applyAlignment="1">
      <alignment horizontal="left" vertical="center" wrapText="1"/>
    </xf>
    <xf numFmtId="0" fontId="64" fillId="0" borderId="0" xfId="8" applyFont="1" applyAlignment="1">
      <alignment horizontal="left" vertical="center" wrapText="1"/>
    </xf>
    <xf numFmtId="0" fontId="46" fillId="3" borderId="252" xfId="8" applyFont="1" applyFill="1" applyBorder="1" applyAlignment="1">
      <alignment horizontal="left" vertical="center" wrapText="1"/>
    </xf>
    <xf numFmtId="0" fontId="46" fillId="3" borderId="234" xfId="8" applyFont="1" applyFill="1" applyBorder="1" applyAlignment="1">
      <alignment horizontal="left" vertical="center" wrapText="1"/>
    </xf>
    <xf numFmtId="0" fontId="46" fillId="3" borderId="253" xfId="8" applyFont="1" applyFill="1" applyBorder="1" applyAlignment="1">
      <alignment horizontal="left" vertical="center" wrapText="1"/>
    </xf>
    <xf numFmtId="0" fontId="46" fillId="3" borderId="2" xfId="8" applyFont="1" applyFill="1" applyBorder="1" applyAlignment="1">
      <alignment horizontal="left" vertical="center" wrapText="1"/>
    </xf>
    <xf numFmtId="0" fontId="46" fillId="3" borderId="5" xfId="8" applyFont="1" applyFill="1" applyBorder="1" applyAlignment="1">
      <alignment horizontal="left" vertical="center" wrapText="1"/>
    </xf>
    <xf numFmtId="0" fontId="42" fillId="0" borderId="159" xfId="0" applyFont="1" applyBorder="1" applyAlignment="1">
      <alignment horizontal="center" vertical="center" wrapText="1"/>
    </xf>
    <xf numFmtId="0" fontId="42" fillId="0" borderId="158" xfId="0" applyFont="1" applyBorder="1" applyAlignment="1">
      <alignment horizontal="center" vertical="center" wrapText="1"/>
    </xf>
    <xf numFmtId="0" fontId="42" fillId="0" borderId="157" xfId="0" applyFont="1" applyBorder="1" applyAlignment="1">
      <alignment horizontal="center" vertical="center" wrapText="1"/>
    </xf>
    <xf numFmtId="0" fontId="42" fillId="0" borderId="156" xfId="0" applyFont="1" applyBorder="1" applyAlignment="1">
      <alignment horizontal="center" vertical="center" wrapText="1"/>
    </xf>
    <xf numFmtId="0" fontId="37" fillId="0" borderId="239" xfId="8" applyFont="1" applyBorder="1" applyAlignment="1">
      <alignment horizontal="center" vertical="center"/>
    </xf>
    <xf numFmtId="0" fontId="37" fillId="0" borderId="238" xfId="8" applyFont="1" applyBorder="1" applyAlignment="1">
      <alignment horizontal="center" vertical="center"/>
    </xf>
    <xf numFmtId="0" fontId="46" fillId="3" borderId="4" xfId="8" applyFont="1" applyFill="1" applyBorder="1" applyAlignment="1">
      <alignment horizontal="left" vertical="center" wrapText="1"/>
    </xf>
    <xf numFmtId="0" fontId="67" fillId="0" borderId="16" xfId="8" applyFont="1" applyBorder="1" applyAlignment="1">
      <alignment horizontal="center" vertical="center"/>
    </xf>
    <xf numFmtId="0" fontId="67" fillId="0" borderId="19" xfId="8" applyFont="1" applyBorder="1" applyAlignment="1">
      <alignment horizontal="center" vertical="center"/>
    </xf>
    <xf numFmtId="0" fontId="67" fillId="0" borderId="55" xfId="8" applyFont="1" applyBorder="1" applyAlignment="1">
      <alignment horizontal="center" vertical="center"/>
    </xf>
    <xf numFmtId="0" fontId="67" fillId="0" borderId="16" xfId="8" applyFont="1" applyBorder="1" applyAlignment="1">
      <alignment horizontal="center" vertical="center" wrapText="1"/>
    </xf>
    <xf numFmtId="0" fontId="67" fillId="0" borderId="19" xfId="8" applyFont="1" applyBorder="1" applyAlignment="1">
      <alignment horizontal="center" vertical="center" wrapText="1"/>
    </xf>
    <xf numFmtId="0" fontId="67" fillId="0" borderId="55" xfId="8" applyFont="1" applyBorder="1" applyAlignment="1">
      <alignment horizontal="center" vertical="center" wrapText="1"/>
    </xf>
    <xf numFmtId="0" fontId="67" fillId="0" borderId="159" xfId="8" applyFont="1" applyBorder="1" applyAlignment="1">
      <alignment horizontal="center" vertical="center" wrapText="1"/>
    </xf>
    <xf numFmtId="0" fontId="67" fillId="0" borderId="158" xfId="8" applyFont="1" applyBorder="1" applyAlignment="1">
      <alignment horizontal="center" vertical="center" wrapText="1"/>
    </xf>
    <xf numFmtId="0" fontId="67" fillId="0" borderId="161" xfId="8" applyFont="1" applyBorder="1" applyAlignment="1">
      <alignment horizontal="center" vertical="center" wrapText="1"/>
    </xf>
    <xf numFmtId="0" fontId="67" fillId="0" borderId="160" xfId="8" applyFont="1" applyBorder="1" applyAlignment="1">
      <alignment horizontal="center" vertical="center" wrapText="1"/>
    </xf>
    <xf numFmtId="0" fontId="34" fillId="0" borderId="0" xfId="0" applyFont="1" applyAlignment="1">
      <alignment horizontal="center" vertical="center"/>
    </xf>
    <xf numFmtId="0" fontId="24" fillId="0" borderId="194" xfId="0" applyFont="1" applyBorder="1" applyAlignment="1">
      <alignment vertical="center" wrapText="1"/>
    </xf>
    <xf numFmtId="0" fontId="24" fillId="0" borderId="193" xfId="0" applyFont="1" applyBorder="1" applyAlignment="1">
      <alignment vertical="center" wrapText="1"/>
    </xf>
    <xf numFmtId="0" fontId="24" fillId="0" borderId="192" xfId="0" applyFont="1" applyBorder="1" applyAlignment="1">
      <alignment vertical="center" wrapText="1"/>
    </xf>
    <xf numFmtId="0" fontId="24" fillId="0" borderId="194" xfId="0" applyFont="1" applyBorder="1" applyAlignment="1">
      <alignment horizontal="left" vertical="center" wrapText="1"/>
    </xf>
    <xf numFmtId="0" fontId="24" fillId="0" borderId="193" xfId="0" applyFont="1" applyBorder="1" applyAlignment="1">
      <alignment horizontal="left" vertical="center" wrapText="1"/>
    </xf>
    <xf numFmtId="0" fontId="24" fillId="0" borderId="19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92" xfId="0" applyFont="1" applyBorder="1" applyAlignment="1">
      <alignment horizontal="left" vertical="center" wrapText="1"/>
    </xf>
    <xf numFmtId="0" fontId="24" fillId="5" borderId="194" xfId="0" applyFont="1" applyFill="1" applyBorder="1" applyAlignment="1">
      <alignment horizontal="center" vertical="center"/>
    </xf>
    <xf numFmtId="0" fontId="24" fillId="5" borderId="193" xfId="0" applyFont="1" applyFill="1" applyBorder="1" applyAlignment="1">
      <alignment horizontal="center" vertical="center"/>
    </xf>
    <xf numFmtId="0" fontId="24" fillId="5" borderId="192" xfId="0" applyFont="1" applyFill="1" applyBorder="1" applyAlignment="1">
      <alignment horizontal="center" vertical="center"/>
    </xf>
    <xf numFmtId="0" fontId="24" fillId="0" borderId="195" xfId="0" applyFont="1" applyBorder="1" applyAlignment="1">
      <alignment vertical="center" wrapText="1"/>
    </xf>
    <xf numFmtId="0" fontId="24" fillId="0" borderId="195" xfId="0" applyFont="1" applyBorder="1" applyAlignment="1">
      <alignment vertical="center"/>
    </xf>
    <xf numFmtId="0" fontId="24" fillId="0" borderId="21" xfId="0" applyFont="1" applyBorder="1" applyAlignment="1">
      <alignment horizontal="left" vertical="center" wrapText="1"/>
    </xf>
    <xf numFmtId="0" fontId="24" fillId="0" borderId="22" xfId="0" applyFont="1" applyBorder="1" applyAlignment="1">
      <alignment horizontal="left" vertical="center" wrapText="1"/>
    </xf>
    <xf numFmtId="0" fontId="24" fillId="0" borderId="164" xfId="0" applyFont="1" applyBorder="1" applyAlignment="1">
      <alignment horizontal="left" vertical="center" wrapText="1"/>
    </xf>
    <xf numFmtId="0" fontId="24" fillId="0" borderId="71" xfId="14" applyFont="1" applyBorder="1" applyAlignment="1">
      <alignment horizontal="center" vertical="center"/>
    </xf>
    <xf numFmtId="0" fontId="24" fillId="0" borderId="195" xfId="14" applyFont="1" applyBorder="1" applyAlignment="1">
      <alignment horizontal="center" vertical="center"/>
    </xf>
    <xf numFmtId="0" fontId="24" fillId="0" borderId="195" xfId="14" applyFont="1" applyBorder="1" applyAlignment="1">
      <alignment vertical="center"/>
    </xf>
    <xf numFmtId="0" fontId="24" fillId="0" borderId="195" xfId="14" applyFont="1" applyBorder="1" applyAlignment="1">
      <alignment horizontal="right" vertical="center"/>
    </xf>
    <xf numFmtId="0" fontId="24" fillId="0" borderId="24" xfId="14" applyFont="1" applyBorder="1" applyAlignment="1">
      <alignment horizontal="right" vertical="center"/>
    </xf>
    <xf numFmtId="0" fontId="24" fillId="0" borderId="0" xfId="14" applyFont="1" applyAlignment="1">
      <alignment horizontal="left" vertical="center"/>
    </xf>
    <xf numFmtId="0" fontId="76" fillId="0" borderId="0" xfId="14" applyFont="1" applyAlignment="1">
      <alignment horizontal="left" vertical="center"/>
    </xf>
    <xf numFmtId="0" fontId="24" fillId="0" borderId="0" xfId="14" applyFont="1" applyAlignment="1">
      <alignment horizontal="right" vertical="center"/>
    </xf>
    <xf numFmtId="0" fontId="24" fillId="0" borderId="0" xfId="14" applyFont="1" applyAlignment="1">
      <alignment horizontal="center" vertical="center"/>
    </xf>
    <xf numFmtId="0" fontId="26" fillId="0" borderId="0" xfId="14" applyFont="1" applyAlignment="1">
      <alignment horizontal="center" vertical="center"/>
    </xf>
    <xf numFmtId="0" fontId="24" fillId="0" borderId="211" xfId="14" applyFont="1" applyBorder="1" applyAlignment="1">
      <alignment horizontal="left" vertical="center"/>
    </xf>
    <xf numFmtId="0" fontId="24" fillId="0" borderId="201" xfId="14" applyFont="1" applyBorder="1" applyAlignment="1">
      <alignment horizontal="left" vertical="center"/>
    </xf>
    <xf numFmtId="0" fontId="24" fillId="0" borderId="200" xfId="14" applyFont="1" applyBorder="1" applyAlignment="1">
      <alignment horizontal="center" vertical="center"/>
    </xf>
    <xf numFmtId="0" fontId="24" fillId="0" borderId="201" xfId="14" applyFont="1" applyBorder="1" applyAlignment="1">
      <alignment horizontal="center" vertical="center"/>
    </xf>
    <xf numFmtId="0" fontId="24" fillId="0" borderId="203" xfId="14" applyFont="1" applyBorder="1" applyAlignment="1">
      <alignment horizontal="center" vertical="center"/>
    </xf>
    <xf numFmtId="0" fontId="24" fillId="0" borderId="210" xfId="14" applyFont="1" applyBorder="1" applyAlignment="1">
      <alignment horizontal="center" vertical="center"/>
    </xf>
    <xf numFmtId="0" fontId="24" fillId="0" borderId="199" xfId="14" applyFont="1" applyBorder="1" applyAlignment="1">
      <alignment horizontal="center" vertical="center"/>
    </xf>
    <xf numFmtId="0" fontId="24" fillId="0" borderId="199" xfId="14" applyFont="1" applyBorder="1" applyAlignment="1">
      <alignment horizontal="center" vertical="center" wrapText="1"/>
    </xf>
    <xf numFmtId="0" fontId="24" fillId="0" borderId="209" xfId="14" applyFont="1" applyBorder="1" applyAlignment="1">
      <alignment horizontal="center" vertical="center" wrapText="1"/>
    </xf>
    <xf numFmtId="0" fontId="24" fillId="0" borderId="146" xfId="14" applyFont="1" applyBorder="1" applyAlignment="1">
      <alignment horizontal="left" vertical="center"/>
    </xf>
    <xf numFmtId="0" fontId="24" fillId="0" borderId="193" xfId="14" applyFont="1" applyBorder="1" applyAlignment="1">
      <alignment horizontal="left" vertical="center"/>
    </xf>
    <xf numFmtId="0" fontId="24" fillId="0" borderId="194" xfId="14" applyFont="1" applyBorder="1" applyAlignment="1">
      <alignment horizontal="center" vertical="center"/>
    </xf>
    <xf numFmtId="0" fontId="24" fillId="0" borderId="193" xfId="14" applyFont="1" applyBorder="1" applyAlignment="1">
      <alignment horizontal="center" vertical="center"/>
    </xf>
    <xf numFmtId="0" fontId="24" fillId="0" borderId="25" xfId="14" applyFont="1" applyBorder="1" applyAlignment="1">
      <alignment horizontal="center" vertical="center"/>
    </xf>
    <xf numFmtId="0" fontId="24" fillId="0" borderId="70" xfId="14" applyFont="1" applyBorder="1" applyAlignment="1">
      <alignment horizontal="center" vertical="center"/>
    </xf>
    <xf numFmtId="0" fontId="24" fillId="0" borderId="65" xfId="14" applyFont="1" applyBorder="1" applyAlignment="1">
      <alignment horizontal="center" vertical="center"/>
    </xf>
    <xf numFmtId="0" fontId="24" fillId="0" borderId="65" xfId="14" applyFont="1" applyBorder="1" applyAlignment="1">
      <alignment vertical="center"/>
    </xf>
    <xf numFmtId="0" fontId="24" fillId="0" borderId="65" xfId="14" applyFont="1" applyBorder="1" applyAlignment="1">
      <alignment horizontal="right" vertical="center"/>
    </xf>
    <xf numFmtId="0" fontId="24" fillId="0" borderId="66" xfId="14" applyFont="1" applyBorder="1" applyAlignment="1">
      <alignment horizontal="right" vertical="center"/>
    </xf>
    <xf numFmtId="0" fontId="24" fillId="0" borderId="0" xfId="14" applyFont="1" applyAlignment="1">
      <alignment vertical="center" wrapText="1"/>
    </xf>
    <xf numFmtId="0" fontId="42" fillId="0" borderId="0" xfId="8" applyFont="1" applyAlignment="1">
      <alignment horizontal="left" vertical="center"/>
    </xf>
    <xf numFmtId="0" fontId="30" fillId="0" borderId="1" xfId="8" applyFont="1" applyBorder="1" applyAlignment="1">
      <alignment horizontal="center" vertical="center" wrapText="1"/>
    </xf>
    <xf numFmtId="0" fontId="30" fillId="0" borderId="2" xfId="8" applyFont="1" applyBorder="1" applyAlignment="1">
      <alignment horizontal="center" vertical="center" wrapText="1"/>
    </xf>
    <xf numFmtId="0" fontId="30" fillId="0" borderId="5" xfId="8" applyFont="1" applyBorder="1" applyAlignment="1">
      <alignment horizontal="center" vertical="center" wrapText="1"/>
    </xf>
    <xf numFmtId="0" fontId="30" fillId="0" borderId="101" xfId="8" applyFont="1" applyBorder="1" applyAlignment="1">
      <alignment horizontal="center" vertical="center" wrapText="1"/>
    </xf>
    <xf numFmtId="0" fontId="30" fillId="0" borderId="57" xfId="8" applyFont="1" applyBorder="1" applyAlignment="1">
      <alignment horizontal="center" vertical="center" wrapText="1"/>
    </xf>
    <xf numFmtId="0" fontId="30" fillId="0" borderId="165" xfId="8" applyFont="1" applyBorder="1" applyAlignment="1">
      <alignment horizontal="center" vertical="center" wrapText="1"/>
    </xf>
    <xf numFmtId="0" fontId="30" fillId="0" borderId="0" xfId="8" applyFont="1" applyAlignment="1">
      <alignment horizontal="center" vertical="center"/>
    </xf>
    <xf numFmtId="0" fontId="34" fillId="0" borderId="0" xfId="8" applyFont="1" applyAlignment="1">
      <alignment horizontal="center" vertical="center"/>
    </xf>
    <xf numFmtId="0" fontId="30" fillId="0" borderId="193" xfId="8" applyFont="1" applyBorder="1" applyAlignment="1">
      <alignment horizontal="center" vertical="center"/>
    </xf>
    <xf numFmtId="0" fontId="30" fillId="0" borderId="193" xfId="8" applyFont="1" applyBorder="1" applyAlignment="1">
      <alignment horizontal="left" vertical="center"/>
    </xf>
    <xf numFmtId="0" fontId="30" fillId="0" borderId="192" xfId="8" applyFont="1" applyBorder="1" applyAlignment="1">
      <alignment horizontal="left" vertical="center"/>
    </xf>
    <xf numFmtId="0" fontId="30" fillId="0" borderId="0" xfId="8" applyFont="1" applyAlignment="1">
      <alignment horizontal="left" vertical="center"/>
    </xf>
    <xf numFmtId="0" fontId="30" fillId="4" borderId="168" xfId="8" applyFont="1" applyFill="1" applyBorder="1" applyAlignment="1">
      <alignment horizontal="center" vertical="center"/>
    </xf>
    <xf numFmtId="0" fontId="30" fillId="4" borderId="167" xfId="8" applyFont="1" applyFill="1" applyBorder="1" applyAlignment="1">
      <alignment horizontal="center" vertical="center"/>
    </xf>
    <xf numFmtId="0" fontId="30" fillId="4" borderId="166" xfId="8" applyFont="1" applyFill="1" applyBorder="1" applyAlignment="1">
      <alignment horizontal="center" vertical="center"/>
    </xf>
    <xf numFmtId="0" fontId="30" fillId="2" borderId="168" xfId="8" applyFont="1" applyFill="1" applyBorder="1" applyAlignment="1">
      <alignment horizontal="center" vertical="center"/>
    </xf>
    <xf numFmtId="0" fontId="30" fillId="2" borderId="166" xfId="8" applyFont="1" applyFill="1" applyBorder="1" applyAlignment="1">
      <alignment horizontal="center" vertical="center"/>
    </xf>
    <xf numFmtId="0" fontId="36" fillId="4" borderId="168" xfId="8" applyFont="1" applyFill="1" applyBorder="1" applyAlignment="1">
      <alignment horizontal="center" vertical="center"/>
    </xf>
    <xf numFmtId="0" fontId="36" fillId="4" borderId="167" xfId="8" applyFont="1" applyFill="1" applyBorder="1" applyAlignment="1">
      <alignment horizontal="center" vertical="center"/>
    </xf>
    <xf numFmtId="0" fontId="36" fillId="4" borderId="166" xfId="8" applyFont="1" applyFill="1" applyBorder="1" applyAlignment="1">
      <alignment horizontal="center" vertical="center"/>
    </xf>
    <xf numFmtId="0" fontId="95" fillId="0" borderId="0" xfId="8" applyFont="1" applyAlignment="1">
      <alignment horizontal="left" vertical="center" wrapText="1"/>
    </xf>
    <xf numFmtId="0" fontId="95" fillId="0" borderId="0" xfId="8" applyFont="1" applyAlignment="1">
      <alignment horizontal="left" vertical="center"/>
    </xf>
    <xf numFmtId="0" fontId="36" fillId="0" borderId="0" xfId="8" applyFont="1" applyAlignment="1">
      <alignment horizontal="right" vertical="center"/>
    </xf>
    <xf numFmtId="0" fontId="30" fillId="0" borderId="194" xfId="8" applyFont="1" applyBorder="1" applyAlignment="1">
      <alignment horizontal="left" vertical="center" wrapText="1" shrinkToFit="1"/>
    </xf>
    <xf numFmtId="0" fontId="30" fillId="0" borderId="193" xfId="8" applyFont="1" applyBorder="1" applyAlignment="1">
      <alignment horizontal="left" vertical="center" wrapText="1" shrinkToFit="1"/>
    </xf>
    <xf numFmtId="0" fontId="30" fillId="0" borderId="25" xfId="8" applyFont="1" applyBorder="1" applyAlignment="1">
      <alignment horizontal="left" vertical="center" wrapText="1" shrinkToFit="1"/>
    </xf>
    <xf numFmtId="0" fontId="30" fillId="4" borderId="146" xfId="8" applyFont="1" applyFill="1" applyBorder="1" applyAlignment="1">
      <alignment horizontal="center" vertical="center"/>
    </xf>
    <xf numFmtId="0" fontId="30" fillId="4" borderId="25" xfId="8" applyFont="1" applyFill="1" applyBorder="1" applyAlignment="1">
      <alignment horizontal="center" vertical="center"/>
    </xf>
    <xf numFmtId="0" fontId="30" fillId="0" borderId="168" xfId="8" applyFont="1" applyBorder="1" applyAlignment="1">
      <alignment horizontal="center" vertical="center"/>
    </xf>
    <xf numFmtId="0" fontId="30" fillId="0" borderId="166" xfId="8" applyFont="1" applyBorder="1" applyAlignment="1">
      <alignment horizontal="center" vertical="center"/>
    </xf>
    <xf numFmtId="0" fontId="30" fillId="4" borderId="145" xfId="8" applyFont="1" applyFill="1" applyBorder="1" applyAlignment="1">
      <alignment horizontal="center" vertical="center"/>
    </xf>
    <xf numFmtId="0" fontId="30" fillId="4" borderId="68" xfId="8" applyFont="1" applyFill="1" applyBorder="1" applyAlignment="1">
      <alignment horizontal="center" vertical="center"/>
    </xf>
    <xf numFmtId="0" fontId="30" fillId="0" borderId="22" xfId="8" applyFont="1" applyBorder="1" applyAlignment="1">
      <alignment horizontal="center" vertical="center" shrinkToFit="1"/>
    </xf>
    <xf numFmtId="0" fontId="30" fillId="0" borderId="23" xfId="8" applyFont="1" applyBorder="1" applyAlignment="1">
      <alignment horizontal="center" vertical="center" shrinkToFit="1"/>
    </xf>
    <xf numFmtId="0" fontId="30" fillId="0" borderId="200" xfId="8" applyFont="1" applyBorder="1" applyAlignment="1">
      <alignment horizontal="left" vertical="center" wrapText="1" shrinkToFit="1"/>
    </xf>
    <xf numFmtId="0" fontId="30" fillId="0" borderId="201" xfId="8" applyFont="1" applyBorder="1" applyAlignment="1">
      <alignment horizontal="left" vertical="center" wrapText="1" shrinkToFit="1"/>
    </xf>
    <xf numFmtId="0" fontId="30" fillId="0" borderId="203" xfId="8" applyFont="1" applyBorder="1" applyAlignment="1">
      <alignment horizontal="left" vertical="center" wrapText="1" shrinkToFit="1"/>
    </xf>
    <xf numFmtId="0" fontId="30" fillId="4" borderId="129" xfId="8" applyFont="1" applyFill="1" applyBorder="1" applyAlignment="1">
      <alignment horizontal="center" vertical="center"/>
    </xf>
    <xf numFmtId="0" fontId="30" fillId="4" borderId="54" xfId="8" applyFont="1" applyFill="1" applyBorder="1" applyAlignment="1">
      <alignment horizontal="center" vertical="center"/>
    </xf>
    <xf numFmtId="0" fontId="92" fillId="0" borderId="1" xfId="8" applyFont="1" applyBorder="1" applyAlignment="1">
      <alignment horizontal="center" vertical="center" wrapText="1"/>
    </xf>
    <xf numFmtId="0" fontId="92" fillId="0" borderId="5" xfId="8" applyFont="1" applyBorder="1" applyAlignment="1">
      <alignment horizontal="center" vertical="center"/>
    </xf>
    <xf numFmtId="0" fontId="92" fillId="0" borderId="72" xfId="8" applyFont="1" applyBorder="1" applyAlignment="1">
      <alignment horizontal="center" vertical="center"/>
    </xf>
    <xf numFmtId="0" fontId="92" fillId="0" borderId="69" xfId="8" applyFont="1" applyBorder="1" applyAlignment="1">
      <alignment horizontal="center" vertical="center"/>
    </xf>
    <xf numFmtId="0" fontId="30" fillId="0" borderId="1" xfId="8" applyFont="1" applyBorder="1" applyAlignment="1">
      <alignment horizontal="center" vertical="center" wrapText="1" shrinkToFit="1"/>
    </xf>
    <xf numFmtId="0" fontId="92" fillId="0" borderId="2" xfId="8" applyFont="1" applyBorder="1" applyAlignment="1">
      <alignment horizontal="center" vertical="center" shrinkToFit="1"/>
    </xf>
    <xf numFmtId="0" fontId="92" fillId="0" borderId="3" xfId="8" applyFont="1" applyBorder="1" applyAlignment="1">
      <alignment horizontal="center" vertical="center" shrinkToFit="1"/>
    </xf>
    <xf numFmtId="0" fontId="92" fillId="0" borderId="101" xfId="8" applyFont="1" applyBorder="1" applyAlignment="1">
      <alignment horizontal="center" vertical="center" shrinkToFit="1"/>
    </xf>
    <xf numFmtId="0" fontId="92" fillId="0" borderId="57" xfId="8" applyFont="1" applyBorder="1" applyAlignment="1">
      <alignment horizontal="center" vertical="center" shrinkToFit="1"/>
    </xf>
    <xf numFmtId="0" fontId="92" fillId="0" borderId="58" xfId="8" applyFont="1" applyBorder="1" applyAlignment="1">
      <alignment horizontal="center" vertical="center" shrinkToFit="1"/>
    </xf>
    <xf numFmtId="0" fontId="30" fillId="0" borderId="4" xfId="8" applyFont="1" applyBorder="1" applyAlignment="1">
      <alignment horizontal="center" vertical="center"/>
    </xf>
    <xf numFmtId="0" fontId="30" fillId="0" borderId="2" xfId="8" applyFont="1" applyBorder="1" applyAlignment="1">
      <alignment horizontal="center" vertical="center"/>
    </xf>
    <xf numFmtId="0" fontId="30" fillId="0" borderId="5" xfId="8" applyFont="1" applyBorder="1" applyAlignment="1">
      <alignment horizontal="center" vertical="center"/>
    </xf>
    <xf numFmtId="0" fontId="30" fillId="0" borderId="56" xfId="8" applyFont="1" applyBorder="1" applyAlignment="1">
      <alignment horizontal="center" vertical="center"/>
    </xf>
    <xf numFmtId="0" fontId="30" fillId="0" borderId="57" xfId="8" applyFont="1" applyBorder="1" applyAlignment="1">
      <alignment horizontal="center" vertical="center"/>
    </xf>
    <xf numFmtId="0" fontId="30" fillId="0" borderId="165" xfId="8" applyFont="1" applyBorder="1" applyAlignment="1">
      <alignment horizontal="center" vertical="center"/>
    </xf>
    <xf numFmtId="0" fontId="30" fillId="0" borderId="0" xfId="8" applyFont="1" applyAlignment="1">
      <alignment horizontal="right" vertical="top"/>
    </xf>
    <xf numFmtId="0" fontId="30" fillId="0" borderId="167" xfId="8" applyFont="1" applyBorder="1" applyAlignment="1">
      <alignment horizontal="center" vertical="center"/>
    </xf>
    <xf numFmtId="0" fontId="30" fillId="0" borderId="16" xfId="8" applyFont="1" applyBorder="1" applyAlignment="1">
      <alignment horizontal="center" vertical="center"/>
    </xf>
    <xf numFmtId="0" fontId="30" fillId="0" borderId="152" xfId="8" applyFont="1" applyBorder="1" applyAlignment="1">
      <alignment horizontal="center" vertical="center"/>
    </xf>
    <xf numFmtId="0" fontId="30" fillId="0" borderId="193" xfId="8" applyFont="1" applyBorder="1" applyAlignment="1">
      <alignment horizontal="center" vertical="center" shrinkToFit="1"/>
    </xf>
    <xf numFmtId="0" fontId="30" fillId="0" borderId="192" xfId="8" applyFont="1" applyBorder="1" applyAlignment="1">
      <alignment horizontal="center" vertical="center" shrinkToFit="1"/>
    </xf>
    <xf numFmtId="0" fontId="30" fillId="0" borderId="36" xfId="8" applyFont="1" applyBorder="1" applyAlignment="1">
      <alignment horizontal="center" vertical="center" shrinkToFit="1"/>
    </xf>
    <xf numFmtId="0" fontId="30" fillId="0" borderId="37" xfId="8" applyFont="1" applyBorder="1" applyAlignment="1">
      <alignment horizontal="center" vertical="center" shrinkToFit="1"/>
    </xf>
    <xf numFmtId="0" fontId="30" fillId="0" borderId="62" xfId="8" applyFont="1" applyBorder="1" applyAlignment="1">
      <alignment horizontal="center" vertical="center" wrapText="1" shrinkToFit="1"/>
    </xf>
    <xf numFmtId="0" fontId="30" fillId="0" borderId="63" xfId="8" applyFont="1" applyBorder="1" applyAlignment="1">
      <alignment horizontal="center" vertical="center" wrapText="1" shrinkToFit="1"/>
    </xf>
    <xf numFmtId="0" fontId="30" fillId="0" borderId="127" xfId="8" applyFont="1" applyBorder="1" applyAlignment="1">
      <alignment horizontal="center" vertical="center" wrapText="1" shrinkToFit="1"/>
    </xf>
    <xf numFmtId="0" fontId="30" fillId="0" borderId="69" xfId="8" applyFont="1" applyBorder="1" applyAlignment="1">
      <alignment horizontal="center" vertical="center"/>
    </xf>
    <xf numFmtId="0" fontId="30" fillId="0" borderId="1" xfId="8" applyFont="1" applyBorder="1" applyAlignment="1">
      <alignment horizontal="left" vertical="center"/>
    </xf>
    <xf numFmtId="0" fontId="30" fillId="0" borderId="2" xfId="8" applyFont="1" applyBorder="1" applyAlignment="1">
      <alignment horizontal="left" vertical="center"/>
    </xf>
    <xf numFmtId="0" fontId="30" fillId="0" borderId="101" xfId="8" applyFont="1" applyBorder="1" applyAlignment="1">
      <alignment horizontal="left" vertical="center"/>
    </xf>
    <xf numFmtId="0" fontId="30" fillId="0" borderId="57" xfId="8" applyFont="1" applyBorder="1" applyAlignment="1">
      <alignment horizontal="left" vertical="center"/>
    </xf>
    <xf numFmtId="0" fontId="30" fillId="4" borderId="1" xfId="8" applyFont="1" applyFill="1" applyBorder="1" applyAlignment="1">
      <alignment horizontal="center" vertical="center"/>
    </xf>
    <xf numFmtId="0" fontId="30" fillId="4" borderId="2" xfId="8" applyFont="1" applyFill="1" applyBorder="1" applyAlignment="1">
      <alignment horizontal="center" vertical="center"/>
    </xf>
    <xf numFmtId="0" fontId="30" fillId="4" borderId="5" xfId="8" applyFont="1" applyFill="1" applyBorder="1" applyAlignment="1">
      <alignment horizontal="center" vertical="center"/>
    </xf>
    <xf numFmtId="0" fontId="30" fillId="4" borderId="101" xfId="8" applyFont="1" applyFill="1" applyBorder="1" applyAlignment="1">
      <alignment horizontal="center" vertical="center"/>
    </xf>
    <xf numFmtId="0" fontId="30" fillId="4" borderId="57" xfId="8" applyFont="1" applyFill="1" applyBorder="1" applyAlignment="1">
      <alignment horizontal="center" vertical="center"/>
    </xf>
    <xf numFmtId="0" fontId="30" fillId="4" borderId="165" xfId="8" applyFont="1" applyFill="1" applyBorder="1" applyAlignment="1">
      <alignment horizontal="center" vertical="center"/>
    </xf>
    <xf numFmtId="0" fontId="30" fillId="0" borderId="168" xfId="8" applyFont="1" applyBorder="1" applyAlignment="1">
      <alignment horizontal="center" vertical="center" wrapText="1"/>
    </xf>
    <xf numFmtId="0" fontId="30" fillId="0" borderId="167" xfId="8" applyFont="1" applyBorder="1" applyAlignment="1">
      <alignment horizontal="center" vertical="center" wrapText="1"/>
    </xf>
    <xf numFmtId="0" fontId="30" fillId="0" borderId="166" xfId="8" applyFont="1" applyBorder="1" applyAlignment="1">
      <alignment horizontal="center" vertical="center" wrapText="1"/>
    </xf>
    <xf numFmtId="0" fontId="82" fillId="0" borderId="23" xfId="8" applyFont="1" applyBorder="1" applyAlignment="1">
      <alignment horizontal="left" vertical="center" wrapText="1"/>
    </xf>
    <xf numFmtId="0" fontId="82" fillId="0" borderId="17" xfId="8" applyFont="1" applyBorder="1" applyAlignment="1">
      <alignment horizontal="left" vertical="center" wrapText="1"/>
    </xf>
    <xf numFmtId="0" fontId="82" fillId="0" borderId="64" xfId="8" applyFont="1" applyBorder="1" applyAlignment="1">
      <alignment horizontal="left" vertical="center" wrapText="1"/>
    </xf>
    <xf numFmtId="0" fontId="82" fillId="0" borderId="65" xfId="8" applyFont="1" applyBorder="1" applyAlignment="1">
      <alignment horizontal="left" vertical="center" wrapText="1"/>
    </xf>
    <xf numFmtId="0" fontId="36" fillId="0" borderId="200" xfId="8" applyFont="1" applyBorder="1" applyAlignment="1">
      <alignment horizontal="center" vertical="center" wrapText="1"/>
    </xf>
    <xf numFmtId="0" fontId="36" fillId="0" borderId="62" xfId="8" applyFont="1" applyBorder="1" applyAlignment="1">
      <alignment horizontal="center" vertical="center" wrapText="1"/>
    </xf>
    <xf numFmtId="0" fontId="92" fillId="0" borderId="210" xfId="14" applyFont="1" applyBorder="1" applyAlignment="1">
      <alignment horizontal="center" vertical="top" wrapText="1"/>
    </xf>
    <xf numFmtId="0" fontId="92" fillId="0" borderId="209" xfId="14" applyFont="1" applyBorder="1" applyAlignment="1">
      <alignment horizontal="center" vertical="top" wrapText="1"/>
    </xf>
    <xf numFmtId="0" fontId="92" fillId="0" borderId="168" xfId="8" applyFont="1" applyBorder="1" applyAlignment="1">
      <alignment horizontal="center" vertical="center" wrapText="1"/>
    </xf>
    <xf numFmtId="0" fontId="92" fillId="0" borderId="167" xfId="8" applyFont="1" applyBorder="1" applyAlignment="1">
      <alignment horizontal="center" vertical="center" wrapText="1"/>
    </xf>
    <xf numFmtId="0" fontId="92" fillId="0" borderId="166" xfId="8" applyFont="1" applyBorder="1" applyAlignment="1">
      <alignment horizontal="center" vertical="center" wrapText="1"/>
    </xf>
    <xf numFmtId="0" fontId="33" fillId="0" borderId="70" xfId="14" applyFont="1" applyBorder="1" applyAlignment="1">
      <alignment horizontal="center" vertical="center" wrapText="1"/>
    </xf>
    <xf numFmtId="0" fontId="33" fillId="0" borderId="66" xfId="14" applyFont="1" applyBorder="1" applyAlignment="1">
      <alignment horizontal="center" vertical="center" wrapText="1"/>
    </xf>
    <xf numFmtId="0" fontId="36" fillId="0" borderId="0" xfId="1" applyFont="1" applyAlignment="1" applyProtection="1">
      <alignment horizontal="left" vertical="top" wrapText="1"/>
      <protection locked="0"/>
    </xf>
    <xf numFmtId="0" fontId="30" fillId="0" borderId="0" xfId="1" applyFont="1" applyBorder="1" applyAlignment="1" applyProtection="1">
      <alignment horizontal="right" vertical="center"/>
      <protection locked="0"/>
    </xf>
    <xf numFmtId="0" fontId="30" fillId="0" borderId="69" xfId="1" applyFont="1" applyBorder="1" applyAlignment="1" applyProtection="1">
      <alignment horizontal="right" vertical="center"/>
      <protection locked="0"/>
    </xf>
    <xf numFmtId="0" fontId="36" fillId="8" borderId="70" xfId="1" applyFont="1" applyFill="1" applyBorder="1" applyAlignment="1" applyProtection="1">
      <alignment horizontal="center" vertical="center" wrapText="1"/>
      <protection locked="0"/>
    </xf>
    <xf numFmtId="0" fontId="36" fillId="8" borderId="65" xfId="1" applyFont="1" applyFill="1" applyBorder="1" applyAlignment="1" applyProtection="1">
      <alignment horizontal="center" vertical="center" wrapText="1"/>
      <protection locked="0"/>
    </xf>
    <xf numFmtId="0" fontId="137" fillId="0" borderId="252" xfId="1" applyFont="1" applyBorder="1" applyAlignment="1" applyProtection="1">
      <alignment horizontal="left" vertical="center"/>
      <protection locked="0"/>
    </xf>
    <xf numFmtId="0" fontId="86" fillId="0" borderId="234" xfId="1" applyFont="1" applyBorder="1" applyAlignment="1" applyProtection="1">
      <alignment horizontal="left" vertical="center"/>
      <protection locked="0"/>
    </xf>
    <xf numFmtId="0" fontId="86" fillId="0" borderId="235" xfId="1" applyFont="1" applyBorder="1" applyAlignment="1" applyProtection="1">
      <alignment horizontal="left" vertical="center"/>
      <protection locked="0"/>
    </xf>
    <xf numFmtId="0" fontId="30" fillId="8" borderId="211" xfId="1" applyFont="1" applyFill="1" applyBorder="1" applyAlignment="1" applyProtection="1">
      <alignment horizontal="center" vertical="center"/>
      <protection locked="0"/>
    </xf>
    <xf numFmtId="0" fontId="30" fillId="8" borderId="201" xfId="1" applyFont="1" applyFill="1" applyBorder="1" applyAlignment="1" applyProtection="1">
      <alignment horizontal="center" vertical="center"/>
      <protection locked="0"/>
    </xf>
    <xf numFmtId="0" fontId="30" fillId="8" borderId="202" xfId="1" applyFont="1" applyFill="1" applyBorder="1" applyAlignment="1" applyProtection="1">
      <alignment horizontal="center" vertical="center"/>
      <protection locked="0"/>
    </xf>
    <xf numFmtId="0" fontId="36" fillId="8" borderId="71" xfId="1" applyFont="1" applyFill="1" applyBorder="1" applyAlignment="1" applyProtection="1">
      <alignment horizontal="center" vertical="center"/>
      <protection locked="0"/>
    </xf>
    <xf numFmtId="0" fontId="36" fillId="8" borderId="195" xfId="1" applyFont="1" applyFill="1" applyBorder="1" applyAlignment="1" applyProtection="1">
      <alignment horizontal="center" vertical="center"/>
      <protection locked="0"/>
    </xf>
    <xf numFmtId="0" fontId="24" fillId="0" borderId="194" xfId="1" applyFont="1" applyBorder="1" applyAlignment="1" applyProtection="1">
      <alignment horizontal="center" vertical="center"/>
      <protection locked="0"/>
    </xf>
    <xf numFmtId="0" fontId="24" fillId="0" borderId="193" xfId="1" applyFont="1" applyBorder="1" applyAlignment="1" applyProtection="1">
      <alignment horizontal="center" vertical="center"/>
      <protection locked="0"/>
    </xf>
    <xf numFmtId="0" fontId="24" fillId="0" borderId="192" xfId="1" applyFont="1" applyBorder="1" applyAlignment="1" applyProtection="1">
      <alignment horizontal="center" vertical="center"/>
      <protection locked="0"/>
    </xf>
    <xf numFmtId="0" fontId="24" fillId="0" borderId="190" xfId="1" applyFont="1" applyBorder="1" applyProtection="1">
      <alignment vertical="center"/>
      <protection locked="0"/>
    </xf>
    <xf numFmtId="0" fontId="24" fillId="0" borderId="21" xfId="1" applyFont="1" applyBorder="1" applyProtection="1">
      <alignment vertical="center"/>
      <protection locked="0"/>
    </xf>
    <xf numFmtId="0" fontId="24" fillId="0" borderId="0" xfId="1" applyFont="1" applyAlignment="1" applyProtection="1">
      <alignment horizontal="center" vertical="center" wrapText="1" justifyLastLine="1"/>
      <protection locked="0"/>
    </xf>
    <xf numFmtId="0" fontId="30" fillId="0" borderId="35" xfId="1" applyFont="1" applyBorder="1" applyAlignment="1" applyProtection="1">
      <alignment vertical="center" wrapText="1"/>
      <protection locked="0"/>
    </xf>
    <xf numFmtId="0" fontId="30" fillId="0" borderId="190" xfId="1" applyFont="1" applyBorder="1" applyProtection="1">
      <alignment vertical="center"/>
      <protection locked="0"/>
    </xf>
    <xf numFmtId="0" fontId="30" fillId="0" borderId="21" xfId="1" applyFont="1" applyBorder="1" applyProtection="1">
      <alignment vertical="center"/>
      <protection locked="0"/>
    </xf>
    <xf numFmtId="0" fontId="86" fillId="0" borderId="252" xfId="1" applyFont="1" applyBorder="1" applyAlignment="1" applyProtection="1">
      <alignment horizontal="left" vertical="center"/>
      <protection locked="0"/>
    </xf>
    <xf numFmtId="0" fontId="36" fillId="8" borderId="194" xfId="1" applyFont="1" applyFill="1" applyBorder="1" applyAlignment="1" applyProtection="1">
      <alignment horizontal="center" vertical="center"/>
      <protection locked="0"/>
    </xf>
    <xf numFmtId="0" fontId="36" fillId="8" borderId="192" xfId="1" applyFont="1" applyFill="1" applyBorder="1" applyAlignment="1" applyProtection="1">
      <alignment horizontal="center" vertical="center"/>
      <protection locked="0"/>
    </xf>
    <xf numFmtId="0" fontId="30" fillId="8" borderId="203" xfId="1" applyFont="1" applyFill="1" applyBorder="1" applyAlignment="1" applyProtection="1">
      <alignment horizontal="center" vertical="center"/>
      <protection locked="0"/>
    </xf>
    <xf numFmtId="0" fontId="86" fillId="0" borderId="225" xfId="1" applyFont="1" applyBorder="1" applyAlignment="1">
      <alignment horizontal="center" vertical="center" wrapText="1"/>
    </xf>
    <xf numFmtId="0" fontId="86" fillId="0" borderId="226" xfId="1" applyFont="1" applyBorder="1" applyAlignment="1">
      <alignment horizontal="center" vertical="center" wrapText="1"/>
    </xf>
    <xf numFmtId="0" fontId="86" fillId="0" borderId="223" xfId="1" applyFont="1" applyBorder="1" applyAlignment="1">
      <alignment horizontal="center" vertical="center" wrapText="1"/>
    </xf>
    <xf numFmtId="0" fontId="86" fillId="0" borderId="227" xfId="1" applyFont="1" applyBorder="1" applyAlignment="1">
      <alignment horizontal="center" vertical="center" wrapText="1"/>
    </xf>
    <xf numFmtId="0" fontId="40" fillId="0" borderId="0" xfId="1" applyFont="1" applyProtection="1">
      <alignment vertical="center"/>
      <protection locked="0"/>
    </xf>
    <xf numFmtId="0" fontId="24" fillId="0" borderId="0" xfId="1" applyFont="1" applyAlignment="1" applyProtection="1">
      <alignment horizontal="right" vertical="center"/>
      <protection locked="0"/>
    </xf>
    <xf numFmtId="0" fontId="26" fillId="0" borderId="0" xfId="1" applyFont="1" applyAlignment="1" applyProtection="1">
      <alignment horizontal="center" vertical="center"/>
      <protection locked="0"/>
    </xf>
    <xf numFmtId="0" fontId="76" fillId="0" borderId="194" xfId="1" applyFont="1" applyFill="1" applyBorder="1" applyAlignment="1" applyProtection="1">
      <alignment horizontal="center" vertical="center"/>
      <protection locked="0"/>
    </xf>
    <xf numFmtId="0" fontId="0" fillId="0" borderId="239" xfId="0" applyFill="1" applyBorder="1" applyAlignment="1" applyProtection="1">
      <alignment horizontal="center" vertical="center"/>
      <protection locked="0"/>
    </xf>
    <xf numFmtId="0" fontId="0" fillId="0" borderId="238" xfId="0" applyFill="1" applyBorder="1" applyAlignment="1" applyProtection="1">
      <alignment horizontal="center" vertical="center"/>
      <protection locked="0"/>
    </xf>
    <xf numFmtId="0" fontId="24" fillId="0" borderId="36" xfId="1" applyFont="1" applyBorder="1" applyAlignment="1" applyProtection="1">
      <alignment horizontal="center" vertical="center"/>
      <protection locked="0"/>
    </xf>
    <xf numFmtId="0" fontId="24" fillId="0" borderId="37" xfId="1" applyFont="1" applyBorder="1" applyAlignment="1" applyProtection="1">
      <alignment horizontal="center" vertical="center"/>
      <protection locked="0"/>
    </xf>
    <xf numFmtId="0" fontId="86" fillId="0" borderId="223" xfId="1" applyFont="1" applyBorder="1" applyAlignment="1" applyProtection="1">
      <alignment horizontal="center" vertical="center" wrapText="1"/>
      <protection locked="0"/>
    </xf>
    <xf numFmtId="0" fontId="86" fillId="0" borderId="227" xfId="1" applyFont="1" applyBorder="1" applyAlignment="1" applyProtection="1">
      <alignment horizontal="center" vertical="center" wrapText="1"/>
      <protection locked="0"/>
    </xf>
    <xf numFmtId="0" fontId="30" fillId="0" borderId="0" xfId="1" applyFont="1" applyAlignment="1" applyProtection="1">
      <alignment horizontal="right" vertical="center"/>
      <protection locked="0"/>
    </xf>
    <xf numFmtId="0" fontId="137" fillId="0" borderId="35" xfId="1" applyFont="1" applyBorder="1" applyAlignment="1" applyProtection="1">
      <alignment horizontal="left" vertical="center"/>
      <protection locked="0"/>
    </xf>
    <xf numFmtId="0" fontId="86" fillId="0" borderId="36" xfId="1" applyFont="1" applyBorder="1" applyAlignment="1" applyProtection="1">
      <alignment horizontal="left" vertical="center"/>
      <protection locked="0"/>
    </xf>
    <xf numFmtId="0" fontId="86" fillId="0" borderId="37" xfId="1" applyFont="1" applyBorder="1" applyAlignment="1" applyProtection="1">
      <alignment horizontal="left" vertical="center"/>
      <protection locked="0"/>
    </xf>
    <xf numFmtId="0" fontId="86" fillId="0" borderId="35" xfId="1" applyFont="1" applyBorder="1" applyAlignment="1" applyProtection="1">
      <alignment horizontal="left" vertical="center"/>
      <protection locked="0"/>
    </xf>
    <xf numFmtId="0" fontId="86" fillId="0" borderId="225" xfId="1" applyFont="1" applyBorder="1" applyAlignment="1" applyProtection="1">
      <alignment horizontal="center" vertical="center" wrapText="1"/>
      <protection locked="0"/>
    </xf>
    <xf numFmtId="0" fontId="86" fillId="0" borderId="226" xfId="1" applyFont="1" applyBorder="1" applyAlignment="1" applyProtection="1">
      <alignment horizontal="center" vertical="center" wrapText="1"/>
      <protection locked="0"/>
    </xf>
    <xf numFmtId="0" fontId="76" fillId="0" borderId="0" xfId="0" applyFont="1" applyAlignment="1">
      <alignment vertical="center"/>
    </xf>
    <xf numFmtId="0" fontId="62" fillId="0" borderId="0" xfId="0" applyFont="1" applyAlignment="1">
      <alignment vertical="center" wrapText="1"/>
    </xf>
    <xf numFmtId="0" fontId="7" fillId="0" borderId="0" xfId="0" applyFont="1" applyAlignment="1">
      <alignment vertical="center"/>
    </xf>
    <xf numFmtId="0" fontId="76" fillId="0" borderId="194" xfId="0" applyFont="1" applyBorder="1" applyAlignment="1">
      <alignment horizontal="center" vertical="center"/>
    </xf>
    <xf numFmtId="0" fontId="76" fillId="0" borderId="193" xfId="0" applyFont="1" applyBorder="1" applyAlignment="1">
      <alignment horizontal="center" vertical="center"/>
    </xf>
    <xf numFmtId="0" fontId="76" fillId="0" borderId="192" xfId="0" applyFont="1" applyBorder="1" applyAlignment="1">
      <alignment horizontal="center" vertical="center"/>
    </xf>
    <xf numFmtId="0" fontId="30" fillId="0" borderId="36" xfId="0" applyFont="1" applyBorder="1" applyAlignment="1">
      <alignment horizontal="center" vertical="center"/>
    </xf>
    <xf numFmtId="0" fontId="30" fillId="0" borderId="37" xfId="0" applyFont="1" applyBorder="1" applyAlignment="1">
      <alignment horizontal="center" vertical="center"/>
    </xf>
    <xf numFmtId="0" fontId="30" fillId="0" borderId="191" xfId="0" applyFont="1" applyBorder="1" applyAlignment="1">
      <alignment horizontal="left" vertical="center" wrapText="1"/>
    </xf>
    <xf numFmtId="0" fontId="30" fillId="0" borderId="26" xfId="0" applyFont="1" applyBorder="1" applyAlignment="1">
      <alignment horizontal="left" vertical="center" wrapText="1"/>
    </xf>
    <xf numFmtId="0" fontId="30" fillId="0" borderId="17" xfId="0" applyFont="1" applyBorder="1" applyAlignment="1">
      <alignment horizontal="left" vertical="center" wrapText="1"/>
    </xf>
    <xf numFmtId="0" fontId="27" fillId="0" borderId="0" xfId="0" applyFont="1" applyAlignment="1">
      <alignment vertical="center" wrapText="1"/>
    </xf>
    <xf numFmtId="0" fontId="24" fillId="0" borderId="0" xfId="0" applyFont="1" applyAlignment="1">
      <alignment vertical="center" wrapText="1"/>
    </xf>
    <xf numFmtId="0" fontId="27" fillId="2" borderId="0" xfId="8" applyFont="1" applyFill="1" applyAlignment="1">
      <alignment vertical="center" wrapText="1"/>
    </xf>
    <xf numFmtId="0" fontId="30" fillId="2" borderId="0" xfId="8" applyFont="1" applyFill="1" applyAlignment="1">
      <alignment horizontal="right" vertical="center"/>
    </xf>
    <xf numFmtId="0" fontId="26" fillId="2" borderId="0" xfId="8" applyFont="1" applyFill="1" applyAlignment="1">
      <alignment horizontal="center" vertical="center"/>
    </xf>
    <xf numFmtId="0" fontId="76" fillId="2" borderId="194" xfId="8" applyFont="1" applyFill="1" applyBorder="1" applyAlignment="1">
      <alignment horizontal="center" vertical="center"/>
    </xf>
    <xf numFmtId="0" fontId="76" fillId="2" borderId="193" xfId="8" applyFont="1" applyFill="1" applyBorder="1" applyAlignment="1">
      <alignment horizontal="center" vertical="center"/>
    </xf>
    <xf numFmtId="0" fontId="76" fillId="2" borderId="192" xfId="8" applyFont="1" applyFill="1" applyBorder="1" applyAlignment="1">
      <alignment horizontal="center" vertical="center"/>
    </xf>
    <xf numFmtId="0" fontId="30" fillId="2" borderId="194" xfId="8" applyFont="1" applyFill="1" applyBorder="1" applyAlignment="1">
      <alignment horizontal="center" vertical="center"/>
    </xf>
    <xf numFmtId="0" fontId="30" fillId="2" borderId="193" xfId="8" applyFont="1" applyFill="1" applyBorder="1" applyAlignment="1">
      <alignment horizontal="center" vertical="center"/>
    </xf>
    <xf numFmtId="0" fontId="30" fillId="2" borderId="192" xfId="8" applyFont="1" applyFill="1" applyBorder="1" applyAlignment="1">
      <alignment horizontal="center" vertical="center"/>
    </xf>
    <xf numFmtId="0" fontId="30" fillId="2" borderId="191" xfId="8" applyFont="1" applyFill="1" applyBorder="1" applyAlignment="1">
      <alignment horizontal="left" vertical="center" wrapText="1"/>
    </xf>
    <xf numFmtId="0" fontId="30" fillId="2" borderId="26" xfId="8" applyFont="1" applyFill="1" applyBorder="1" applyAlignment="1">
      <alignment horizontal="left" vertical="center" wrapText="1"/>
    </xf>
    <xf numFmtId="0" fontId="30" fillId="2" borderId="17" xfId="8" applyFont="1" applyFill="1" applyBorder="1" applyAlignment="1">
      <alignment horizontal="left" vertical="center" wrapText="1"/>
    </xf>
    <xf numFmtId="0" fontId="30" fillId="0" borderId="0" xfId="17" applyFont="1" applyAlignment="1">
      <alignment horizontal="right" vertical="top"/>
    </xf>
    <xf numFmtId="0" fontId="86" fillId="0" borderId="0" xfId="17" applyFont="1" applyAlignment="1">
      <alignment horizontal="right" vertical="center"/>
    </xf>
    <xf numFmtId="0" fontId="71" fillId="0" borderId="71" xfId="16" applyFont="1" applyBorder="1" applyAlignment="1">
      <alignment horizontal="center" vertical="center"/>
    </xf>
    <xf numFmtId="0" fontId="71" fillId="0" borderId="70" xfId="16" applyFont="1" applyBorder="1" applyAlignment="1">
      <alignment horizontal="center" vertical="center"/>
    </xf>
    <xf numFmtId="0" fontId="27" fillId="0" borderId="195" xfId="6" applyFont="1" applyBorder="1" applyAlignment="1">
      <alignment horizontal="center" vertical="center" wrapText="1"/>
    </xf>
    <xf numFmtId="0" fontId="26" fillId="0" borderId="0" xfId="16" applyFont="1" applyAlignment="1">
      <alignment horizontal="center" vertical="center"/>
    </xf>
    <xf numFmtId="0" fontId="71" fillId="0" borderId="200" xfId="17" applyFont="1" applyBorder="1" applyAlignment="1">
      <alignment horizontal="center" vertical="center"/>
    </xf>
    <xf numFmtId="0" fontId="71" fillId="0" borderId="201" xfId="17" applyFont="1" applyBorder="1" applyAlignment="1">
      <alignment horizontal="center" vertical="center"/>
    </xf>
    <xf numFmtId="0" fontId="71" fillId="0" borderId="203" xfId="17" applyFont="1" applyBorder="1" applyAlignment="1">
      <alignment horizontal="center" vertical="center"/>
    </xf>
    <xf numFmtId="0" fontId="86" fillId="0" borderId="62" xfId="17" applyFont="1" applyBorder="1" applyAlignment="1">
      <alignment horizontal="center" vertical="center"/>
    </xf>
    <xf numFmtId="0" fontId="86" fillId="0" borderId="63" xfId="17" applyFont="1" applyBorder="1" applyAlignment="1">
      <alignment horizontal="center" vertical="center"/>
    </xf>
    <xf numFmtId="0" fontId="86" fillId="0" borderId="127" xfId="17" applyFont="1" applyBorder="1" applyAlignment="1">
      <alignment horizontal="center" vertical="center"/>
    </xf>
    <xf numFmtId="0" fontId="71" fillId="0" borderId="42" xfId="6" applyFont="1" applyBorder="1" applyAlignment="1">
      <alignment horizontal="center" vertical="center" wrapText="1"/>
    </xf>
    <xf numFmtId="0" fontId="71" fillId="0" borderId="19" xfId="6" applyFont="1" applyBorder="1" applyAlignment="1">
      <alignment horizontal="center" vertical="center" wrapText="1"/>
    </xf>
    <xf numFmtId="0" fontId="71" fillId="0" borderId="41" xfId="6" applyFont="1" applyBorder="1" applyAlignment="1">
      <alignment horizontal="center" vertical="center" wrapText="1"/>
    </xf>
    <xf numFmtId="0" fontId="71" fillId="0" borderId="35" xfId="6" applyFont="1" applyBorder="1" applyAlignment="1">
      <alignment horizontal="center" vertical="center" wrapText="1"/>
    </xf>
    <xf numFmtId="0" fontId="71" fillId="0" borderId="36" xfId="6" applyFont="1" applyBorder="1" applyAlignment="1">
      <alignment horizontal="center" vertical="center" wrapText="1"/>
    </xf>
    <xf numFmtId="0" fontId="71" fillId="0" borderId="37" xfId="6" applyFont="1" applyBorder="1" applyAlignment="1">
      <alignment horizontal="center" vertical="center" wrapText="1"/>
    </xf>
    <xf numFmtId="0" fontId="71" fillId="0" borderId="27" xfId="6" applyFont="1" applyBorder="1" applyAlignment="1">
      <alignment horizontal="center" vertical="center" wrapText="1"/>
    </xf>
    <xf numFmtId="0" fontId="71" fillId="0" borderId="0" xfId="6" applyFont="1" applyAlignment="1">
      <alignment horizontal="center" vertical="center" wrapText="1"/>
    </xf>
    <xf numFmtId="0" fontId="71" fillId="0" borderId="28" xfId="6" applyFont="1" applyBorder="1" applyAlignment="1">
      <alignment horizontal="center" vertical="center" wrapText="1"/>
    </xf>
    <xf numFmtId="0" fontId="71" fillId="0" borderId="21" xfId="6" applyFont="1" applyBorder="1" applyAlignment="1">
      <alignment horizontal="center" vertical="center" wrapText="1"/>
    </xf>
    <xf numFmtId="0" fontId="71" fillId="0" borderId="22" xfId="6" applyFont="1" applyBorder="1" applyAlignment="1">
      <alignment horizontal="center" vertical="center" wrapText="1"/>
    </xf>
    <xf numFmtId="0" fontId="71" fillId="0" borderId="23" xfId="6" applyFont="1" applyBorder="1" applyAlignment="1">
      <alignment horizontal="center" vertical="center" wrapText="1"/>
    </xf>
    <xf numFmtId="0" fontId="71" fillId="0" borderId="1" xfId="6" applyFont="1" applyBorder="1" applyAlignment="1">
      <alignment horizontal="left" vertical="center" wrapText="1"/>
    </xf>
    <xf numFmtId="0" fontId="71" fillId="0" borderId="2" xfId="6" applyFont="1" applyBorder="1" applyAlignment="1">
      <alignment horizontal="left" vertical="center" wrapText="1"/>
    </xf>
    <xf numFmtId="0" fontId="71" fillId="0" borderId="5" xfId="6" applyFont="1" applyBorder="1" applyAlignment="1">
      <alignment horizontal="left" vertical="center" wrapText="1"/>
    </xf>
    <xf numFmtId="0" fontId="71" fillId="0" borderId="24" xfId="6" applyFont="1" applyBorder="1" applyAlignment="1">
      <alignment horizontal="center" vertical="center" wrapText="1"/>
    </xf>
    <xf numFmtId="0" fontId="24" fillId="0" borderId="0" xfId="16" applyFont="1" applyAlignment="1">
      <alignment vertical="center"/>
    </xf>
    <xf numFmtId="0" fontId="71" fillId="0" borderId="146" xfId="16" applyFont="1" applyBorder="1" applyAlignment="1">
      <alignment horizontal="left" vertical="center" wrapText="1"/>
    </xf>
    <xf numFmtId="0" fontId="71" fillId="0" borderId="193" xfId="16" applyFont="1" applyBorder="1" applyAlignment="1">
      <alignment horizontal="left" vertical="center" wrapText="1"/>
    </xf>
    <xf numFmtId="0" fontId="71" fillId="0" borderId="128" xfId="16" applyFont="1" applyBorder="1" applyAlignment="1">
      <alignment horizontal="left" vertical="center" wrapText="1"/>
    </xf>
    <xf numFmtId="0" fontId="71" fillId="0" borderId="63" xfId="16" applyFont="1" applyBorder="1" applyAlignment="1">
      <alignment horizontal="left" vertical="center" wrapText="1"/>
    </xf>
    <xf numFmtId="0" fontId="71" fillId="0" borderId="57" xfId="16" applyFont="1" applyBorder="1" applyAlignment="1">
      <alignment horizontal="center" vertical="center" wrapText="1"/>
    </xf>
    <xf numFmtId="0" fontId="72" fillId="0" borderId="1" xfId="16" applyFont="1" applyBorder="1" applyAlignment="1">
      <alignment horizontal="center" vertical="center"/>
    </xf>
    <xf numFmtId="0" fontId="72" fillId="0" borderId="5" xfId="16" applyFont="1" applyBorder="1" applyAlignment="1">
      <alignment horizontal="center" vertical="center"/>
    </xf>
    <xf numFmtId="0" fontId="71" fillId="0" borderId="3" xfId="16" applyFont="1" applyBorder="1" applyAlignment="1">
      <alignment horizontal="center" vertical="center" wrapText="1"/>
    </xf>
    <xf numFmtId="0" fontId="71" fillId="0" borderId="175" xfId="16" applyFont="1" applyBorder="1" applyAlignment="1">
      <alignment horizontal="center" vertical="center" wrapText="1"/>
    </xf>
    <xf numFmtId="0" fontId="71" fillId="0" borderId="4" xfId="16" applyFont="1" applyBorder="1" applyAlignment="1">
      <alignment horizontal="center" vertical="center" wrapText="1"/>
    </xf>
    <xf numFmtId="0" fontId="71" fillId="0" borderId="177" xfId="16" applyFont="1" applyBorder="1" applyAlignment="1">
      <alignment horizontal="center" vertical="center" wrapText="1"/>
    </xf>
    <xf numFmtId="0" fontId="71" fillId="0" borderId="176" xfId="16" applyFont="1" applyBorder="1" applyAlignment="1">
      <alignment horizontal="center" vertical="center" wrapText="1"/>
    </xf>
    <xf numFmtId="0" fontId="71" fillId="0" borderId="180" xfId="16" applyFont="1" applyBorder="1" applyAlignment="1">
      <alignment horizontal="center" vertical="center" wrapText="1"/>
    </xf>
    <xf numFmtId="0" fontId="71" fillId="0" borderId="202" xfId="16" applyFont="1" applyBorder="1" applyAlignment="1">
      <alignment horizontal="left" vertical="center" wrapText="1"/>
    </xf>
    <xf numFmtId="0" fontId="71" fillId="0" borderId="199" xfId="16" applyFont="1" applyBorder="1" applyAlignment="1">
      <alignment horizontal="left" vertical="center" wrapText="1"/>
    </xf>
    <xf numFmtId="0" fontId="71" fillId="0" borderId="200" xfId="16" applyFont="1" applyBorder="1" applyAlignment="1">
      <alignment horizontal="left" vertical="center" wrapText="1"/>
    </xf>
    <xf numFmtId="0" fontId="71" fillId="0" borderId="192" xfId="16" applyFont="1" applyBorder="1" applyAlignment="1">
      <alignment horizontal="left" vertical="center" wrapText="1"/>
    </xf>
    <xf numFmtId="0" fontId="71" fillId="0" borderId="195" xfId="16" applyFont="1" applyBorder="1" applyAlignment="1">
      <alignment horizontal="left" vertical="center" wrapText="1"/>
    </xf>
    <xf numFmtId="0" fontId="71" fillId="0" borderId="194" xfId="16" applyFont="1" applyBorder="1" applyAlignment="1">
      <alignment horizontal="left" vertical="center" wrapText="1"/>
    </xf>
    <xf numFmtId="0" fontId="71" fillId="0" borderId="64" xfId="16" applyFont="1" applyBorder="1" applyAlignment="1">
      <alignment horizontal="left" vertical="center" wrapText="1"/>
    </xf>
    <xf numFmtId="0" fontId="71" fillId="0" borderId="65" xfId="16" applyFont="1" applyBorder="1" applyAlignment="1">
      <alignment horizontal="left" vertical="center" wrapText="1"/>
    </xf>
    <xf numFmtId="0" fontId="71" fillId="0" borderId="62" xfId="16" applyFont="1" applyBorder="1" applyAlignment="1">
      <alignment horizontal="left" vertical="center" wrapText="1"/>
    </xf>
    <xf numFmtId="0" fontId="71" fillId="0" borderId="211" xfId="16" applyFont="1" applyBorder="1" applyAlignment="1">
      <alignment horizontal="left" vertical="center" wrapText="1"/>
    </xf>
    <xf numFmtId="0" fontId="71" fillId="0" borderId="201" xfId="16" applyFont="1" applyBorder="1" applyAlignment="1">
      <alignment horizontal="left" vertical="center" wrapText="1"/>
    </xf>
    <xf numFmtId="0" fontId="71" fillId="0" borderId="191" xfId="6" applyFont="1" applyBorder="1" applyAlignment="1">
      <alignment horizontal="center" vertical="center" textRotation="255" wrapText="1"/>
    </xf>
    <xf numFmtId="0" fontId="71" fillId="0" borderId="26" xfId="6" applyFont="1" applyBorder="1" applyAlignment="1">
      <alignment horizontal="center" vertical="center" textRotation="255" wrapText="1"/>
    </xf>
    <xf numFmtId="0" fontId="71" fillId="0" borderId="17" xfId="6" applyFont="1" applyBorder="1" applyAlignment="1">
      <alignment horizontal="center" vertical="center" textRotation="255" wrapText="1"/>
    </xf>
    <xf numFmtId="0" fontId="71" fillId="0" borderId="35" xfId="6" applyFont="1" applyBorder="1" applyAlignment="1">
      <alignment horizontal="left" vertical="center" wrapText="1"/>
    </xf>
    <xf numFmtId="0" fontId="71" fillId="0" borderId="68" xfId="6" applyFont="1" applyBorder="1" applyAlignment="1">
      <alignment horizontal="left" vertical="center" wrapText="1"/>
    </xf>
    <xf numFmtId="0" fontId="71" fillId="0" borderId="69" xfId="6" applyFont="1" applyBorder="1" applyAlignment="1">
      <alignment horizontal="center" vertical="center" wrapText="1"/>
    </xf>
    <xf numFmtId="0" fontId="71" fillId="0" borderId="35" xfId="16" applyFont="1" applyBorder="1" applyAlignment="1">
      <alignment horizontal="center" vertical="center"/>
    </xf>
    <xf numFmtId="0" fontId="71" fillId="0" borderId="36" xfId="16" applyFont="1" applyBorder="1" applyAlignment="1">
      <alignment horizontal="center" vertical="center"/>
    </xf>
    <xf numFmtId="0" fontId="71" fillId="0" borderId="37" xfId="16" applyFont="1" applyBorder="1" applyAlignment="1">
      <alignment horizontal="center" vertical="center"/>
    </xf>
    <xf numFmtId="0" fontId="71" fillId="0" borderId="56" xfId="16" applyFont="1" applyBorder="1" applyAlignment="1">
      <alignment horizontal="center" vertical="center"/>
    </xf>
    <xf numFmtId="0" fontId="71" fillId="0" borderId="57" xfId="16" applyFont="1" applyBorder="1" applyAlignment="1">
      <alignment horizontal="center" vertical="center"/>
    </xf>
    <xf numFmtId="0" fontId="71" fillId="0" borderId="58" xfId="16" applyFont="1" applyBorder="1" applyAlignment="1">
      <alignment horizontal="center" vertical="center"/>
    </xf>
    <xf numFmtId="0" fontId="71" fillId="0" borderId="36" xfId="16" applyFont="1" applyBorder="1" applyAlignment="1">
      <alignment horizontal="center" vertical="center" wrapText="1"/>
    </xf>
    <xf numFmtId="0" fontId="71" fillId="0" borderId="68" xfId="16" applyFont="1" applyBorder="1" applyAlignment="1">
      <alignment horizontal="center" vertical="center"/>
    </xf>
    <xf numFmtId="0" fontId="71" fillId="0" borderId="165" xfId="16" applyFont="1" applyBorder="1" applyAlignment="1">
      <alignment horizontal="center" vertical="center"/>
    </xf>
    <xf numFmtId="0" fontId="24" fillId="0" borderId="62" xfId="3" applyFont="1" applyBorder="1" applyAlignment="1">
      <alignment horizontal="center" vertical="center" shrinkToFit="1"/>
    </xf>
    <xf numFmtId="0" fontId="24" fillId="0" borderId="127" xfId="3" applyFont="1" applyBorder="1" applyAlignment="1">
      <alignment horizontal="center" vertical="center" shrinkToFit="1"/>
    </xf>
    <xf numFmtId="0" fontId="24" fillId="0" borderId="194" xfId="3" applyFont="1" applyBorder="1" applyAlignment="1">
      <alignment horizontal="center" vertical="center" wrapText="1"/>
    </xf>
    <xf numFmtId="0" fontId="24" fillId="0" borderId="193" xfId="3" applyFont="1" applyBorder="1" applyAlignment="1">
      <alignment horizontal="center" vertical="center" wrapText="1"/>
    </xf>
    <xf numFmtId="0" fontId="24" fillId="0" borderId="25" xfId="3" applyFont="1" applyBorder="1" applyAlignment="1">
      <alignment horizontal="center" vertical="center" wrapText="1"/>
    </xf>
    <xf numFmtId="0" fontId="24" fillId="0" borderId="62" xfId="3" applyFont="1" applyBorder="1" applyAlignment="1">
      <alignment horizontal="center" vertical="center" wrapText="1" shrinkToFit="1"/>
    </xf>
    <xf numFmtId="0" fontId="24" fillId="0" borderId="63" xfId="3" applyFont="1" applyBorder="1" applyAlignment="1">
      <alignment horizontal="center" vertical="center" wrapText="1" shrinkToFit="1"/>
    </xf>
    <xf numFmtId="9" fontId="24" fillId="0" borderId="63" xfId="18" applyFont="1" applyFill="1" applyBorder="1" applyAlignment="1">
      <alignment horizontal="center" vertical="center" wrapText="1" shrinkToFit="1"/>
    </xf>
    <xf numFmtId="0" fontId="24" fillId="0" borderId="194" xfId="3" applyFont="1" applyBorder="1" applyAlignment="1">
      <alignment horizontal="center" vertical="center" shrinkToFit="1"/>
    </xf>
    <xf numFmtId="0" fontId="24" fillId="0" borderId="193" xfId="3" applyFont="1" applyBorder="1" applyAlignment="1">
      <alignment horizontal="center" vertical="center" shrinkToFit="1"/>
    </xf>
    <xf numFmtId="0" fontId="24" fillId="0" borderId="25" xfId="3" applyFont="1" applyBorder="1" applyAlignment="1">
      <alignment horizontal="center" vertical="center" shrinkToFit="1"/>
    </xf>
    <xf numFmtId="0" fontId="24" fillId="0" borderId="64" xfId="3" applyFont="1" applyBorder="1" applyAlignment="1">
      <alignment horizontal="center" vertical="center" shrinkToFit="1"/>
    </xf>
    <xf numFmtId="0" fontId="24" fillId="0" borderId="192" xfId="3" applyFont="1" applyBorder="1" applyAlignment="1">
      <alignment horizontal="center" vertical="center" shrinkToFit="1"/>
    </xf>
    <xf numFmtId="0" fontId="27" fillId="0" borderId="0" xfId="3" applyFont="1" applyAlignment="1">
      <alignment horizontal="left" vertical="center" wrapText="1"/>
    </xf>
    <xf numFmtId="0" fontId="24" fillId="0" borderId="0" xfId="8" applyFont="1" applyAlignment="1">
      <alignment horizontal="left" vertical="center" wrapText="1"/>
    </xf>
    <xf numFmtId="0" fontId="24" fillId="0" borderId="63" xfId="8" applyFont="1" applyBorder="1" applyAlignment="1">
      <alignment horizontal="center" vertical="center" shrinkToFit="1"/>
    </xf>
    <xf numFmtId="0" fontId="24" fillId="0" borderId="64" xfId="8" applyFont="1" applyBorder="1" applyAlignment="1">
      <alignment horizontal="center" vertical="center" shrinkToFit="1"/>
    </xf>
    <xf numFmtId="0" fontId="24" fillId="0" borderId="128" xfId="3" applyFont="1" applyBorder="1" applyAlignment="1">
      <alignment horizontal="right" vertical="center" shrinkToFit="1"/>
    </xf>
    <xf numFmtId="0" fontId="24" fillId="0" borderId="63" xfId="3" applyFont="1" applyBorder="1" applyAlignment="1">
      <alignment horizontal="right" vertical="center" shrinkToFit="1"/>
    </xf>
    <xf numFmtId="0" fontId="24" fillId="0" borderId="21" xfId="3" applyFont="1" applyBorder="1" applyAlignment="1">
      <alignment horizontal="center" vertical="center" wrapText="1"/>
    </xf>
    <xf numFmtId="0" fontId="24" fillId="0" borderId="62" xfId="3" applyFont="1" applyBorder="1" applyAlignment="1">
      <alignment horizontal="right" vertical="center" wrapText="1" shrinkToFit="1"/>
    </xf>
    <xf numFmtId="0" fontId="24" fillId="0" borderId="63" xfId="3" applyFont="1" applyBorder="1" applyAlignment="1">
      <alignment horizontal="right" vertical="center" wrapText="1" shrinkToFit="1"/>
    </xf>
    <xf numFmtId="0" fontId="24" fillId="0" borderId="2" xfId="8" applyFont="1" applyBorder="1" applyAlignment="1">
      <alignment horizontal="center" vertical="center" wrapText="1"/>
    </xf>
    <xf numFmtId="0" fontId="24" fillId="0" borderId="3" xfId="8" applyFont="1" applyBorder="1" applyAlignment="1">
      <alignment horizontal="center" vertical="center" wrapText="1"/>
    </xf>
    <xf numFmtId="0" fontId="24" fillId="0" borderId="22" xfId="8" applyFont="1" applyBorder="1" applyAlignment="1">
      <alignment horizontal="center" vertical="center" wrapText="1"/>
    </xf>
    <xf numFmtId="0" fontId="24" fillId="0" borderId="23" xfId="8" applyFont="1" applyBorder="1" applyAlignment="1">
      <alignment horizontal="center" vertical="center" wrapText="1"/>
    </xf>
    <xf numFmtId="0" fontId="36" fillId="0" borderId="36" xfId="3" applyFont="1" applyBorder="1" applyAlignment="1">
      <alignment horizontal="center" vertical="center" wrapText="1"/>
    </xf>
    <xf numFmtId="0" fontId="36" fillId="0" borderId="68" xfId="3" applyFont="1" applyBorder="1" applyAlignment="1">
      <alignment horizontal="center" vertical="center" wrapText="1"/>
    </xf>
    <xf numFmtId="0" fontId="36" fillId="0" borderId="0" xfId="3" applyFont="1" applyAlignment="1">
      <alignment horizontal="center" vertical="center" wrapText="1"/>
    </xf>
    <xf numFmtId="0" fontId="36" fillId="0" borderId="69" xfId="3" applyFont="1" applyBorder="1" applyAlignment="1">
      <alignment horizontal="center" vertical="center" wrapText="1"/>
    </xf>
    <xf numFmtId="0" fontId="36" fillId="0" borderId="22" xfId="3" applyFont="1" applyBorder="1" applyAlignment="1">
      <alignment horizontal="center" vertical="center" wrapText="1"/>
    </xf>
    <xf numFmtId="0" fontId="36" fillId="0" borderId="54" xfId="3" applyFont="1" applyBorder="1" applyAlignment="1">
      <alignment horizontal="center" vertical="center" wrapText="1"/>
    </xf>
    <xf numFmtId="0" fontId="36" fillId="0" borderId="37" xfId="3" applyFont="1" applyBorder="1" applyAlignment="1">
      <alignment horizontal="center" vertical="center" wrapText="1"/>
    </xf>
    <xf numFmtId="0" fontId="36" fillId="0" borderId="28" xfId="3" applyFont="1" applyBorder="1" applyAlignment="1">
      <alignment horizontal="center" vertical="center" wrapText="1"/>
    </xf>
    <xf numFmtId="0" fontId="36" fillId="0" borderId="23" xfId="3" applyFont="1" applyBorder="1" applyAlignment="1">
      <alignment horizontal="center" vertical="center" wrapText="1"/>
    </xf>
    <xf numFmtId="0" fontId="24" fillId="0" borderId="211" xfId="8" applyFont="1" applyBorder="1" applyAlignment="1">
      <alignment horizontal="left" vertical="center"/>
    </xf>
    <xf numFmtId="0" fontId="30" fillId="0" borderId="201" xfId="8" applyFont="1" applyBorder="1" applyAlignment="1">
      <alignment horizontal="left" vertical="center"/>
    </xf>
    <xf numFmtId="0" fontId="30" fillId="0" borderId="202" xfId="8" applyFont="1" applyBorder="1" applyAlignment="1">
      <alignment horizontal="left" vertical="center"/>
    </xf>
    <xf numFmtId="0" fontId="30" fillId="0" borderId="200" xfId="8" applyFont="1" applyBorder="1" applyAlignment="1">
      <alignment vertical="center"/>
    </xf>
    <xf numFmtId="0" fontId="30" fillId="0" borderId="201" xfId="8" applyFont="1" applyBorder="1" applyAlignment="1">
      <alignment vertical="center"/>
    </xf>
    <xf numFmtId="0" fontId="30" fillId="0" borderId="203" xfId="8" applyFont="1" applyBorder="1" applyAlignment="1">
      <alignment vertical="center"/>
    </xf>
    <xf numFmtId="0" fontId="30" fillId="0" borderId="146" xfId="8" applyFont="1" applyBorder="1" applyAlignment="1">
      <alignment horizontal="left" vertical="center"/>
    </xf>
    <xf numFmtId="0" fontId="30" fillId="0" borderId="25" xfId="8" applyFont="1" applyBorder="1" applyAlignment="1">
      <alignment horizontal="center" vertical="center"/>
    </xf>
    <xf numFmtId="0" fontId="24" fillId="0" borderId="129" xfId="3" applyFont="1" applyBorder="1" applyAlignment="1">
      <alignment horizontal="center" vertical="center"/>
    </xf>
    <xf numFmtId="0" fontId="24" fillId="0" borderId="22" xfId="3" applyFont="1" applyBorder="1" applyAlignment="1">
      <alignment horizontal="center" vertical="center"/>
    </xf>
    <xf numFmtId="0" fontId="24" fillId="0" borderId="23" xfId="3" applyFont="1" applyBorder="1" applyAlignment="1">
      <alignment horizontal="center" vertical="center"/>
    </xf>
    <xf numFmtId="0" fontId="30" fillId="0" borderId="21" xfId="3" applyFont="1" applyBorder="1" applyAlignment="1">
      <alignment horizontal="center" vertical="center"/>
    </xf>
    <xf numFmtId="0" fontId="30" fillId="0" borderId="22" xfId="3" applyFont="1" applyBorder="1" applyAlignment="1">
      <alignment horizontal="center" vertical="center"/>
    </xf>
    <xf numFmtId="0" fontId="30" fillId="0" borderId="54" xfId="3" applyFont="1" applyBorder="1" applyAlignment="1">
      <alignment horizontal="center" vertical="center"/>
    </xf>
    <xf numFmtId="0" fontId="30" fillId="0" borderId="0" xfId="8" applyFont="1" applyAlignment="1">
      <alignment vertical="center"/>
    </xf>
    <xf numFmtId="0" fontId="30" fillId="0" borderId="0" xfId="8" applyFont="1" applyAlignment="1">
      <alignment horizontal="right" vertical="center"/>
    </xf>
    <xf numFmtId="0" fontId="76" fillId="0" borderId="57" xfId="8" applyFont="1" applyBorder="1" applyAlignment="1">
      <alignment horizontal="center" vertical="center"/>
    </xf>
    <xf numFmtId="0" fontId="30" fillId="0" borderId="57" xfId="8" applyFont="1" applyBorder="1" applyAlignment="1">
      <alignment vertical="center"/>
    </xf>
    <xf numFmtId="0" fontId="24" fillId="0" borderId="35" xfId="8" applyFont="1" applyBorder="1" applyAlignment="1">
      <alignment horizontal="center" vertical="center"/>
    </xf>
    <xf numFmtId="0" fontId="24" fillId="0" borderId="36" xfId="8" applyFont="1" applyBorder="1" applyAlignment="1">
      <alignment horizontal="center" vertical="center"/>
    </xf>
    <xf numFmtId="0" fontId="24" fillId="0" borderId="37" xfId="8" applyFont="1" applyBorder="1" applyAlignment="1">
      <alignment horizontal="center" vertical="center"/>
    </xf>
    <xf numFmtId="0" fontId="24" fillId="0" borderId="21" xfId="8" applyFont="1" applyBorder="1" applyAlignment="1">
      <alignment horizontal="center" vertical="center"/>
    </xf>
    <xf numFmtId="0" fontId="24" fillId="0" borderId="22" xfId="8" applyFont="1" applyBorder="1" applyAlignment="1">
      <alignment horizontal="center" vertical="center"/>
    </xf>
    <xf numFmtId="0" fontId="24" fillId="0" borderId="23" xfId="8" applyFont="1" applyBorder="1" applyAlignment="1">
      <alignment horizontal="center" vertical="center"/>
    </xf>
    <xf numFmtId="0" fontId="24" fillId="0" borderId="27" xfId="8" applyFont="1" applyBorder="1" applyAlignment="1">
      <alignment horizontal="center" vertical="center"/>
    </xf>
    <xf numFmtId="0" fontId="24" fillId="0" borderId="0" xfId="8" applyFont="1" applyAlignment="1">
      <alignment horizontal="center" vertical="center"/>
    </xf>
    <xf numFmtId="0" fontId="24" fillId="0" borderId="28" xfId="8" applyFont="1" applyBorder="1" applyAlignment="1">
      <alignment horizontal="center" vertical="center"/>
    </xf>
    <xf numFmtId="0" fontId="24" fillId="0" borderId="194" xfId="8" applyFont="1" applyBorder="1" applyAlignment="1">
      <alignment horizontal="left" vertical="center" justifyLastLine="1"/>
    </xf>
    <xf numFmtId="0" fontId="24" fillId="0" borderId="193" xfId="8" applyFont="1" applyBorder="1" applyAlignment="1">
      <alignment horizontal="left" vertical="center" justifyLastLine="1"/>
    </xf>
    <xf numFmtId="0" fontId="24" fillId="0" borderId="192" xfId="8" applyFont="1" applyBorder="1" applyAlignment="1">
      <alignment horizontal="left" vertical="center" justifyLastLine="1"/>
    </xf>
    <xf numFmtId="0" fontId="24" fillId="0" borderId="193" xfId="8" applyFont="1" applyBorder="1" applyAlignment="1">
      <alignment horizontal="left" vertical="center"/>
    </xf>
    <xf numFmtId="0" fontId="24" fillId="0" borderId="192" xfId="8" applyFont="1" applyBorder="1" applyAlignment="1">
      <alignment horizontal="left" vertical="center"/>
    </xf>
    <xf numFmtId="0" fontId="24" fillId="0" borderId="36" xfId="8" applyFont="1" applyBorder="1" applyAlignment="1">
      <alignment horizontal="left" vertical="center"/>
    </xf>
    <xf numFmtId="0" fontId="24" fillId="0" borderId="0" xfId="8" applyFont="1" applyAlignment="1">
      <alignment horizontal="left" vertical="center"/>
    </xf>
    <xf numFmtId="0" fontId="24" fillId="0" borderId="194" xfId="8" applyFont="1" applyBorder="1" applyAlignment="1">
      <alignment horizontal="center" vertical="center"/>
    </xf>
    <xf numFmtId="0" fontId="24" fillId="0" borderId="193" xfId="8" applyFont="1" applyBorder="1" applyAlignment="1">
      <alignment horizontal="center" vertical="center"/>
    </xf>
    <xf numFmtId="0" fontId="24" fillId="0" borderId="192" xfId="8" applyFont="1" applyBorder="1" applyAlignment="1">
      <alignment horizontal="center" vertical="center"/>
    </xf>
    <xf numFmtId="0" fontId="24" fillId="0" borderId="0" xfId="8" applyFont="1" applyAlignment="1">
      <alignment horizontal="right" vertical="top"/>
    </xf>
    <xf numFmtId="0" fontId="26" fillId="0" borderId="0" xfId="8" applyFont="1" applyAlignment="1">
      <alignment horizontal="center" vertical="center"/>
    </xf>
    <xf numFmtId="0" fontId="24" fillId="0" borderId="194" xfId="8" applyFont="1" applyBorder="1" applyAlignment="1">
      <alignment vertical="center"/>
    </xf>
    <xf numFmtId="0" fontId="24" fillId="0" borderId="193" xfId="8" applyFont="1" applyBorder="1" applyAlignment="1">
      <alignment vertical="center"/>
    </xf>
    <xf numFmtId="0" fontId="24" fillId="0" borderId="192" xfId="8" applyFont="1" applyBorder="1" applyAlignment="1">
      <alignment vertical="center"/>
    </xf>
    <xf numFmtId="0" fontId="24" fillId="0" borderId="194" xfId="8" applyFont="1" applyBorder="1" applyAlignment="1">
      <alignment horizontal="left" vertical="center"/>
    </xf>
    <xf numFmtId="0" fontId="113" fillId="0" borderId="0" xfId="19" applyFont="1" applyAlignment="1">
      <alignment vertical="center"/>
    </xf>
    <xf numFmtId="0" fontId="106" fillId="5" borderId="35" xfId="19" applyFont="1" applyFill="1" applyBorder="1" applyAlignment="1">
      <alignment horizontal="center" vertical="center"/>
    </xf>
    <xf numFmtId="0" fontId="106" fillId="5" borderId="36" xfId="19" applyFont="1" applyFill="1" applyBorder="1" applyAlignment="1">
      <alignment horizontal="center" vertical="center"/>
    </xf>
    <xf numFmtId="0" fontId="106" fillId="5" borderId="37" xfId="19" applyFont="1" applyFill="1" applyBorder="1" applyAlignment="1">
      <alignment horizontal="center" vertical="center"/>
    </xf>
    <xf numFmtId="0" fontId="106" fillId="0" borderId="0" xfId="19" applyFont="1" applyAlignment="1">
      <alignment horizontal="center" vertical="center"/>
    </xf>
    <xf numFmtId="0" fontId="106" fillId="0" borderId="22" xfId="19" applyFont="1" applyBorder="1" applyAlignment="1">
      <alignment horizontal="center" vertical="center"/>
    </xf>
    <xf numFmtId="0" fontId="115" fillId="0" borderId="0" xfId="19" applyFont="1" applyAlignment="1">
      <alignment horizontal="center" vertical="center" wrapText="1"/>
    </xf>
    <xf numFmtId="0" fontId="106" fillId="5" borderId="194" xfId="19" applyFont="1" applyFill="1" applyBorder="1" applyAlignment="1">
      <alignment horizontal="center" vertical="center"/>
    </xf>
    <xf numFmtId="0" fontId="106" fillId="5" borderId="193" xfId="19" applyFont="1" applyFill="1" applyBorder="1" applyAlignment="1">
      <alignment horizontal="center" vertical="center"/>
    </xf>
    <xf numFmtId="0" fontId="106" fillId="5" borderId="192" xfId="19" applyFont="1" applyFill="1" applyBorder="1" applyAlignment="1">
      <alignment horizontal="center" vertical="center"/>
    </xf>
    <xf numFmtId="0" fontId="106" fillId="0" borderId="195" xfId="19" applyFont="1" applyBorder="1" applyAlignment="1">
      <alignment horizontal="center" vertical="center"/>
    </xf>
    <xf numFmtId="0" fontId="106" fillId="5" borderId="195" xfId="19" applyFont="1" applyFill="1" applyBorder="1" applyAlignment="1">
      <alignment horizontal="center" vertical="center"/>
    </xf>
    <xf numFmtId="0" fontId="106" fillId="5" borderId="194" xfId="19" applyFont="1" applyFill="1" applyBorder="1" applyAlignment="1">
      <alignment horizontal="center" vertical="center" wrapText="1"/>
    </xf>
    <xf numFmtId="0" fontId="106" fillId="5" borderId="193" xfId="19" applyFont="1" applyFill="1" applyBorder="1" applyAlignment="1">
      <alignment horizontal="center" vertical="center" wrapText="1"/>
    </xf>
    <xf numFmtId="0" fontId="106" fillId="5" borderId="192" xfId="19" applyFont="1" applyFill="1" applyBorder="1" applyAlignment="1">
      <alignment horizontal="center" vertical="center" wrapText="1"/>
    </xf>
    <xf numFmtId="0" fontId="106" fillId="2" borderId="194" xfId="19" applyFont="1" applyFill="1" applyBorder="1" applyAlignment="1">
      <alignment horizontal="center" vertical="center" wrapText="1"/>
    </xf>
    <xf numFmtId="0" fontId="106" fillId="2" borderId="193" xfId="19" applyFont="1" applyFill="1" applyBorder="1" applyAlignment="1">
      <alignment horizontal="center" vertical="center" wrapText="1"/>
    </xf>
    <xf numFmtId="0" fontId="106" fillId="2" borderId="192" xfId="19" applyFont="1" applyFill="1" applyBorder="1" applyAlignment="1">
      <alignment horizontal="center" vertical="center" wrapText="1"/>
    </xf>
    <xf numFmtId="0" fontId="106" fillId="0" borderId="194" xfId="19" applyFont="1" applyBorder="1" applyAlignment="1">
      <alignment horizontal="center" vertical="center"/>
    </xf>
    <xf numFmtId="0" fontId="106" fillId="0" borderId="193" xfId="19" applyFont="1" applyBorder="1" applyAlignment="1">
      <alignment horizontal="center" vertical="center"/>
    </xf>
    <xf numFmtId="0" fontId="106" fillId="0" borderId="192" xfId="19" applyFont="1" applyBorder="1" applyAlignment="1">
      <alignment horizontal="center" vertical="center"/>
    </xf>
    <xf numFmtId="0" fontId="106" fillId="9" borderId="35" xfId="19" applyFont="1" applyFill="1" applyBorder="1" applyAlignment="1">
      <alignment horizontal="center" vertical="center"/>
    </xf>
    <xf numFmtId="0" fontId="106" fillId="9" borderId="37" xfId="19" applyFont="1" applyFill="1" applyBorder="1" applyAlignment="1">
      <alignment horizontal="center" vertical="center"/>
    </xf>
    <xf numFmtId="0" fontId="106" fillId="9" borderId="21" xfId="19" applyFont="1" applyFill="1" applyBorder="1" applyAlignment="1">
      <alignment horizontal="center" vertical="center"/>
    </xf>
    <xf numFmtId="0" fontId="106" fillId="9" borderId="23" xfId="19" applyFont="1" applyFill="1" applyBorder="1" applyAlignment="1">
      <alignment horizontal="center" vertical="center"/>
    </xf>
    <xf numFmtId="0" fontId="107" fillId="0" borderId="35" xfId="19" applyFont="1" applyBorder="1" applyAlignment="1">
      <alignment horizontal="center" vertical="center"/>
    </xf>
    <xf numFmtId="0" fontId="107" fillId="0" borderId="36" xfId="19" applyFont="1" applyBorder="1" applyAlignment="1">
      <alignment horizontal="center" vertical="center"/>
    </xf>
    <xf numFmtId="0" fontId="107" fillId="0" borderId="37" xfId="19" applyFont="1" applyBorder="1" applyAlignment="1">
      <alignment horizontal="center" vertical="center"/>
    </xf>
    <xf numFmtId="0" fontId="107" fillId="0" borderId="21" xfId="19" applyFont="1" applyBorder="1" applyAlignment="1">
      <alignment horizontal="center" vertical="center"/>
    </xf>
    <xf numFmtId="0" fontId="107" fillId="0" borderId="22" xfId="19" applyFont="1" applyBorder="1" applyAlignment="1">
      <alignment horizontal="center" vertical="center"/>
    </xf>
    <xf numFmtId="0" fontId="107" fillId="0" borderId="23" xfId="19" applyFont="1" applyBorder="1" applyAlignment="1">
      <alignment horizontal="center" vertical="center"/>
    </xf>
    <xf numFmtId="0" fontId="106" fillId="9" borderId="195" xfId="19" applyFont="1" applyFill="1" applyBorder="1" applyAlignment="1">
      <alignment horizontal="center" vertical="center"/>
    </xf>
    <xf numFmtId="0" fontId="107" fillId="0" borderId="193" xfId="19" applyFont="1" applyBorder="1" applyAlignment="1">
      <alignment horizontal="center" vertical="center"/>
    </xf>
    <xf numFmtId="0" fontId="106" fillId="0" borderId="27" xfId="19" applyFont="1" applyBorder="1" applyAlignment="1">
      <alignment horizontal="left" vertical="top" wrapText="1"/>
    </xf>
    <xf numFmtId="0" fontId="106" fillId="0" borderId="0" xfId="19" applyFont="1" applyAlignment="1">
      <alignment horizontal="left" vertical="top" wrapText="1"/>
    </xf>
    <xf numFmtId="0" fontId="106" fillId="0" borderId="28" xfId="19" applyFont="1" applyBorder="1" applyAlignment="1">
      <alignment horizontal="left" vertical="top" wrapText="1"/>
    </xf>
    <xf numFmtId="0" fontId="106" fillId="5" borderId="194" xfId="19" applyFont="1" applyFill="1" applyBorder="1" applyAlignment="1">
      <alignment horizontal="left" vertical="center"/>
    </xf>
    <xf numFmtId="0" fontId="106" fillId="5" borderId="193" xfId="19" applyFont="1" applyFill="1" applyBorder="1" applyAlignment="1">
      <alignment horizontal="left" vertical="center"/>
    </xf>
    <xf numFmtId="0" fontId="106" fillId="5" borderId="192" xfId="19" applyFont="1" applyFill="1" applyBorder="1" applyAlignment="1">
      <alignment horizontal="left" vertical="center"/>
    </xf>
    <xf numFmtId="0" fontId="106" fillId="5" borderId="191" xfId="19" applyFont="1" applyFill="1" applyBorder="1" applyAlignment="1">
      <alignment horizontal="center" vertical="center" textRotation="255"/>
    </xf>
    <xf numFmtId="0" fontId="106" fillId="5" borderId="26" xfId="19" applyFont="1" applyFill="1" applyBorder="1" applyAlignment="1">
      <alignment horizontal="center" vertical="center" textRotation="255"/>
    </xf>
    <xf numFmtId="0" fontId="107" fillId="5" borderId="195" xfId="19" applyFont="1" applyFill="1" applyBorder="1" applyAlignment="1">
      <alignment horizontal="center" vertical="center"/>
    </xf>
    <xf numFmtId="0" fontId="106" fillId="0" borderId="35" xfId="19" applyFont="1" applyBorder="1" applyAlignment="1">
      <alignment horizontal="left" vertical="center" wrapText="1"/>
    </xf>
    <xf numFmtId="0" fontId="106" fillId="0" borderId="36" xfId="19" applyFont="1" applyBorder="1" applyAlignment="1">
      <alignment horizontal="left" vertical="center" wrapText="1"/>
    </xf>
    <xf numFmtId="0" fontId="106" fillId="0" borderId="37" xfId="19" applyFont="1" applyBorder="1" applyAlignment="1">
      <alignment horizontal="left" vertical="center" wrapText="1"/>
    </xf>
    <xf numFmtId="0" fontId="106" fillId="0" borderId="27" xfId="19" applyFont="1" applyBorder="1" applyAlignment="1">
      <alignment horizontal="left" vertical="center" wrapText="1"/>
    </xf>
    <xf numFmtId="0" fontId="106" fillId="0" borderId="0" xfId="19" applyFont="1" applyAlignment="1">
      <alignment horizontal="left" vertical="center" wrapText="1"/>
    </xf>
    <xf numFmtId="0" fontId="106" fillId="0" borderId="28" xfId="19" applyFont="1" applyBorder="1" applyAlignment="1">
      <alignment horizontal="left" vertical="center" wrapText="1"/>
    </xf>
    <xf numFmtId="0" fontId="106" fillId="0" borderId="21" xfId="19" applyFont="1" applyBorder="1" applyAlignment="1">
      <alignment horizontal="left" vertical="center" wrapText="1"/>
    </xf>
    <xf numFmtId="0" fontId="106" fillId="0" borderId="22" xfId="19" applyFont="1" applyBorder="1" applyAlignment="1">
      <alignment horizontal="left" vertical="center" wrapText="1"/>
    </xf>
    <xf numFmtId="0" fontId="106" fillId="0" borderId="23" xfId="19" applyFont="1" applyBorder="1" applyAlignment="1">
      <alignment horizontal="left" vertical="center" wrapText="1"/>
    </xf>
    <xf numFmtId="0" fontId="106" fillId="5" borderId="35" xfId="19" applyFont="1" applyFill="1" applyBorder="1" applyAlignment="1">
      <alignment horizontal="center" vertical="center" wrapText="1"/>
    </xf>
    <xf numFmtId="0" fontId="106" fillId="5" borderId="36" xfId="19" applyFont="1" applyFill="1" applyBorder="1" applyAlignment="1">
      <alignment horizontal="center" vertical="center" wrapText="1"/>
    </xf>
    <xf numFmtId="0" fontId="106" fillId="5" borderId="37" xfId="19" applyFont="1" applyFill="1" applyBorder="1" applyAlignment="1">
      <alignment horizontal="center" vertical="center" wrapText="1"/>
    </xf>
    <xf numFmtId="0" fontId="106" fillId="5" borderId="21" xfId="19" applyFont="1" applyFill="1" applyBorder="1" applyAlignment="1">
      <alignment horizontal="center" vertical="center" wrapText="1"/>
    </xf>
    <xf numFmtId="0" fontId="106" fillId="5" borderId="22" xfId="19" applyFont="1" applyFill="1" applyBorder="1" applyAlignment="1">
      <alignment horizontal="center" vertical="center" wrapText="1"/>
    </xf>
    <xf numFmtId="0" fontId="106" fillId="5" borderId="23" xfId="19" applyFont="1" applyFill="1" applyBorder="1" applyAlignment="1">
      <alignment horizontal="center" vertical="center" wrapText="1"/>
    </xf>
    <xf numFmtId="0" fontId="107" fillId="0" borderId="0" xfId="19" applyFont="1" applyAlignment="1">
      <alignment horizontal="left" vertical="top" wrapText="1"/>
    </xf>
    <xf numFmtId="0" fontId="68" fillId="5" borderId="194" xfId="19" applyFont="1" applyFill="1" applyBorder="1" applyAlignment="1">
      <alignment horizontal="left" vertical="center" wrapText="1"/>
    </xf>
    <xf numFmtId="0" fontId="68" fillId="5" borderId="193" xfId="19" applyFont="1" applyFill="1" applyBorder="1" applyAlignment="1">
      <alignment horizontal="left" vertical="center"/>
    </xf>
    <xf numFmtId="0" fontId="68" fillId="5" borderId="192" xfId="19" applyFont="1" applyFill="1" applyBorder="1" applyAlignment="1">
      <alignment horizontal="left" vertical="center"/>
    </xf>
    <xf numFmtId="0" fontId="106" fillId="0" borderId="35" xfId="19" applyFont="1" applyBorder="1" applyAlignment="1">
      <alignment horizontal="center" vertical="center"/>
    </xf>
    <xf numFmtId="0" fontId="106" fillId="0" borderId="36" xfId="19" applyFont="1" applyBorder="1" applyAlignment="1">
      <alignment horizontal="center" vertical="center"/>
    </xf>
    <xf numFmtId="0" fontId="106" fillId="0" borderId="37" xfId="19" applyFont="1" applyBorder="1" applyAlignment="1">
      <alignment horizontal="center" vertical="center"/>
    </xf>
    <xf numFmtId="0" fontId="106" fillId="0" borderId="27" xfId="19" applyFont="1" applyBorder="1" applyAlignment="1">
      <alignment horizontal="center" vertical="center"/>
    </xf>
    <xf numFmtId="0" fontId="106" fillId="0" borderId="28" xfId="19" applyFont="1" applyBorder="1" applyAlignment="1">
      <alignment horizontal="center" vertical="center"/>
    </xf>
    <xf numFmtId="0" fontId="106" fillId="0" borderId="21" xfId="19" applyFont="1" applyBorder="1" applyAlignment="1">
      <alignment horizontal="center" vertical="center"/>
    </xf>
    <xf numFmtId="0" fontId="106" fillId="0" borderId="23" xfId="19" applyFont="1" applyBorder="1" applyAlignment="1">
      <alignment horizontal="center" vertical="center"/>
    </xf>
    <xf numFmtId="0" fontId="107" fillId="5" borderId="194" xfId="19" applyFont="1" applyFill="1" applyBorder="1" applyAlignment="1">
      <alignment horizontal="center" vertical="center"/>
    </xf>
    <xf numFmtId="0" fontId="107" fillId="5" borderId="192" xfId="19" applyFont="1" applyFill="1" applyBorder="1" applyAlignment="1">
      <alignment horizontal="center" vertical="center"/>
    </xf>
    <xf numFmtId="0" fontId="107" fillId="5" borderId="193" xfId="19" applyFont="1" applyFill="1" applyBorder="1" applyAlignment="1">
      <alignment horizontal="center" vertical="center"/>
    </xf>
    <xf numFmtId="0" fontId="106" fillId="0" borderId="27" xfId="19" applyFont="1" applyBorder="1" applyAlignment="1">
      <alignment horizontal="center" vertical="top"/>
    </xf>
    <xf numFmtId="0" fontId="106" fillId="0" borderId="0" xfId="19" applyFont="1" applyAlignment="1">
      <alignment horizontal="center" vertical="top"/>
    </xf>
    <xf numFmtId="0" fontId="106" fillId="0" borderId="28" xfId="19" applyFont="1" applyBorder="1" applyAlignment="1">
      <alignment horizontal="center" vertical="top"/>
    </xf>
    <xf numFmtId="0" fontId="106" fillId="0" borderId="21" xfId="19" applyFont="1" applyBorder="1" applyAlignment="1">
      <alignment horizontal="center" vertical="top"/>
    </xf>
    <xf numFmtId="0" fontId="106" fillId="0" borderId="22" xfId="19" applyFont="1" applyBorder="1" applyAlignment="1">
      <alignment horizontal="center" vertical="top"/>
    </xf>
    <xf numFmtId="0" fontId="106" fillId="9" borderId="194" xfId="19" applyFont="1" applyFill="1" applyBorder="1" applyAlignment="1">
      <alignment horizontal="left" vertical="center"/>
    </xf>
    <xf numFmtId="0" fontId="106" fillId="9" borderId="193" xfId="19" applyFont="1" applyFill="1" applyBorder="1" applyAlignment="1">
      <alignment horizontal="left" vertical="center"/>
    </xf>
    <xf numFmtId="0" fontId="106" fillId="9" borderId="192" xfId="19" applyFont="1" applyFill="1" applyBorder="1" applyAlignment="1">
      <alignment horizontal="left" vertical="center"/>
    </xf>
    <xf numFmtId="0" fontId="106" fillId="5" borderId="27" xfId="19" applyFont="1" applyFill="1" applyBorder="1" applyAlignment="1">
      <alignment horizontal="center" vertical="center" wrapText="1"/>
    </xf>
    <xf numFmtId="0" fontId="106" fillId="5" borderId="0" xfId="19" applyFont="1" applyFill="1" applyAlignment="1">
      <alignment horizontal="center" vertical="center" wrapText="1"/>
    </xf>
    <xf numFmtId="0" fontId="106" fillId="5" borderId="28" xfId="19" applyFont="1" applyFill="1" applyBorder="1" applyAlignment="1">
      <alignment horizontal="center" vertical="center" wrapText="1"/>
    </xf>
    <xf numFmtId="0" fontId="106" fillId="0" borderId="195" xfId="19" applyFont="1" applyBorder="1" applyAlignment="1">
      <alignment horizontal="center" vertical="top"/>
    </xf>
    <xf numFmtId="0" fontId="107" fillId="0" borderId="194" xfId="19" applyFont="1" applyBorder="1" applyAlignment="1">
      <alignment horizontal="center" vertical="center"/>
    </xf>
    <xf numFmtId="0" fontId="107" fillId="0" borderId="192" xfId="19" applyFont="1" applyBorder="1" applyAlignment="1">
      <alignment horizontal="center" vertical="center"/>
    </xf>
    <xf numFmtId="0" fontId="106" fillId="0" borderId="35" xfId="19" applyFont="1" applyBorder="1" applyAlignment="1">
      <alignment horizontal="center" vertical="top"/>
    </xf>
    <xf numFmtId="0" fontId="106" fillId="0" borderId="36" xfId="19" applyFont="1" applyBorder="1" applyAlignment="1">
      <alignment horizontal="center" vertical="top"/>
    </xf>
    <xf numFmtId="0" fontId="106" fillId="0" borderId="23" xfId="19" applyFont="1" applyBorder="1" applyAlignment="1">
      <alignment horizontal="center" vertical="top"/>
    </xf>
    <xf numFmtId="0" fontId="106" fillId="5" borderId="21" xfId="19" applyFont="1" applyFill="1" applyBorder="1" applyAlignment="1">
      <alignment horizontal="center" vertical="center"/>
    </xf>
    <xf numFmtId="0" fontId="106" fillId="5" borderId="23" xfId="19" applyFont="1" applyFill="1" applyBorder="1" applyAlignment="1">
      <alignment horizontal="center" vertical="center"/>
    </xf>
    <xf numFmtId="0" fontId="106" fillId="0" borderId="194" xfId="19" applyFont="1" applyBorder="1" applyAlignment="1">
      <alignment horizontal="left" vertical="center"/>
    </xf>
    <xf numFmtId="0" fontId="106" fillId="0" borderId="193" xfId="19" applyFont="1" applyBorder="1" applyAlignment="1">
      <alignment horizontal="left" vertical="center"/>
    </xf>
    <xf numFmtId="0" fontId="106" fillId="0" borderId="192" xfId="19" applyFont="1" applyBorder="1" applyAlignment="1">
      <alignment horizontal="left" vertical="center"/>
    </xf>
    <xf numFmtId="0" fontId="106" fillId="0" borderId="37" xfId="19" applyFont="1" applyBorder="1" applyAlignment="1">
      <alignment horizontal="center" vertical="top"/>
    </xf>
    <xf numFmtId="0" fontId="107" fillId="0" borderId="195" xfId="19" applyFont="1" applyBorder="1" applyAlignment="1">
      <alignment horizontal="center" vertical="top"/>
    </xf>
    <xf numFmtId="0" fontId="106" fillId="0" borderId="35" xfId="19" applyFont="1" applyBorder="1" applyAlignment="1">
      <alignment horizontal="center" vertical="center" wrapText="1"/>
    </xf>
    <xf numFmtId="0" fontId="106" fillId="0" borderId="36" xfId="19" applyFont="1" applyBorder="1" applyAlignment="1">
      <alignment horizontal="center" vertical="center" wrapText="1"/>
    </xf>
    <xf numFmtId="0" fontId="106" fillId="0" borderId="37" xfId="19" applyFont="1" applyBorder="1" applyAlignment="1">
      <alignment horizontal="center" vertical="center" wrapText="1"/>
    </xf>
    <xf numFmtId="0" fontId="106" fillId="0" borderId="21" xfId="19" applyFont="1" applyBorder="1" applyAlignment="1">
      <alignment horizontal="center" vertical="center" wrapText="1"/>
    </xf>
    <xf numFmtId="0" fontId="106" fillId="0" borderId="22" xfId="19" applyFont="1" applyBorder="1" applyAlignment="1">
      <alignment horizontal="center" vertical="center" wrapText="1"/>
    </xf>
    <xf numFmtId="0" fontId="106" fillId="0" borderId="23" xfId="19" applyFont="1" applyBorder="1" applyAlignment="1">
      <alignment horizontal="center" vertical="center" wrapText="1"/>
    </xf>
    <xf numFmtId="0" fontId="106" fillId="0" borderId="194" xfId="19" applyFont="1" applyBorder="1" applyAlignment="1">
      <alignment horizontal="center" vertical="center" wrapText="1"/>
    </xf>
    <xf numFmtId="0" fontId="106" fillId="0" borderId="193" xfId="19" applyFont="1" applyBorder="1" applyAlignment="1">
      <alignment horizontal="center" vertical="center" wrapText="1"/>
    </xf>
    <xf numFmtId="0" fontId="106" fillId="0" borderId="192" xfId="19" applyFont="1" applyBorder="1" applyAlignment="1">
      <alignment horizontal="center" vertical="center" wrapText="1"/>
    </xf>
    <xf numFmtId="0" fontId="106" fillId="5" borderId="27" xfId="19" applyFont="1" applyFill="1" applyBorder="1" applyAlignment="1">
      <alignment horizontal="center" vertical="center"/>
    </xf>
    <xf numFmtId="0" fontId="106" fillId="5" borderId="0" xfId="19" applyFont="1" applyFill="1" applyAlignment="1">
      <alignment horizontal="center" vertical="center"/>
    </xf>
    <xf numFmtId="0" fontId="106" fillId="5" borderId="28" xfId="19" applyFont="1" applyFill="1" applyBorder="1" applyAlignment="1">
      <alignment horizontal="center" vertical="center"/>
    </xf>
    <xf numFmtId="0" fontId="106" fillId="5" borderId="22" xfId="19" applyFont="1" applyFill="1" applyBorder="1" applyAlignment="1">
      <alignment horizontal="center" vertical="center"/>
    </xf>
    <xf numFmtId="0" fontId="106" fillId="2" borderId="35" xfId="19" applyFont="1" applyFill="1" applyBorder="1" applyAlignment="1">
      <alignment horizontal="center" vertical="center" wrapText="1"/>
    </xf>
    <xf numFmtId="0" fontId="106" fillId="2" borderId="36" xfId="19" applyFont="1" applyFill="1" applyBorder="1" applyAlignment="1">
      <alignment horizontal="center" vertical="center" wrapText="1"/>
    </xf>
    <xf numFmtId="0" fontId="106" fillId="2" borderId="37" xfId="19" applyFont="1" applyFill="1" applyBorder="1" applyAlignment="1">
      <alignment horizontal="center" vertical="center" wrapText="1"/>
    </xf>
    <xf numFmtId="0" fontId="106" fillId="2" borderId="21" xfId="19" applyFont="1" applyFill="1" applyBorder="1" applyAlignment="1">
      <alignment horizontal="center" vertical="center" wrapText="1"/>
    </xf>
    <xf numFmtId="0" fontId="106" fillId="2" borderId="22" xfId="19" applyFont="1" applyFill="1" applyBorder="1" applyAlignment="1">
      <alignment horizontal="center" vertical="center" wrapText="1"/>
    </xf>
    <xf numFmtId="0" fontId="106" fillId="2" borderId="23" xfId="19" applyFont="1" applyFill="1" applyBorder="1" applyAlignment="1">
      <alignment horizontal="center" vertical="center" wrapText="1"/>
    </xf>
    <xf numFmtId="0" fontId="26" fillId="0" borderId="0" xfId="8" applyFont="1" applyAlignment="1">
      <alignment horizontal="center" vertical="center" wrapText="1"/>
    </xf>
    <xf numFmtId="0" fontId="24" fillId="0" borderId="194" xfId="8" applyFont="1" applyBorder="1" applyAlignment="1">
      <alignment horizontal="distributed" vertical="center" justifyLastLine="1"/>
    </xf>
    <xf numFmtId="0" fontId="24" fillId="0" borderId="193" xfId="8" applyFont="1" applyBorder="1" applyAlignment="1">
      <alignment horizontal="distributed" vertical="center" justifyLastLine="1"/>
    </xf>
    <xf numFmtId="0" fontId="24" fillId="0" borderId="192" xfId="8" applyFont="1" applyBorder="1" applyAlignment="1">
      <alignment horizontal="distributed" vertical="center" justifyLastLine="1"/>
    </xf>
    <xf numFmtId="0" fontId="24" fillId="0" borderId="22" xfId="8" applyFont="1" applyBorder="1" applyAlignment="1">
      <alignment horizontal="left" vertical="center"/>
    </xf>
    <xf numFmtId="0" fontId="30" fillId="0" borderId="194" xfId="8" applyFont="1" applyBorder="1" applyAlignment="1">
      <alignment horizontal="distributed" vertical="center" justifyLastLine="1"/>
    </xf>
    <xf numFmtId="0" fontId="30" fillId="0" borderId="193" xfId="8" applyFont="1" applyBorder="1" applyAlignment="1">
      <alignment horizontal="distributed" vertical="center" justifyLastLine="1"/>
    </xf>
    <xf numFmtId="0" fontId="30" fillId="0" borderId="192" xfId="8" applyFont="1" applyBorder="1" applyAlignment="1">
      <alignment horizontal="distributed" vertical="center" justifyLastLine="1"/>
    </xf>
    <xf numFmtId="0" fontId="89" fillId="0" borderId="35" xfId="8" applyFont="1" applyBorder="1" applyAlignment="1">
      <alignment horizontal="center" vertical="center"/>
    </xf>
    <xf numFmtId="0" fontId="89" fillId="0" borderId="36" xfId="8" applyFont="1" applyBorder="1" applyAlignment="1">
      <alignment horizontal="center" vertical="center"/>
    </xf>
    <xf numFmtId="0" fontId="89" fillId="0" borderId="37" xfId="8" applyFont="1" applyBorder="1" applyAlignment="1">
      <alignment horizontal="center" vertical="center"/>
    </xf>
    <xf numFmtId="0" fontId="89" fillId="0" borderId="27" xfId="8" applyFont="1" applyBorder="1" applyAlignment="1">
      <alignment horizontal="center" vertical="center"/>
    </xf>
    <xf numFmtId="0" fontId="89" fillId="0" borderId="0" xfId="8" applyFont="1" applyAlignment="1">
      <alignment horizontal="center" vertical="center"/>
    </xf>
    <xf numFmtId="0" fontId="89" fillId="0" borderId="28" xfId="8" applyFont="1" applyBorder="1" applyAlignment="1">
      <alignment horizontal="center" vertical="center"/>
    </xf>
    <xf numFmtId="0" fontId="89" fillId="0" borderId="21" xfId="8" applyFont="1" applyBorder="1" applyAlignment="1">
      <alignment horizontal="center" vertical="center"/>
    </xf>
    <xf numFmtId="0" fontId="89" fillId="0" borderId="22" xfId="8" applyFont="1" applyBorder="1" applyAlignment="1">
      <alignment horizontal="center" vertical="center"/>
    </xf>
    <xf numFmtId="0" fontId="89" fillId="0" borderId="23" xfId="8" applyFont="1" applyBorder="1" applyAlignment="1">
      <alignment horizontal="center" vertical="center"/>
    </xf>
    <xf numFmtId="0" fontId="89" fillId="0" borderId="0" xfId="8" applyFont="1" applyAlignment="1">
      <alignment horizontal="left" vertical="center" wrapText="1"/>
    </xf>
    <xf numFmtId="0" fontId="89" fillId="0" borderId="0" xfId="8" applyFont="1" applyAlignment="1">
      <alignment horizontal="left" vertical="center"/>
    </xf>
    <xf numFmtId="0" fontId="89" fillId="0" borderId="194" xfId="8" applyFont="1" applyBorder="1" applyAlignment="1">
      <alignment horizontal="center" vertical="center"/>
    </xf>
    <xf numFmtId="0" fontId="89" fillId="0" borderId="193" xfId="8" applyFont="1" applyBorder="1" applyAlignment="1">
      <alignment horizontal="center" vertical="center"/>
    </xf>
    <xf numFmtId="0" fontId="89" fillId="0" borderId="192" xfId="8" applyFont="1" applyBorder="1" applyAlignment="1">
      <alignment horizontal="center" vertical="center"/>
    </xf>
    <xf numFmtId="0" fontId="89" fillId="0" borderId="194" xfId="8" applyFont="1" applyBorder="1" applyAlignment="1">
      <alignment horizontal="left" vertical="center"/>
    </xf>
    <xf numFmtId="0" fontId="89" fillId="0" borderId="193" xfId="8" applyFont="1" applyBorder="1" applyAlignment="1">
      <alignment horizontal="left" vertical="center"/>
    </xf>
    <xf numFmtId="0" fontId="89" fillId="0" borderId="192" xfId="8" applyFont="1" applyBorder="1" applyAlignment="1">
      <alignment horizontal="left" vertical="center"/>
    </xf>
    <xf numFmtId="0" fontId="119" fillId="0" borderId="194" xfId="8" applyFont="1" applyBorder="1" applyAlignment="1">
      <alignment horizontal="center" vertical="center"/>
    </xf>
    <xf numFmtId="0" fontId="119" fillId="0" borderId="193" xfId="8" applyFont="1" applyBorder="1" applyAlignment="1">
      <alignment horizontal="center" vertical="center"/>
    </xf>
    <xf numFmtId="0" fontId="119" fillId="0" borderId="192" xfId="8" applyFont="1" applyBorder="1" applyAlignment="1">
      <alignment horizontal="center" vertical="center"/>
    </xf>
    <xf numFmtId="0" fontId="89" fillId="0" borderId="185" xfId="8" applyFont="1" applyBorder="1" applyAlignment="1">
      <alignment horizontal="center" vertical="center"/>
    </xf>
    <xf numFmtId="0" fontId="89" fillId="0" borderId="171" xfId="8" applyFont="1" applyBorder="1" applyAlignment="1">
      <alignment horizontal="center" vertical="center"/>
    </xf>
    <xf numFmtId="0" fontId="89" fillId="0" borderId="184" xfId="8" applyFont="1" applyBorder="1" applyAlignment="1">
      <alignment horizontal="center" vertical="center"/>
    </xf>
    <xf numFmtId="0" fontId="89" fillId="0" borderId="194" xfId="8" applyFont="1" applyBorder="1" applyAlignment="1">
      <alignment horizontal="center" vertical="center" shrinkToFit="1"/>
    </xf>
    <xf numFmtId="0" fontId="89" fillId="0" borderId="193" xfId="8" applyFont="1" applyBorder="1" applyAlignment="1">
      <alignment horizontal="center" vertical="center" shrinkToFit="1"/>
    </xf>
    <xf numFmtId="0" fontId="89" fillId="0" borderId="192" xfId="8" applyFont="1" applyBorder="1" applyAlignment="1">
      <alignment horizontal="center" vertical="center" shrinkToFit="1"/>
    </xf>
    <xf numFmtId="0" fontId="89" fillId="0" borderId="183" xfId="8" applyFont="1" applyBorder="1" applyAlignment="1">
      <alignment horizontal="center" vertical="center"/>
    </xf>
    <xf numFmtId="0" fontId="89" fillId="0" borderId="182" xfId="8" applyFont="1" applyBorder="1" applyAlignment="1">
      <alignment horizontal="center" vertical="center"/>
    </xf>
    <xf numFmtId="0" fontId="89" fillId="0" borderId="181" xfId="8" applyFont="1" applyBorder="1" applyAlignment="1">
      <alignment horizontal="center" vertical="center"/>
    </xf>
    <xf numFmtId="0" fontId="89" fillId="0" borderId="0" xfId="8" applyFont="1" applyAlignment="1">
      <alignment horizontal="right" vertical="center"/>
    </xf>
    <xf numFmtId="0" fontId="89" fillId="0" borderId="0" xfId="8" applyFont="1" applyAlignment="1">
      <alignment horizontal="right" vertical="top"/>
    </xf>
    <xf numFmtId="0" fontId="71" fillId="0" borderId="0" xfId="20" applyFont="1" applyAlignment="1">
      <alignment horizontal="right" vertical="center"/>
    </xf>
    <xf numFmtId="0" fontId="26" fillId="0" borderId="0" xfId="20" applyFont="1" applyAlignment="1">
      <alignment horizontal="center" vertical="center" wrapText="1"/>
    </xf>
    <xf numFmtId="0" fontId="26" fillId="0" borderId="0" xfId="20" applyFont="1" applyAlignment="1">
      <alignment horizontal="center" vertical="center"/>
    </xf>
    <xf numFmtId="0" fontId="71" fillId="0" borderId="211" xfId="20" applyFont="1" applyBorder="1" applyAlignment="1">
      <alignment horizontal="left" vertical="center"/>
    </xf>
    <xf numFmtId="0" fontId="71" fillId="0" borderId="201" xfId="20" applyFont="1" applyBorder="1" applyAlignment="1">
      <alignment horizontal="left" vertical="center"/>
    </xf>
    <xf numFmtId="0" fontId="71" fillId="0" borderId="202" xfId="20" applyFont="1" applyBorder="1" applyAlignment="1">
      <alignment horizontal="left" vertical="center"/>
    </xf>
    <xf numFmtId="0" fontId="71" fillId="0" borderId="200" xfId="20" applyFont="1" applyBorder="1" applyAlignment="1">
      <alignment horizontal="center" vertical="center"/>
    </xf>
    <xf numFmtId="0" fontId="71" fillId="0" borderId="201" xfId="20" applyFont="1" applyBorder="1" applyAlignment="1">
      <alignment horizontal="center" vertical="center"/>
    </xf>
    <xf numFmtId="0" fontId="71" fillId="0" borderId="203" xfId="20" applyFont="1" applyBorder="1" applyAlignment="1">
      <alignment horizontal="center" vertical="center"/>
    </xf>
    <xf numFmtId="0" fontId="71" fillId="0" borderId="146" xfId="20" applyFont="1" applyBorder="1" applyAlignment="1">
      <alignment horizontal="left" vertical="center"/>
    </xf>
    <xf numFmtId="0" fontId="71" fillId="0" borderId="193" xfId="20" applyFont="1" applyBorder="1" applyAlignment="1">
      <alignment horizontal="left" vertical="center"/>
    </xf>
    <xf numFmtId="0" fontId="71" fillId="0" borderId="192" xfId="20" applyFont="1" applyBorder="1" applyAlignment="1">
      <alignment horizontal="left" vertical="center"/>
    </xf>
    <xf numFmtId="0" fontId="24" fillId="0" borderId="194" xfId="20" applyFont="1" applyBorder="1" applyAlignment="1">
      <alignment horizontal="center" vertical="center"/>
    </xf>
    <xf numFmtId="0" fontId="24" fillId="0" borderId="193" xfId="20" applyFont="1" applyBorder="1" applyAlignment="1">
      <alignment horizontal="center" vertical="center"/>
    </xf>
    <xf numFmtId="0" fontId="24" fillId="0" borderId="25" xfId="20" applyFont="1" applyBorder="1" applyAlignment="1">
      <alignment horizontal="center" vertical="center"/>
    </xf>
    <xf numFmtId="0" fontId="24" fillId="0" borderId="0" xfId="20" applyFont="1" applyAlignment="1">
      <alignment vertical="center"/>
    </xf>
    <xf numFmtId="0" fontId="71" fillId="0" borderId="145" xfId="20" applyFont="1" applyBorder="1" applyAlignment="1">
      <alignment horizontal="left" vertical="center" wrapText="1"/>
    </xf>
    <xf numFmtId="0" fontId="71" fillId="0" borderId="36" xfId="20" applyFont="1" applyBorder="1" applyAlignment="1">
      <alignment horizontal="left" vertical="center" wrapText="1"/>
    </xf>
    <xf numFmtId="0" fontId="71" fillId="0" borderId="37" xfId="20" applyFont="1" applyBorder="1" applyAlignment="1">
      <alignment horizontal="left" vertical="center" wrapText="1"/>
    </xf>
    <xf numFmtId="0" fontId="71" fillId="0" borderId="72" xfId="20" applyFont="1" applyBorder="1" applyAlignment="1">
      <alignment horizontal="left" vertical="center" wrapText="1"/>
    </xf>
    <xf numFmtId="0" fontId="71" fillId="0" borderId="0" xfId="20" applyFont="1" applyAlignment="1">
      <alignment horizontal="left" vertical="center" wrapText="1"/>
    </xf>
    <xf numFmtId="0" fontId="71" fillId="0" borderId="28" xfId="20" applyFont="1" applyBorder="1" applyAlignment="1">
      <alignment horizontal="left" vertical="center" wrapText="1"/>
    </xf>
    <xf numFmtId="0" fontId="71" fillId="0" borderId="129" xfId="20" applyFont="1" applyBorder="1" applyAlignment="1">
      <alignment horizontal="left" vertical="center" wrapText="1"/>
    </xf>
    <xf numFmtId="0" fontId="71" fillId="0" borderId="22" xfId="20" applyFont="1" applyBorder="1" applyAlignment="1">
      <alignment horizontal="left" vertical="center" wrapText="1"/>
    </xf>
    <xf numFmtId="0" fontId="71" fillId="0" borderId="23" xfId="20" applyFont="1" applyBorder="1" applyAlignment="1">
      <alignment horizontal="left" vertical="center" wrapText="1"/>
    </xf>
    <xf numFmtId="0" fontId="24" fillId="0" borderId="35" xfId="20" applyFont="1" applyBorder="1" applyAlignment="1">
      <alignment horizontal="left" vertical="center" wrapText="1"/>
    </xf>
    <xf numFmtId="0" fontId="24" fillId="0" borderId="36" xfId="20" applyFont="1" applyBorder="1" applyAlignment="1">
      <alignment horizontal="left" vertical="center" wrapText="1"/>
    </xf>
    <xf numFmtId="0" fontId="24" fillId="0" borderId="37" xfId="20" applyFont="1" applyBorder="1" applyAlignment="1">
      <alignment horizontal="left" vertical="center" wrapText="1"/>
    </xf>
    <xf numFmtId="0" fontId="24" fillId="0" borderId="21" xfId="20" applyFont="1" applyBorder="1" applyAlignment="1">
      <alignment horizontal="left" vertical="center" wrapText="1"/>
    </xf>
    <xf numFmtId="0" fontId="24" fillId="0" borderId="22" xfId="20" applyFont="1" applyBorder="1" applyAlignment="1">
      <alignment horizontal="left" vertical="center" wrapText="1"/>
    </xf>
    <xf numFmtId="0" fontId="24" fillId="0" borderId="23" xfId="20" applyFont="1" applyBorder="1" applyAlignment="1">
      <alignment horizontal="left" vertical="center" wrapText="1"/>
    </xf>
    <xf numFmtId="0" fontId="24" fillId="0" borderId="35" xfId="20" applyFont="1" applyBorder="1" applyAlignment="1">
      <alignment horizontal="center" vertical="center"/>
    </xf>
    <xf numFmtId="0" fontId="24" fillId="0" borderId="36" xfId="20" applyFont="1" applyBorder="1" applyAlignment="1">
      <alignment horizontal="center" vertical="center"/>
    </xf>
    <xf numFmtId="0" fontId="24" fillId="0" borderId="68" xfId="20" applyFont="1" applyBorder="1" applyAlignment="1">
      <alignment horizontal="center" vertical="center"/>
    </xf>
    <xf numFmtId="0" fontId="24" fillId="0" borderId="21" xfId="20" applyFont="1" applyBorder="1" applyAlignment="1">
      <alignment horizontal="center" vertical="center"/>
    </xf>
    <xf numFmtId="0" fontId="24" fillId="0" borderId="22" xfId="20" applyFont="1" applyBorder="1" applyAlignment="1">
      <alignment horizontal="center" vertical="center"/>
    </xf>
    <xf numFmtId="0" fontId="24" fillId="0" borderId="54" xfId="20" applyFont="1" applyBorder="1" applyAlignment="1">
      <alignment horizontal="center" vertical="center"/>
    </xf>
    <xf numFmtId="0" fontId="24" fillId="0" borderId="194" xfId="20" applyFont="1" applyBorder="1" applyAlignment="1">
      <alignment horizontal="left" vertical="center"/>
    </xf>
    <xf numFmtId="0" fontId="24" fillId="0" borderId="193" xfId="20" applyFont="1" applyBorder="1" applyAlignment="1">
      <alignment horizontal="left" vertical="center"/>
    </xf>
    <xf numFmtId="0" fontId="24" fillId="0" borderId="192" xfId="20" applyFont="1" applyBorder="1" applyAlignment="1">
      <alignment horizontal="left" vertical="center"/>
    </xf>
    <xf numFmtId="0" fontId="32" fillId="0" borderId="62" xfId="20" applyFont="1" applyBorder="1" applyAlignment="1">
      <alignment horizontal="left"/>
    </xf>
    <xf numFmtId="0" fontId="32" fillId="0" borderId="63" xfId="20" applyFont="1" applyBorder="1" applyAlignment="1">
      <alignment horizontal="left"/>
    </xf>
    <xf numFmtId="0" fontId="32" fillId="0" borderId="127" xfId="20" applyFont="1" applyBorder="1" applyAlignment="1">
      <alignment horizontal="left"/>
    </xf>
    <xf numFmtId="0" fontId="24" fillId="0" borderId="0" xfId="20" applyFont="1" applyAlignment="1">
      <alignment horizontal="left" vertical="center"/>
    </xf>
    <xf numFmtId="0" fontId="71" fillId="0" borderId="177" xfId="20" applyFont="1" applyBorder="1" applyAlignment="1">
      <alignment horizontal="center" vertical="center" textRotation="255" wrapText="1"/>
    </xf>
    <xf numFmtId="0" fontId="71" fillId="0" borderId="176" xfId="20" applyFont="1" applyBorder="1" applyAlignment="1">
      <alignment horizontal="center" vertical="center" textRotation="255" wrapText="1"/>
    </xf>
    <xf numFmtId="0" fontId="71" fillId="0" borderId="180" xfId="20" applyFont="1" applyBorder="1" applyAlignment="1">
      <alignment horizontal="center" vertical="center" textRotation="255" wrapText="1"/>
    </xf>
    <xf numFmtId="0" fontId="24" fillId="0" borderId="200" xfId="20" applyFont="1" applyBorder="1" applyAlignment="1">
      <alignment horizontal="left" vertical="center"/>
    </xf>
    <xf numFmtId="0" fontId="24" fillId="0" borderId="201" xfId="20" applyFont="1" applyBorder="1" applyAlignment="1">
      <alignment horizontal="left" vertical="center"/>
    </xf>
    <xf numFmtId="0" fontId="32" fillId="0" borderId="201" xfId="20" applyFont="1" applyBorder="1" applyAlignment="1">
      <alignment horizontal="left" vertical="center" wrapText="1"/>
    </xf>
    <xf numFmtId="0" fontId="32" fillId="0" borderId="203" xfId="20" applyFont="1" applyBorder="1" applyAlignment="1">
      <alignment horizontal="left" vertical="center" wrapText="1"/>
    </xf>
    <xf numFmtId="0" fontId="32" fillId="0" borderId="193" xfId="20" applyFont="1" applyBorder="1" applyAlignment="1">
      <alignment horizontal="left" vertical="center" wrapText="1"/>
    </xf>
    <xf numFmtId="0" fontId="32" fillId="0" borderId="25" xfId="20" applyFont="1" applyBorder="1" applyAlignment="1">
      <alignment horizontal="left" vertical="center" wrapText="1"/>
    </xf>
    <xf numFmtId="0" fontId="24" fillId="0" borderId="62" xfId="20" applyFont="1" applyBorder="1" applyAlignment="1">
      <alignment horizontal="left" vertical="center"/>
    </xf>
    <xf numFmtId="0" fontId="24" fillId="0" borderId="63" xfId="20" applyFont="1" applyBorder="1" applyAlignment="1">
      <alignment horizontal="left" vertical="center"/>
    </xf>
    <xf numFmtId="0" fontId="24" fillId="0" borderId="0" xfId="20" applyFont="1" applyAlignment="1">
      <alignment horizontal="left" vertical="center" wrapText="1" shrinkToFit="1" readingOrder="1"/>
    </xf>
    <xf numFmtId="0" fontId="24" fillId="0" borderId="0" xfId="20" applyFont="1" applyAlignment="1">
      <alignment horizontal="left" vertical="center" wrapText="1"/>
    </xf>
    <xf numFmtId="0" fontId="6" fillId="0" borderId="0" xfId="20" applyAlignment="1">
      <alignment horizontal="left" vertical="center"/>
    </xf>
    <xf numFmtId="0" fontId="37" fillId="0" borderId="193" xfId="1" applyFont="1" applyBorder="1" applyAlignment="1">
      <alignment horizontal="left" vertical="center" wrapText="1"/>
    </xf>
    <xf numFmtId="0" fontId="37" fillId="0" borderId="192" xfId="1" applyFont="1" applyBorder="1" applyAlignment="1">
      <alignment horizontal="left" vertical="center" wrapText="1"/>
    </xf>
    <xf numFmtId="0" fontId="40" fillId="0" borderId="0" xfId="1" applyFont="1" applyAlignment="1">
      <alignment horizontal="center" vertical="center"/>
    </xf>
    <xf numFmtId="0" fontId="37" fillId="0" borderId="191" xfId="1" applyFont="1" applyBorder="1" applyAlignment="1">
      <alignment horizontal="left" vertical="center" wrapText="1" indent="1"/>
    </xf>
    <xf numFmtId="0" fontId="37" fillId="0" borderId="17" xfId="1" applyFont="1" applyBorder="1" applyAlignment="1">
      <alignment horizontal="left" vertical="center" indent="1"/>
    </xf>
    <xf numFmtId="0" fontId="37" fillId="0" borderId="26" xfId="1" applyFont="1" applyBorder="1" applyAlignment="1">
      <alignment horizontal="left" vertical="center" wrapText="1"/>
    </xf>
    <xf numFmtId="0" fontId="37" fillId="0" borderId="17" xfId="1" applyFont="1" applyBorder="1" applyAlignment="1">
      <alignment horizontal="left" vertical="center" wrapText="1"/>
    </xf>
    <xf numFmtId="0" fontId="45" fillId="0" borderId="0" xfId="21" applyFont="1" applyAlignment="1">
      <alignment horizontal="left" vertical="center" wrapText="1"/>
    </xf>
    <xf numFmtId="0" fontId="37" fillId="0" borderId="195" xfId="21" applyFont="1" applyBorder="1" applyAlignment="1">
      <alignment horizontal="left" vertical="center" wrapText="1"/>
    </xf>
    <xf numFmtId="0" fontId="40" fillId="0" borderId="0" xfId="21" applyFont="1" applyAlignment="1">
      <alignment horizontal="center" vertical="center"/>
    </xf>
    <xf numFmtId="0" fontId="46" fillId="3" borderId="195" xfId="1" applyFont="1" applyFill="1" applyBorder="1" applyAlignment="1">
      <alignment horizontal="center" vertical="center"/>
    </xf>
    <xf numFmtId="0" fontId="40" fillId="0" borderId="0" xfId="21" applyFont="1" applyAlignment="1">
      <alignment vertical="center"/>
    </xf>
    <xf numFmtId="0" fontId="66" fillId="0" borderId="0" xfId="0" applyFont="1" applyAlignment="1">
      <alignment horizontal="left" vertical="center" wrapText="1"/>
    </xf>
    <xf numFmtId="0" fontId="66" fillId="0" borderId="0" xfId="0" applyFont="1" applyAlignment="1">
      <alignment horizontal="left" vertical="center"/>
    </xf>
    <xf numFmtId="0" fontId="42" fillId="0" borderId="0" xfId="0" applyFont="1" applyAlignment="1">
      <alignment horizontal="center" vertical="center"/>
    </xf>
    <xf numFmtId="0" fontId="42" fillId="0" borderId="194" xfId="0" applyFont="1" applyBorder="1" applyAlignment="1">
      <alignment horizontal="center" vertical="center"/>
    </xf>
    <xf numFmtId="0" fontId="38" fillId="0" borderId="195" xfId="22" applyFont="1" applyBorder="1" applyAlignment="1">
      <alignment horizontal="center" vertical="center"/>
    </xf>
    <xf numFmtId="0" fontId="38" fillId="0" borderId="194" xfId="22" applyFont="1" applyBorder="1" applyAlignment="1">
      <alignment horizontal="center" vertical="center"/>
    </xf>
    <xf numFmtId="58" fontId="38" fillId="0" borderId="128" xfId="22" applyNumberFormat="1" applyFont="1" applyBorder="1" applyAlignment="1">
      <alignment horizontal="center" vertical="center"/>
    </xf>
    <xf numFmtId="0" fontId="38" fillId="0" borderId="127" xfId="22" applyFont="1" applyBorder="1" applyAlignment="1">
      <alignment horizontal="center" vertical="center"/>
    </xf>
    <xf numFmtId="0" fontId="39" fillId="0" borderId="0" xfId="22" applyFont="1" applyAlignment="1">
      <alignment horizontal="left" vertical="center" wrapText="1"/>
    </xf>
    <xf numFmtId="0" fontId="39" fillId="0" borderId="0" xfId="22" applyFont="1" applyAlignment="1">
      <alignment horizontal="left" vertical="center"/>
    </xf>
    <xf numFmtId="58" fontId="38" fillId="0" borderId="146" xfId="22" applyNumberFormat="1" applyFont="1" applyBorder="1" applyAlignment="1">
      <alignment horizontal="center" vertical="center"/>
    </xf>
    <xf numFmtId="0" fontId="38" fillId="0" borderId="25" xfId="22" applyFont="1" applyBorder="1" applyAlignment="1">
      <alignment horizontal="center" vertical="center"/>
    </xf>
    <xf numFmtId="58" fontId="38" fillId="0" borderId="195" xfId="22" applyNumberFormat="1" applyFont="1" applyBorder="1" applyAlignment="1">
      <alignment horizontal="center" vertical="center"/>
    </xf>
    <xf numFmtId="58" fontId="38" fillId="0" borderId="35" xfId="22" applyNumberFormat="1" applyFont="1" applyBorder="1" applyAlignment="1">
      <alignment horizontal="center" vertical="center"/>
    </xf>
    <xf numFmtId="0" fontId="38" fillId="0" borderId="37" xfId="22" applyFont="1" applyBorder="1" applyAlignment="1">
      <alignment horizontal="center" vertical="center"/>
    </xf>
    <xf numFmtId="58" fontId="38" fillId="0" borderId="194" xfId="22" applyNumberFormat="1" applyFont="1" applyBorder="1" applyAlignment="1">
      <alignment horizontal="center" vertical="center"/>
    </xf>
    <xf numFmtId="0" fontId="38" fillId="0" borderId="192" xfId="22" applyFont="1" applyBorder="1" applyAlignment="1">
      <alignment horizontal="center" vertical="center"/>
    </xf>
    <xf numFmtId="58" fontId="38" fillId="0" borderId="192" xfId="22" applyNumberFormat="1" applyFont="1" applyBorder="1" applyAlignment="1">
      <alignment horizontal="center" vertical="center"/>
    </xf>
    <xf numFmtId="0" fontId="38" fillId="0" borderId="193" xfId="22" applyFont="1" applyBorder="1" applyAlignment="1">
      <alignment horizontal="center" vertical="center"/>
    </xf>
    <xf numFmtId="58" fontId="38" fillId="0" borderId="25" xfId="22" applyNumberFormat="1" applyFont="1" applyBorder="1" applyAlignment="1">
      <alignment horizontal="center" vertical="center"/>
    </xf>
    <xf numFmtId="0" fontId="38" fillId="0" borderId="145" xfId="22" applyFont="1" applyBorder="1" applyAlignment="1">
      <alignment horizontal="center" vertical="center"/>
    </xf>
    <xf numFmtId="0" fontId="38" fillId="0" borderId="68" xfId="22" applyFont="1" applyBorder="1" applyAlignment="1">
      <alignment horizontal="center" vertical="center"/>
    </xf>
    <xf numFmtId="0" fontId="38" fillId="0" borderId="146" xfId="22" applyFont="1" applyBorder="1" applyAlignment="1">
      <alignment horizontal="center" vertical="center"/>
    </xf>
    <xf numFmtId="0" fontId="38" fillId="0" borderId="71" xfId="22" applyFont="1" applyBorder="1" applyAlignment="1">
      <alignment horizontal="center" vertical="center"/>
    </xf>
    <xf numFmtId="0" fontId="38" fillId="0" borderId="24" xfId="22" applyFont="1" applyBorder="1" applyAlignment="1">
      <alignment horizontal="center" vertical="center"/>
    </xf>
    <xf numFmtId="0" fontId="38" fillId="0" borderId="211" xfId="22" applyFont="1" applyBorder="1" applyAlignment="1">
      <alignment horizontal="center" vertical="center" wrapText="1"/>
    </xf>
    <xf numFmtId="0" fontId="38" fillId="0" borderId="203" xfId="22" applyFont="1" applyBorder="1" applyAlignment="1">
      <alignment horizontal="center" vertical="center"/>
    </xf>
    <xf numFmtId="9" fontId="37" fillId="0" borderId="0" xfId="22" applyNumberFormat="1" applyFont="1" applyAlignment="1">
      <alignment horizontal="center" vertical="center"/>
    </xf>
    <xf numFmtId="0" fontId="37" fillId="0" borderId="0" xfId="22" applyFont="1" applyAlignment="1">
      <alignment horizontal="center" vertical="center"/>
    </xf>
    <xf numFmtId="0" fontId="38" fillId="0" borderId="195" xfId="22" applyFont="1" applyBorder="1" applyAlignment="1">
      <alignment horizontal="center" vertical="center" wrapText="1"/>
    </xf>
    <xf numFmtId="0" fontId="38" fillId="0" borderId="35" xfId="22" applyFont="1" applyBorder="1" applyAlignment="1">
      <alignment horizontal="right" vertical="center"/>
    </xf>
    <xf numFmtId="0" fontId="38" fillId="0" borderId="37" xfId="22" applyFont="1" applyBorder="1" applyAlignment="1">
      <alignment horizontal="right" vertical="center"/>
    </xf>
    <xf numFmtId="0" fontId="38" fillId="0" borderId="27" xfId="22" applyFont="1" applyBorder="1" applyAlignment="1">
      <alignment horizontal="right" vertical="center"/>
    </xf>
    <xf numFmtId="0" fontId="38" fillId="0" borderId="28" xfId="22" applyFont="1" applyBorder="1" applyAlignment="1">
      <alignment horizontal="right" vertical="center"/>
    </xf>
    <xf numFmtId="0" fontId="38" fillId="0" borderId="21" xfId="22" applyFont="1" applyBorder="1" applyAlignment="1">
      <alignment horizontal="right" vertical="center"/>
    </xf>
    <xf numFmtId="0" fontId="38" fillId="0" borderId="23" xfId="22" applyFont="1" applyBorder="1" applyAlignment="1">
      <alignment horizontal="right" vertical="center"/>
    </xf>
    <xf numFmtId="0" fontId="98" fillId="0" borderId="195" xfId="22" applyFont="1" applyBorder="1" applyAlignment="1">
      <alignment horizontal="center" vertical="center" wrapText="1"/>
    </xf>
    <xf numFmtId="0" fontId="98" fillId="0" borderId="195" xfId="22" applyFont="1" applyBorder="1" applyAlignment="1">
      <alignment horizontal="left" vertical="center"/>
    </xf>
    <xf numFmtId="0" fontId="37" fillId="0" borderId="0" xfId="22" applyFont="1" applyAlignment="1">
      <alignment horizontal="right" vertical="center"/>
    </xf>
    <xf numFmtId="0" fontId="98" fillId="0" borderId="0" xfId="22" applyFont="1" applyAlignment="1">
      <alignment horizontal="center" vertical="center" wrapText="1"/>
    </xf>
    <xf numFmtId="0" fontId="98" fillId="0" borderId="0" xfId="22" applyFont="1" applyAlignment="1">
      <alignment horizontal="center" vertical="center"/>
    </xf>
    <xf numFmtId="0" fontId="37" fillId="0" borderId="0" xfId="22" applyFont="1" applyAlignment="1">
      <alignment vertical="center"/>
    </xf>
    <xf numFmtId="0" fontId="37" fillId="0" borderId="0" xfId="8" applyFont="1" applyAlignment="1">
      <alignment vertical="center"/>
    </xf>
    <xf numFmtId="0" fontId="38" fillId="0" borderId="35" xfId="8" applyFont="1" applyBorder="1" applyAlignment="1">
      <alignment horizontal="center" vertical="center" wrapText="1"/>
    </xf>
    <xf numFmtId="0" fontId="38" fillId="0" borderId="37" xfId="8" applyFont="1" applyBorder="1" applyAlignment="1">
      <alignment horizontal="center" vertical="center" wrapText="1"/>
    </xf>
    <xf numFmtId="0" fontId="38" fillId="0" borderId="27" xfId="8" applyFont="1" applyBorder="1" applyAlignment="1">
      <alignment horizontal="center" vertical="center" wrapText="1"/>
    </xf>
    <xf numFmtId="0" fontId="38" fillId="0" borderId="28" xfId="8" applyFont="1" applyBorder="1" applyAlignment="1">
      <alignment horizontal="center" vertical="center" wrapText="1"/>
    </xf>
    <xf numFmtId="0" fontId="38" fillId="0" borderId="21" xfId="8" applyFont="1" applyBorder="1" applyAlignment="1">
      <alignment horizontal="center" vertical="center" wrapText="1"/>
    </xf>
    <xf numFmtId="0" fontId="38" fillId="0" borderId="23" xfId="8" applyFont="1" applyBorder="1" applyAlignment="1">
      <alignment horizontal="center" vertical="center" wrapText="1"/>
    </xf>
    <xf numFmtId="0" fontId="38" fillId="0" borderId="195" xfId="8" applyFont="1" applyBorder="1" applyAlignment="1">
      <alignment horizontal="center" vertical="center"/>
    </xf>
    <xf numFmtId="0" fontId="38" fillId="0" borderId="194" xfId="8" applyFont="1" applyBorder="1" applyAlignment="1">
      <alignment horizontal="center" vertical="center"/>
    </xf>
    <xf numFmtId="58" fontId="38" fillId="0" borderId="35" xfId="8" applyNumberFormat="1" applyFont="1" applyBorder="1" applyAlignment="1">
      <alignment horizontal="center" vertical="center"/>
    </xf>
    <xf numFmtId="0" fontId="38" fillId="0" borderId="37" xfId="8" applyFont="1" applyBorder="1" applyAlignment="1">
      <alignment horizontal="center" vertical="center"/>
    </xf>
    <xf numFmtId="0" fontId="39" fillId="0" borderId="0" xfId="8" applyFont="1" applyAlignment="1">
      <alignment horizontal="left" vertical="center" wrapText="1"/>
    </xf>
    <xf numFmtId="0" fontId="38" fillId="0" borderId="195" xfId="8" applyFont="1" applyBorder="1" applyAlignment="1">
      <alignment horizontal="center" vertical="center" wrapText="1"/>
    </xf>
    <xf numFmtId="0" fontId="38" fillId="0" borderId="35" xfId="8" applyFont="1" applyBorder="1" applyAlignment="1">
      <alignment horizontal="right" vertical="center"/>
    </xf>
    <xf numFmtId="0" fontId="38" fillId="0" borderId="36" xfId="8" applyFont="1" applyBorder="1" applyAlignment="1">
      <alignment horizontal="right" vertical="center"/>
    </xf>
    <xf numFmtId="0" fontId="38" fillId="0" borderId="37" xfId="8" applyFont="1" applyBorder="1" applyAlignment="1">
      <alignment horizontal="right" vertical="center"/>
    </xf>
    <xf numFmtId="0" fontId="38" fillId="0" borderId="27" xfId="8" applyFont="1" applyBorder="1" applyAlignment="1">
      <alignment horizontal="right" vertical="center"/>
    </xf>
    <xf numFmtId="0" fontId="38" fillId="0" borderId="0" xfId="8" applyFont="1" applyAlignment="1">
      <alignment horizontal="right" vertical="center"/>
    </xf>
    <xf numFmtId="0" fontId="38" fillId="0" borderId="28" xfId="8" applyFont="1" applyBorder="1" applyAlignment="1">
      <alignment horizontal="right" vertical="center"/>
    </xf>
    <xf numFmtId="0" fontId="38" fillId="0" borderId="21" xfId="8" applyFont="1" applyBorder="1" applyAlignment="1">
      <alignment horizontal="right" vertical="center"/>
    </xf>
    <xf numFmtId="0" fontId="38" fillId="0" borderId="22" xfId="8" applyFont="1" applyBorder="1" applyAlignment="1">
      <alignment horizontal="right" vertical="center"/>
    </xf>
    <xf numFmtId="0" fontId="38" fillId="0" borderId="23" xfId="8" applyFont="1" applyBorder="1" applyAlignment="1">
      <alignment horizontal="right" vertical="center"/>
    </xf>
    <xf numFmtId="0" fontId="98" fillId="0" borderId="0" xfId="8" applyFont="1" applyAlignment="1">
      <alignment horizontal="center" vertical="center" wrapText="1"/>
    </xf>
    <xf numFmtId="0" fontId="98" fillId="3" borderId="195" xfId="22" applyFont="1" applyFill="1" applyBorder="1" applyAlignment="1">
      <alignment horizontal="center" vertical="center" wrapText="1"/>
    </xf>
    <xf numFmtId="0" fontId="98" fillId="3" borderId="194" xfId="22" applyFont="1" applyFill="1" applyBorder="1" applyAlignment="1">
      <alignment horizontal="left" vertical="center"/>
    </xf>
    <xf numFmtId="0" fontId="98" fillId="3" borderId="193" xfId="22" applyFont="1" applyFill="1" applyBorder="1" applyAlignment="1">
      <alignment horizontal="left" vertical="center"/>
    </xf>
    <xf numFmtId="0" fontId="98" fillId="3" borderId="192" xfId="22" applyFont="1" applyFill="1" applyBorder="1" applyAlignment="1">
      <alignment horizontal="left" vertical="center"/>
    </xf>
    <xf numFmtId="58" fontId="38" fillId="0" borderId="194" xfId="8" applyNumberFormat="1" applyFont="1" applyBorder="1" applyAlignment="1">
      <alignment horizontal="center" vertical="center"/>
    </xf>
    <xf numFmtId="58" fontId="38" fillId="0" borderId="192" xfId="8" applyNumberFormat="1" applyFont="1" applyBorder="1" applyAlignment="1">
      <alignment horizontal="center" vertical="center"/>
    </xf>
    <xf numFmtId="0" fontId="38" fillId="0" borderId="193" xfId="8" applyFont="1" applyBorder="1" applyAlignment="1">
      <alignment horizontal="center" vertical="center"/>
    </xf>
    <xf numFmtId="0" fontId="38" fillId="0" borderId="192" xfId="8" applyFont="1" applyBorder="1" applyAlignment="1">
      <alignment horizontal="center" vertical="center"/>
    </xf>
    <xf numFmtId="58" fontId="38" fillId="0" borderId="195" xfId="8" applyNumberFormat="1" applyFont="1" applyBorder="1" applyAlignment="1">
      <alignment horizontal="center" vertical="center"/>
    </xf>
    <xf numFmtId="0" fontId="39" fillId="0" borderId="0" xfId="8" applyFont="1" applyAlignment="1">
      <alignment horizontal="left" vertical="center"/>
    </xf>
    <xf numFmtId="0" fontId="126" fillId="0" borderId="0" xfId="8" applyFont="1" applyAlignment="1">
      <alignment vertical="center"/>
    </xf>
    <xf numFmtId="0" fontId="38" fillId="0" borderId="191" xfId="8" applyFont="1" applyBorder="1" applyAlignment="1">
      <alignment horizontal="center" vertical="center" wrapText="1"/>
    </xf>
    <xf numFmtId="0" fontId="38" fillId="0" borderId="26" xfId="8" applyFont="1" applyBorder="1" applyAlignment="1">
      <alignment horizontal="center" vertical="center" wrapText="1"/>
    </xf>
    <xf numFmtId="0" fontId="38" fillId="0" borderId="17" xfId="8" applyFont="1" applyBorder="1" applyAlignment="1">
      <alignment horizontal="center" vertical="center" wrapText="1"/>
    </xf>
    <xf numFmtId="0" fontId="38" fillId="0" borderId="36" xfId="8" applyFont="1" applyBorder="1" applyAlignment="1">
      <alignment horizontal="center" vertical="center" wrapText="1"/>
    </xf>
    <xf numFmtId="0" fontId="38" fillId="0" borderId="0" xfId="8" applyFont="1" applyAlignment="1">
      <alignment horizontal="center" vertical="center" wrapText="1"/>
    </xf>
    <xf numFmtId="0" fontId="38" fillId="0" borderId="22" xfId="8" applyFont="1" applyBorder="1" applyAlignment="1">
      <alignment horizontal="center" vertical="center" wrapText="1"/>
    </xf>
    <xf numFmtId="0" fontId="38" fillId="0" borderId="194" xfId="8" applyFont="1" applyBorder="1" applyAlignment="1">
      <alignment horizontal="center" vertical="center" wrapText="1"/>
    </xf>
    <xf numFmtId="0" fontId="38" fillId="0" borderId="193" xfId="8" applyFont="1" applyBorder="1" applyAlignment="1">
      <alignment horizontal="center" vertical="center" wrapText="1"/>
    </xf>
    <xf numFmtId="0" fontId="38" fillId="0" borderId="192" xfId="8" applyFont="1" applyBorder="1" applyAlignment="1">
      <alignment horizontal="center" vertical="center" wrapText="1"/>
    </xf>
    <xf numFmtId="0" fontId="87" fillId="0" borderId="0" xfId="1" applyFont="1" applyAlignment="1">
      <alignment horizontal="center" vertical="center" shrinkToFit="1"/>
    </xf>
    <xf numFmtId="0" fontId="37" fillId="0" borderId="72" xfId="1" applyFont="1" applyBorder="1" applyAlignment="1">
      <alignment horizontal="center" vertical="center"/>
    </xf>
    <xf numFmtId="0" fontId="37" fillId="0" borderId="129" xfId="1" applyFont="1" applyBorder="1" applyAlignment="1">
      <alignment horizontal="center" vertical="center"/>
    </xf>
    <xf numFmtId="0" fontId="37" fillId="0" borderId="23" xfId="1" applyFont="1" applyBorder="1" applyAlignment="1">
      <alignment horizontal="center" vertical="center"/>
    </xf>
    <xf numFmtId="0" fontId="37" fillId="0" borderId="17" xfId="1" applyFont="1" applyBorder="1" applyAlignment="1">
      <alignment horizontal="center" vertical="center"/>
    </xf>
    <xf numFmtId="0" fontId="98" fillId="0" borderId="17" xfId="1" applyFont="1" applyBorder="1" applyAlignment="1">
      <alignment horizontal="right" vertical="center"/>
    </xf>
    <xf numFmtId="0" fontId="98" fillId="0" borderId="18" xfId="1" applyFont="1" applyBorder="1" applyAlignment="1">
      <alignment horizontal="right" vertical="center"/>
    </xf>
    <xf numFmtId="10" fontId="98" fillId="0" borderId="194" xfId="1" applyNumberFormat="1" applyFont="1" applyBorder="1" applyAlignment="1">
      <alignment horizontal="right" vertical="center"/>
    </xf>
    <xf numFmtId="0" fontId="98" fillId="0" borderId="25" xfId="1" applyFont="1" applyBorder="1" applyAlignment="1">
      <alignment horizontal="right" vertical="center"/>
    </xf>
    <xf numFmtId="0" fontId="98" fillId="0" borderId="210" xfId="1" applyFont="1" applyBorder="1" applyAlignment="1">
      <alignment horizontal="center" vertical="center" shrinkToFit="1"/>
    </xf>
    <xf numFmtId="0" fontId="98" fillId="0" borderId="199" xfId="1" applyFont="1" applyBorder="1" applyAlignment="1">
      <alignment horizontal="center" vertical="center" shrinkToFit="1"/>
    </xf>
    <xf numFmtId="0" fontId="98" fillId="0" borderId="71" xfId="1" applyFont="1" applyBorder="1" applyAlignment="1">
      <alignment horizontal="center" vertical="center" shrinkToFit="1"/>
    </xf>
    <xf numFmtId="0" fontId="98" fillId="0" borderId="195" xfId="1" applyFont="1" applyBorder="1" applyAlignment="1">
      <alignment horizontal="center" vertical="center" shrinkToFit="1"/>
    </xf>
    <xf numFmtId="0" fontId="37" fillId="0" borderId="62" xfId="1" applyFont="1" applyBorder="1" applyAlignment="1">
      <alignment horizontal="center" vertical="center"/>
    </xf>
    <xf numFmtId="0" fontId="37" fillId="0" borderId="63" xfId="1" applyFont="1" applyBorder="1" applyAlignment="1">
      <alignment horizontal="center" vertical="center"/>
    </xf>
    <xf numFmtId="0" fontId="87" fillId="0" borderId="200" xfId="1" applyFont="1" applyBorder="1" applyAlignment="1">
      <alignment horizontal="left" vertical="center" shrinkToFit="1"/>
    </xf>
    <xf numFmtId="0" fontId="87" fillId="0" borderId="203" xfId="1" applyFont="1" applyBorder="1" applyAlignment="1">
      <alignment horizontal="left" vertical="center" shrinkToFit="1"/>
    </xf>
    <xf numFmtId="0" fontId="98" fillId="0" borderId="194" xfId="1" applyFont="1" applyBorder="1" applyAlignment="1">
      <alignment horizontal="left" vertical="center" shrinkToFit="1"/>
    </xf>
    <xf numFmtId="0" fontId="98" fillId="0" borderId="25" xfId="1" applyFont="1" applyBorder="1" applyAlignment="1">
      <alignment horizontal="left" vertical="center" shrinkToFit="1"/>
    </xf>
    <xf numFmtId="0" fontId="98" fillId="0" borderId="194" xfId="1" applyFont="1" applyBorder="1" applyAlignment="1">
      <alignment horizontal="center" vertical="center"/>
    </xf>
    <xf numFmtId="0" fontId="98" fillId="0" borderId="193" xfId="1" applyFont="1" applyBorder="1" applyAlignment="1">
      <alignment horizontal="center" vertical="center"/>
    </xf>
    <xf numFmtId="0" fontId="98" fillId="0" borderId="145" xfId="1" applyFont="1" applyBorder="1" applyAlignment="1">
      <alignment horizontal="center" vertical="center"/>
    </xf>
    <xf numFmtId="0" fontId="98" fillId="0" borderId="36" xfId="1" applyFont="1" applyBorder="1" applyAlignment="1">
      <alignment horizontal="center" vertical="center"/>
    </xf>
    <xf numFmtId="0" fontId="98" fillId="0" borderId="187" xfId="1" applyFont="1" applyBorder="1" applyAlignment="1">
      <alignment horizontal="center" vertical="center"/>
    </xf>
    <xf numFmtId="0" fontId="98" fillId="0" borderId="186" xfId="1" applyFont="1" applyBorder="1" applyAlignment="1">
      <alignment horizontal="center" vertical="center"/>
    </xf>
    <xf numFmtId="0" fontId="44" fillId="0" borderId="195" xfId="14" applyFont="1" applyBorder="1" applyAlignment="1">
      <alignment horizontal="center" vertical="center" wrapText="1"/>
    </xf>
    <xf numFmtId="0" fontId="44" fillId="0" borderId="0" xfId="3" applyFont="1" applyAlignment="1">
      <alignment horizontal="center" vertical="center" wrapText="1"/>
    </xf>
    <xf numFmtId="49" fontId="44" fillId="0" borderId="195" xfId="14" applyNumberFormat="1" applyFont="1" applyBorder="1" applyAlignment="1">
      <alignment horizontal="center" vertical="center" shrinkToFit="1"/>
    </xf>
    <xf numFmtId="0" fontId="44" fillId="0" borderId="0" xfId="14" applyFont="1" applyAlignment="1">
      <alignment horizontal="left" vertical="center" wrapText="1" indent="3"/>
    </xf>
    <xf numFmtId="0" fontId="39" fillId="0" borderId="35" xfId="14" applyFont="1" applyBorder="1" applyAlignment="1">
      <alignment horizontal="center" vertical="center" wrapText="1"/>
    </xf>
    <xf numFmtId="0" fontId="39" fillId="0" borderId="36" xfId="14" applyFont="1" applyBorder="1" applyAlignment="1">
      <alignment horizontal="center" vertical="center" wrapText="1"/>
    </xf>
    <xf numFmtId="0" fontId="39" fillId="0" borderId="27" xfId="14" applyFont="1" applyBorder="1" applyAlignment="1">
      <alignment horizontal="center" vertical="center" wrapText="1"/>
    </xf>
    <xf numFmtId="0" fontId="39" fillId="0" borderId="0" xfId="14" applyFont="1" applyAlignment="1">
      <alignment horizontal="center" vertical="center" wrapText="1"/>
    </xf>
    <xf numFmtId="0" fontId="39" fillId="0" borderId="21" xfId="14" applyFont="1" applyBorder="1" applyAlignment="1">
      <alignment horizontal="center" vertical="center" wrapText="1"/>
    </xf>
    <xf numFmtId="0" fontId="39" fillId="0" borderId="22" xfId="14" applyFont="1" applyBorder="1" applyAlignment="1">
      <alignment horizontal="center" vertical="center" wrapText="1"/>
    </xf>
    <xf numFmtId="0" fontId="98" fillId="0" borderId="36" xfId="14" applyFont="1" applyBorder="1" applyAlignment="1">
      <alignment horizontal="center" vertical="center" wrapText="1"/>
    </xf>
    <xf numFmtId="0" fontId="98" fillId="0" borderId="0" xfId="14" applyFont="1" applyAlignment="1">
      <alignment horizontal="center" vertical="center" wrapText="1"/>
    </xf>
    <xf numFmtId="0" fontId="98" fillId="0" borderId="22" xfId="14" applyFont="1" applyBorder="1" applyAlignment="1">
      <alignment horizontal="center" vertical="center" wrapText="1"/>
    </xf>
    <xf numFmtId="0" fontId="37" fillId="0" borderId="36" xfId="14" applyFont="1" applyBorder="1" applyAlignment="1">
      <alignment horizontal="center" vertical="center" wrapText="1"/>
    </xf>
    <xf numFmtId="0" fontId="37" fillId="0" borderId="0" xfId="14" applyFont="1" applyAlignment="1">
      <alignment horizontal="center" vertical="center" wrapText="1"/>
    </xf>
    <xf numFmtId="0" fontId="37" fillId="0" borderId="22" xfId="14" applyFont="1" applyBorder="1" applyAlignment="1">
      <alignment horizontal="center" vertical="center" wrapText="1"/>
    </xf>
    <xf numFmtId="49" fontId="44" fillId="0" borderId="195" xfId="14" applyNumberFormat="1" applyFont="1" applyBorder="1" applyAlignment="1">
      <alignment horizontal="center" vertical="center"/>
    </xf>
    <xf numFmtId="183" fontId="98" fillId="0" borderId="36" xfId="14" applyNumberFormat="1" applyFont="1" applyBorder="1" applyAlignment="1">
      <alignment horizontal="center" vertical="center" wrapText="1"/>
    </xf>
    <xf numFmtId="183" fontId="98" fillId="0" borderId="0" xfId="14" applyNumberFormat="1" applyFont="1" applyAlignment="1">
      <alignment horizontal="center" vertical="center" wrapText="1"/>
    </xf>
    <xf numFmtId="183" fontId="98" fillId="0" borderId="22" xfId="14" applyNumberFormat="1" applyFont="1" applyBorder="1" applyAlignment="1">
      <alignment horizontal="center" vertical="center" wrapText="1"/>
    </xf>
    <xf numFmtId="0" fontId="98" fillId="0" borderId="195" xfId="14" applyFont="1" applyBorder="1" applyAlignment="1">
      <alignment horizontal="center" vertical="center" wrapText="1"/>
    </xf>
    <xf numFmtId="0" fontId="40" fillId="0" borderId="195" xfId="14" applyFont="1" applyBorder="1" applyAlignment="1">
      <alignment horizontal="center" vertical="center" wrapText="1"/>
    </xf>
    <xf numFmtId="0" fontId="40" fillId="0" borderId="35" xfId="14" applyFont="1" applyBorder="1" applyAlignment="1">
      <alignment horizontal="center" vertical="center" wrapText="1"/>
    </xf>
    <xf numFmtId="0" fontId="40" fillId="0" borderId="37" xfId="14" applyFont="1" applyBorder="1" applyAlignment="1">
      <alignment horizontal="center" vertical="center" wrapText="1"/>
    </xf>
    <xf numFmtId="0" fontId="40" fillId="0" borderId="27" xfId="14" applyFont="1" applyBorder="1" applyAlignment="1">
      <alignment horizontal="center" vertical="center" wrapText="1"/>
    </xf>
    <xf numFmtId="0" fontId="40" fillId="0" borderId="28" xfId="14" applyFont="1" applyBorder="1" applyAlignment="1">
      <alignment horizontal="center" vertical="center" wrapText="1"/>
    </xf>
    <xf numFmtId="0" fontId="40" fillId="0" borderId="21" xfId="14" applyFont="1" applyBorder="1" applyAlignment="1">
      <alignment horizontal="center" vertical="center" wrapText="1"/>
    </xf>
    <xf numFmtId="0" fontId="40" fillId="0" borderId="23" xfId="14" applyFont="1" applyBorder="1" applyAlignment="1">
      <alignment horizontal="center" vertical="center" wrapText="1"/>
    </xf>
    <xf numFmtId="49" fontId="38" fillId="0" borderId="195" xfId="14" applyNumberFormat="1" applyFont="1" applyBorder="1" applyAlignment="1">
      <alignment horizontal="center" vertical="center" shrinkToFit="1"/>
    </xf>
    <xf numFmtId="0" fontId="37" fillId="0" borderId="195" xfId="14" applyFont="1" applyBorder="1" applyAlignment="1">
      <alignment horizontal="center" vertical="center" wrapText="1"/>
    </xf>
    <xf numFmtId="58" fontId="38" fillId="0" borderId="195" xfId="8" applyNumberFormat="1" applyFont="1" applyBorder="1" applyAlignment="1">
      <alignment horizontal="left" vertical="center"/>
    </xf>
    <xf numFmtId="0" fontId="38" fillId="0" borderId="195" xfId="8" applyFont="1" applyBorder="1" applyAlignment="1">
      <alignment horizontal="left" vertical="center"/>
    </xf>
    <xf numFmtId="9" fontId="37" fillId="0" borderId="27" xfId="8" applyNumberFormat="1" applyFont="1" applyBorder="1" applyAlignment="1">
      <alignment horizontal="center" vertical="center"/>
    </xf>
    <xf numFmtId="9" fontId="37" fillId="0" borderId="21" xfId="8" applyNumberFormat="1" applyFont="1" applyBorder="1" applyAlignment="1">
      <alignment horizontal="center" vertical="center"/>
    </xf>
    <xf numFmtId="0" fontId="38" fillId="0" borderId="195" xfId="8" applyFont="1" applyBorder="1" applyAlignment="1">
      <alignment horizontal="left" vertical="center" wrapText="1"/>
    </xf>
    <xf numFmtId="0" fontId="98" fillId="0" borderId="195" xfId="8" applyFont="1" applyBorder="1" applyAlignment="1">
      <alignment horizontal="center" vertical="center"/>
    </xf>
    <xf numFmtId="0" fontId="37" fillId="0" borderId="0" xfId="8" applyFont="1" applyAlignment="1">
      <alignment horizontal="right" vertical="center"/>
    </xf>
    <xf numFmtId="0" fontId="98" fillId="0" borderId="0" xfId="8" applyFont="1" applyAlignment="1">
      <alignment horizontal="center" vertical="center"/>
    </xf>
    <xf numFmtId="9" fontId="37" fillId="0" borderId="35" xfId="8" applyNumberFormat="1" applyFont="1" applyBorder="1" applyAlignment="1">
      <alignment horizontal="center" vertical="center"/>
    </xf>
    <xf numFmtId="9" fontId="37" fillId="0" borderId="195" xfId="8" applyNumberFormat="1" applyFont="1" applyBorder="1" applyAlignment="1">
      <alignment horizontal="center" vertical="center"/>
    </xf>
    <xf numFmtId="0" fontId="38" fillId="0" borderId="195" xfId="8" applyFont="1" applyBorder="1" applyAlignment="1">
      <alignment horizontal="right" vertical="center"/>
    </xf>
    <xf numFmtId="0" fontId="98" fillId="0" borderId="195" xfId="8" applyFont="1" applyBorder="1" applyAlignment="1">
      <alignment horizontal="center" vertical="center" wrapText="1"/>
    </xf>
    <xf numFmtId="0" fontId="130" fillId="0" borderId="0" xfId="1" applyFont="1" applyAlignment="1">
      <alignment horizontal="center" vertical="center"/>
    </xf>
    <xf numFmtId="0" fontId="37" fillId="0" borderId="191" xfId="1" applyFont="1" applyBorder="1" applyAlignment="1">
      <alignment horizontal="center" vertical="center" wrapText="1"/>
    </xf>
    <xf numFmtId="0" fontId="37" fillId="0" borderId="17" xfId="1" applyFont="1" applyBorder="1" applyAlignment="1">
      <alignment horizontal="center" vertical="center" wrapText="1"/>
    </xf>
    <xf numFmtId="0" fontId="37" fillId="0" borderId="194" xfId="1" applyFont="1" applyBorder="1" applyAlignment="1">
      <alignment vertical="center" wrapText="1"/>
    </xf>
    <xf numFmtId="0" fontId="37" fillId="0" borderId="192" xfId="1" applyFont="1" applyBorder="1" applyAlignment="1">
      <alignment vertical="center" wrapText="1"/>
    </xf>
    <xf numFmtId="0" fontId="37" fillId="0" borderId="62" xfId="1" applyFont="1" applyBorder="1" applyAlignment="1">
      <alignment horizontal="left" vertical="center"/>
    </xf>
    <xf numFmtId="0" fontId="37" fillId="0" borderId="63" xfId="1" applyFont="1" applyBorder="1" applyAlignment="1">
      <alignment horizontal="left" vertical="center"/>
    </xf>
    <xf numFmtId="0" fontId="37" fillId="0" borderId="127" xfId="1" applyFont="1" applyBorder="1" applyAlignment="1">
      <alignment horizontal="left" vertical="center"/>
    </xf>
    <xf numFmtId="0" fontId="37" fillId="0" borderId="64" xfId="1" applyFont="1" applyBorder="1" applyAlignment="1">
      <alignment horizontal="left" vertical="center"/>
    </xf>
    <xf numFmtId="0" fontId="37" fillId="0" borderId="43" xfId="1" applyFont="1" applyBorder="1" applyAlignment="1">
      <alignment horizontal="center" vertical="center"/>
    </xf>
    <xf numFmtId="0" fontId="37" fillId="0" borderId="44" xfId="1" applyFont="1" applyBorder="1" applyAlignment="1">
      <alignment horizontal="center" vertical="center"/>
    </xf>
    <xf numFmtId="0" fontId="37" fillId="0" borderId="45" xfId="1" applyFont="1" applyBorder="1" applyAlignment="1">
      <alignment horizontal="center" vertical="center"/>
    </xf>
    <xf numFmtId="0" fontId="37" fillId="0" borderId="22" xfId="1" applyFont="1" applyBorder="1" applyAlignment="1">
      <alignment horizontal="center" vertical="center"/>
    </xf>
    <xf numFmtId="0" fontId="37" fillId="0" borderId="153" xfId="1" applyFont="1" applyBorder="1" applyAlignment="1">
      <alignment horizontal="center" vertical="center"/>
    </xf>
    <xf numFmtId="0" fontId="37" fillId="0" borderId="18" xfId="1" applyFont="1" applyBorder="1" applyAlignment="1">
      <alignment horizontal="center" vertical="center"/>
    </xf>
    <xf numFmtId="0" fontId="37" fillId="0" borderId="19" xfId="1" applyFont="1" applyBorder="1" applyAlignment="1">
      <alignment horizontal="center" vertical="center" textRotation="255" wrapText="1"/>
    </xf>
    <xf numFmtId="0" fontId="37" fillId="0" borderId="55" xfId="1" applyFont="1" applyBorder="1" applyAlignment="1">
      <alignment horizontal="center" vertical="center" textRotation="255" wrapText="1"/>
    </xf>
    <xf numFmtId="0" fontId="37" fillId="0" borderId="49" xfId="1" applyFont="1" applyBorder="1" applyAlignment="1">
      <alignment horizontal="center" vertical="center"/>
    </xf>
    <xf numFmtId="0" fontId="37" fillId="0" borderId="211" xfId="1" applyFont="1" applyBorder="1" applyAlignment="1">
      <alignment horizontal="distributed" vertical="center"/>
    </xf>
    <xf numFmtId="0" fontId="37" fillId="0" borderId="202" xfId="1" applyFont="1" applyBorder="1" applyAlignment="1">
      <alignment horizontal="distributed" vertical="center"/>
    </xf>
    <xf numFmtId="0" fontId="37" fillId="0" borderId="200" xfId="1" applyFont="1" applyBorder="1" applyAlignment="1">
      <alignment vertical="center"/>
    </xf>
    <xf numFmtId="0" fontId="37" fillId="0" borderId="201" xfId="1" applyFont="1" applyBorder="1" applyAlignment="1">
      <alignment vertical="center"/>
    </xf>
    <xf numFmtId="0" fontId="37" fillId="0" borderId="203" xfId="1" applyFont="1" applyBorder="1" applyAlignment="1">
      <alignment vertical="center"/>
    </xf>
    <xf numFmtId="0" fontId="44" fillId="0" borderId="0" xfId="1" applyFont="1" applyAlignment="1">
      <alignment horizontal="center" vertical="center"/>
    </xf>
    <xf numFmtId="0" fontId="37" fillId="0" borderId="146" xfId="1" applyFont="1" applyBorder="1" applyAlignment="1">
      <alignment horizontal="distributed" vertical="center"/>
    </xf>
    <xf numFmtId="0" fontId="37" fillId="0" borderId="192" xfId="1" applyFont="1" applyBorder="1" applyAlignment="1">
      <alignment horizontal="distributed" vertical="center"/>
    </xf>
    <xf numFmtId="0" fontId="37" fillId="0" borderId="194" xfId="14" applyFont="1" applyBorder="1" applyAlignment="1">
      <alignment horizontal="left" vertical="center"/>
    </xf>
    <xf numFmtId="0" fontId="37" fillId="0" borderId="193" xfId="14" applyFont="1" applyBorder="1" applyAlignment="1">
      <alignment horizontal="left" vertical="center"/>
    </xf>
    <xf numFmtId="0" fontId="37" fillId="0" borderId="192" xfId="14" applyFont="1" applyBorder="1" applyAlignment="1">
      <alignment horizontal="left" vertical="center"/>
    </xf>
    <xf numFmtId="0" fontId="37" fillId="0" borderId="194" xfId="14" applyFont="1" applyBorder="1" applyAlignment="1">
      <alignment horizontal="left" vertical="center" wrapText="1"/>
    </xf>
    <xf numFmtId="0" fontId="37" fillId="0" borderId="193" xfId="14" applyFont="1" applyBorder="1" applyAlignment="1">
      <alignment horizontal="left" vertical="center" wrapText="1"/>
    </xf>
    <xf numFmtId="0" fontId="37" fillId="0" borderId="192" xfId="14" applyFont="1" applyBorder="1" applyAlignment="1">
      <alignment horizontal="left" vertical="center" wrapText="1"/>
    </xf>
    <xf numFmtId="0" fontId="37" fillId="0" borderId="0" xfId="14" applyFont="1" applyAlignment="1">
      <alignment horizontal="left" vertical="center" wrapText="1"/>
    </xf>
    <xf numFmtId="0" fontId="54" fillId="0" borderId="0" xfId="14" applyFont="1" applyAlignment="1">
      <alignment horizontal="center" vertical="center" wrapText="1"/>
    </xf>
    <xf numFmtId="0" fontId="54" fillId="0" borderId="0" xfId="14" applyFont="1" applyAlignment="1">
      <alignment horizontal="center" vertical="center"/>
    </xf>
    <xf numFmtId="0" fontId="37" fillId="0" borderId="194" xfId="14" applyFont="1" applyBorder="1" applyAlignment="1">
      <alignment horizontal="center" vertical="center" wrapText="1" shrinkToFit="1"/>
    </xf>
    <xf numFmtId="0" fontId="37" fillId="0" borderId="193" xfId="14" applyFont="1" applyBorder="1" applyAlignment="1">
      <alignment horizontal="center" vertical="center" wrapText="1" shrinkToFit="1"/>
    </xf>
    <xf numFmtId="0" fontId="37" fillId="0" borderId="168" xfId="14" applyFont="1" applyBorder="1" applyAlignment="1">
      <alignment horizontal="center" vertical="center" shrinkToFit="1"/>
    </xf>
    <xf numFmtId="0" fontId="37" fillId="0" borderId="166" xfId="14" applyFont="1" applyBorder="1" applyAlignment="1">
      <alignment horizontal="center" vertical="center" shrinkToFit="1"/>
    </xf>
    <xf numFmtId="0" fontId="38" fillId="0" borderId="144" xfId="14" applyFont="1" applyBorder="1" applyAlignment="1">
      <alignment horizontal="center" vertical="center" wrapText="1"/>
    </xf>
    <xf numFmtId="0" fontId="38" fillId="0" borderId="193" xfId="14" applyFont="1" applyBorder="1" applyAlignment="1">
      <alignment horizontal="center" vertical="center" wrapText="1"/>
    </xf>
    <xf numFmtId="0" fontId="38" fillId="0" borderId="192" xfId="14" applyFont="1" applyBorder="1" applyAlignment="1">
      <alignment horizontal="center" vertical="center" wrapText="1"/>
    </xf>
    <xf numFmtId="0" fontId="37" fillId="0" borderId="198" xfId="14" applyFont="1" applyBorder="1" applyAlignment="1">
      <alignment horizontal="center" vertical="center"/>
    </xf>
    <xf numFmtId="0" fontId="37" fillId="0" borderId="197" xfId="14" applyFont="1" applyBorder="1" applyAlignment="1">
      <alignment horizontal="center" vertical="center"/>
    </xf>
    <xf numFmtId="0" fontId="37" fillId="0" borderId="196" xfId="14" applyFont="1" applyBorder="1" applyAlignment="1">
      <alignment horizontal="center" vertical="center"/>
    </xf>
    <xf numFmtId="0" fontId="38" fillId="0" borderId="194" xfId="14" applyFont="1" applyBorder="1" applyAlignment="1">
      <alignment horizontal="center" vertical="center" wrapText="1"/>
    </xf>
    <xf numFmtId="0" fontId="37" fillId="0" borderId="35" xfId="14" applyFont="1" applyBorder="1" applyAlignment="1">
      <alignment horizontal="left" vertical="center" wrapText="1"/>
    </xf>
    <xf numFmtId="0" fontId="37" fillId="0" borderId="36" xfId="14" applyFont="1" applyBorder="1" applyAlignment="1">
      <alignment horizontal="left" vertical="center" wrapText="1"/>
    </xf>
    <xf numFmtId="0" fontId="37" fillId="0" borderId="37" xfId="14" applyFont="1" applyBorder="1" applyAlignment="1">
      <alignment horizontal="left" vertical="center" wrapText="1"/>
    </xf>
    <xf numFmtId="0" fontId="37" fillId="0" borderId="191" xfId="14" applyFont="1" applyBorder="1" applyAlignment="1">
      <alignment horizontal="center" vertical="center" wrapText="1" shrinkToFit="1"/>
    </xf>
    <xf numFmtId="0" fontId="37" fillId="0" borderId="26" xfId="14" applyFont="1" applyBorder="1" applyAlignment="1">
      <alignment horizontal="center" vertical="center" shrinkToFit="1"/>
    </xf>
    <xf numFmtId="0" fontId="37" fillId="0" borderId="27" xfId="14" applyFont="1" applyBorder="1" applyAlignment="1">
      <alignment horizontal="center" vertical="center" shrinkToFit="1"/>
    </xf>
    <xf numFmtId="0" fontId="37" fillId="0" borderId="17" xfId="14" applyFont="1" applyBorder="1" applyAlignment="1">
      <alignment horizontal="center" vertical="center" shrinkToFit="1"/>
    </xf>
    <xf numFmtId="0" fontId="45" fillId="0" borderId="0" xfId="48" applyFont="1" applyAlignment="1">
      <alignment horizontal="left" vertical="center"/>
    </xf>
    <xf numFmtId="0" fontId="19" fillId="0" borderId="0" xfId="48" applyFont="1" applyAlignment="1">
      <alignment horizontal="center" vertical="center"/>
    </xf>
    <xf numFmtId="0" fontId="19" fillId="0" borderId="195" xfId="48" applyFont="1" applyBorder="1" applyAlignment="1">
      <alignment horizontal="center" vertical="center"/>
    </xf>
    <xf numFmtId="0" fontId="7" fillId="0" borderId="195" xfId="48" applyFont="1" applyBorder="1" applyAlignment="1">
      <alignment horizontal="center" vertical="center" shrinkToFit="1"/>
    </xf>
    <xf numFmtId="0" fontId="6" fillId="0" borderId="195" xfId="48" applyBorder="1" applyAlignment="1">
      <alignment horizontal="center" vertical="center" shrinkToFit="1"/>
    </xf>
    <xf numFmtId="0" fontId="149" fillId="0" borderId="195" xfId="48" applyFont="1" applyBorder="1" applyAlignment="1">
      <alignment horizontal="center" vertical="center" wrapText="1"/>
    </xf>
    <xf numFmtId="0" fontId="7" fillId="0" borderId="195" xfId="48" applyFont="1" applyBorder="1" applyAlignment="1">
      <alignment horizontal="center" vertical="center"/>
    </xf>
    <xf numFmtId="0" fontId="7" fillId="0" borderId="194" xfId="48" applyFont="1" applyBorder="1" applyAlignment="1">
      <alignment horizontal="center" vertical="center"/>
    </xf>
    <xf numFmtId="0" fontId="7" fillId="0" borderId="238" xfId="48" applyFont="1" applyBorder="1" applyAlignment="1">
      <alignment horizontal="center" vertical="center"/>
    </xf>
    <xf numFmtId="0" fontId="149" fillId="0" borderId="0" xfId="48" applyFont="1" applyAlignment="1">
      <alignment vertical="center" wrapText="1"/>
    </xf>
    <xf numFmtId="0" fontId="148" fillId="0" borderId="0" xfId="46" applyFont="1" applyAlignment="1">
      <alignment horizontal="right" vertical="center"/>
    </xf>
    <xf numFmtId="0" fontId="148" fillId="0" borderId="0" xfId="46" applyFont="1" applyAlignment="1">
      <alignment horizontal="center" vertical="center"/>
    </xf>
    <xf numFmtId="0" fontId="148" fillId="14" borderId="0" xfId="46" applyFont="1" applyFill="1" applyAlignment="1">
      <alignment horizontal="center" vertical="center"/>
    </xf>
    <xf numFmtId="0" fontId="7" fillId="0" borderId="195" xfId="46" applyFont="1" applyBorder="1" applyAlignment="1">
      <alignment horizontal="center" vertical="center" wrapText="1"/>
    </xf>
    <xf numFmtId="0" fontId="7" fillId="0" borderId="195" xfId="46" applyFont="1" applyBorder="1" applyAlignment="1">
      <alignment horizontal="center" vertical="center"/>
    </xf>
    <xf numFmtId="0" fontId="197" fillId="14" borderId="195" xfId="46" applyFont="1" applyFill="1" applyBorder="1" applyAlignment="1">
      <alignment horizontal="center" vertical="center"/>
    </xf>
    <xf numFmtId="0" fontId="197" fillId="14" borderId="7" xfId="46" applyFont="1" applyFill="1" applyBorder="1" applyAlignment="1">
      <alignment horizontal="center" vertical="center"/>
    </xf>
    <xf numFmtId="0" fontId="2" fillId="0" borderId="284" xfId="46" applyBorder="1" applyAlignment="1">
      <alignment horizontal="center" vertical="center"/>
    </xf>
    <xf numFmtId="0" fontId="2" fillId="0" borderId="285" xfId="46" applyBorder="1" applyAlignment="1">
      <alignment horizontal="center" vertical="center"/>
    </xf>
    <xf numFmtId="0" fontId="2" fillId="0" borderId="286" xfId="46" applyBorder="1" applyAlignment="1">
      <alignment horizontal="center" vertical="center"/>
    </xf>
    <xf numFmtId="0" fontId="197" fillId="14" borderId="287" xfId="46" applyFont="1" applyFill="1" applyBorder="1" applyAlignment="1">
      <alignment horizontal="center" vertical="center"/>
    </xf>
    <xf numFmtId="0" fontId="197" fillId="14" borderId="288" xfId="46" applyFont="1" applyFill="1" applyBorder="1" applyAlignment="1">
      <alignment horizontal="center" vertical="center"/>
    </xf>
    <xf numFmtId="191" fontId="197" fillId="14" borderId="195" xfId="46" applyNumberFormat="1" applyFont="1" applyFill="1" applyBorder="1" applyAlignment="1">
      <alignment horizontal="center" vertical="center"/>
    </xf>
    <xf numFmtId="0" fontId="2" fillId="0" borderId="129" xfId="46" applyBorder="1" applyAlignment="1">
      <alignment horizontal="center" vertical="center"/>
    </xf>
    <xf numFmtId="0" fontId="2" fillId="0" borderId="262" xfId="46" applyBorder="1" applyAlignment="1">
      <alignment horizontal="center" vertical="center"/>
    </xf>
    <xf numFmtId="0" fontId="2" fillId="0" borderId="263" xfId="46" applyBorder="1" applyAlignment="1">
      <alignment horizontal="center" vertical="center"/>
    </xf>
    <xf numFmtId="0" fontId="197" fillId="14" borderId="264" xfId="46" applyFont="1" applyFill="1" applyBorder="1" applyAlignment="1">
      <alignment horizontal="center" vertical="center"/>
    </xf>
    <xf numFmtId="0" fontId="197" fillId="14" borderId="261" xfId="46" applyFont="1" applyFill="1" applyBorder="1" applyAlignment="1">
      <alignment horizontal="center" vertical="center"/>
    </xf>
    <xf numFmtId="0" fontId="197" fillId="14" borderId="223" xfId="46" applyFont="1" applyFill="1" applyBorder="1" applyAlignment="1">
      <alignment horizontal="center" vertical="center"/>
    </xf>
    <xf numFmtId="0" fontId="197" fillId="14" borderId="56" xfId="46" applyFont="1" applyFill="1" applyBorder="1" applyAlignment="1">
      <alignment horizontal="center" vertical="center"/>
    </xf>
    <xf numFmtId="0" fontId="2" fillId="0" borderId="0" xfId="46" applyAlignment="1">
      <alignment horizontal="center" vertical="center"/>
    </xf>
    <xf numFmtId="0" fontId="197" fillId="14" borderId="0" xfId="46" applyFont="1" applyFill="1" applyAlignment="1">
      <alignment horizontal="center" vertical="center"/>
    </xf>
    <xf numFmtId="0" fontId="2" fillId="0" borderId="101" xfId="46" applyBorder="1" applyAlignment="1">
      <alignment horizontal="center" vertical="center"/>
    </xf>
    <xf numFmtId="0" fontId="2" fillId="0" borderId="57" xfId="46" applyBorder="1" applyAlignment="1">
      <alignment horizontal="center" vertical="center"/>
    </xf>
    <xf numFmtId="0" fontId="2" fillId="0" borderId="58" xfId="46" applyBorder="1" applyAlignment="1">
      <alignment horizontal="center" vertical="center"/>
    </xf>
    <xf numFmtId="0" fontId="197" fillId="14" borderId="293" xfId="46" applyFont="1" applyFill="1" applyBorder="1" applyAlignment="1">
      <alignment horizontal="center" vertical="center"/>
    </xf>
    <xf numFmtId="0" fontId="197" fillId="14" borderId="294" xfId="46" applyFont="1" applyFill="1" applyBorder="1" applyAlignment="1">
      <alignment horizontal="center" vertical="center"/>
    </xf>
    <xf numFmtId="0" fontId="2" fillId="0" borderId="290" xfId="46" applyBorder="1" applyAlignment="1">
      <alignment horizontal="center" vertical="center"/>
    </xf>
    <xf numFmtId="0" fontId="2" fillId="0" borderId="291" xfId="46" applyBorder="1" applyAlignment="1">
      <alignment horizontal="center" vertical="center"/>
    </xf>
    <xf numFmtId="0" fontId="2" fillId="0" borderId="292" xfId="46" applyBorder="1" applyAlignment="1">
      <alignment horizontal="center" vertical="center"/>
    </xf>
    <xf numFmtId="0" fontId="2" fillId="0" borderId="287" xfId="46" applyBorder="1" applyAlignment="1">
      <alignment horizontal="center" vertical="center"/>
    </xf>
    <xf numFmtId="0" fontId="2" fillId="0" borderId="288" xfId="46" applyBorder="1" applyAlignment="1">
      <alignment horizontal="center" vertical="center"/>
    </xf>
    <xf numFmtId="0" fontId="2" fillId="0" borderId="293" xfId="46" applyBorder="1" applyAlignment="1">
      <alignment horizontal="center" vertical="center"/>
    </xf>
    <xf numFmtId="0" fontId="2" fillId="0" borderId="294" xfId="46" applyBorder="1" applyAlignment="1">
      <alignment horizontal="center" vertical="center"/>
    </xf>
    <xf numFmtId="0" fontId="2" fillId="0" borderId="101" xfId="46" applyBorder="1" applyAlignment="1">
      <alignment horizontal="center" vertical="center" shrinkToFit="1"/>
    </xf>
    <xf numFmtId="0" fontId="2" fillId="0" borderId="57" xfId="46" applyBorder="1" applyAlignment="1">
      <alignment horizontal="center" vertical="center" shrinkToFit="1"/>
    </xf>
    <xf numFmtId="0" fontId="2" fillId="0" borderId="58" xfId="46" applyBorder="1" applyAlignment="1">
      <alignment horizontal="center" vertical="center" shrinkToFit="1"/>
    </xf>
    <xf numFmtId="0" fontId="198" fillId="14" borderId="0" xfId="46" applyFont="1" applyFill="1" applyAlignment="1">
      <alignment horizontal="center" vertical="center"/>
    </xf>
    <xf numFmtId="0" fontId="199" fillId="14" borderId="195" xfId="46" applyFont="1" applyFill="1" applyBorder="1" applyAlignment="1">
      <alignment horizontal="center" vertical="center"/>
    </xf>
    <xf numFmtId="191" fontId="199" fillId="14" borderId="195" xfId="46" applyNumberFormat="1" applyFont="1" applyFill="1" applyBorder="1" applyAlignment="1">
      <alignment horizontal="center" vertical="center"/>
    </xf>
    <xf numFmtId="0" fontId="199" fillId="14" borderId="264" xfId="46" applyFont="1" applyFill="1" applyBorder="1" applyAlignment="1">
      <alignment horizontal="center" vertical="center"/>
    </xf>
    <xf numFmtId="0" fontId="199" fillId="14" borderId="261" xfId="46" applyFont="1" applyFill="1" applyBorder="1" applyAlignment="1">
      <alignment horizontal="center" vertical="center"/>
    </xf>
    <xf numFmtId="0" fontId="199" fillId="14" borderId="223" xfId="46" applyFont="1" applyFill="1" applyBorder="1" applyAlignment="1">
      <alignment horizontal="center" vertical="center"/>
    </xf>
    <xf numFmtId="0" fontId="199" fillId="14" borderId="56" xfId="46" applyFont="1" applyFill="1" applyBorder="1" applyAlignment="1">
      <alignment horizontal="center" vertical="center"/>
    </xf>
    <xf numFmtId="0" fontId="199" fillId="14" borderId="0" xfId="46" applyFont="1" applyFill="1" applyAlignment="1">
      <alignment horizontal="center" vertical="center"/>
    </xf>
    <xf numFmtId="0" fontId="199" fillId="14" borderId="7" xfId="46" applyFont="1" applyFill="1" applyBorder="1" applyAlignment="1">
      <alignment horizontal="center" vertical="center"/>
    </xf>
    <xf numFmtId="0" fontId="77" fillId="0" borderId="0" xfId="8" applyFont="1" applyAlignment="1">
      <alignment horizontal="left" vertical="center"/>
    </xf>
    <xf numFmtId="0" fontId="77" fillId="0" borderId="0" xfId="8" applyFont="1" applyAlignment="1">
      <alignment horizontal="center" vertical="center"/>
    </xf>
    <xf numFmtId="0" fontId="77" fillId="0" borderId="0" xfId="8" applyFont="1" applyAlignment="1">
      <alignment horizontal="right" vertical="center"/>
    </xf>
    <xf numFmtId="0" fontId="203" fillId="0" borderId="0" xfId="8" applyFont="1" applyAlignment="1">
      <alignment horizontal="center" vertical="center" wrapText="1"/>
    </xf>
    <xf numFmtId="0" fontId="203" fillId="0" borderId="0" xfId="8" applyFont="1" applyAlignment="1">
      <alignment horizontal="center" vertical="center"/>
    </xf>
    <xf numFmtId="0" fontId="77" fillId="0" borderId="194" xfId="8" applyFont="1" applyBorder="1" applyAlignment="1">
      <alignment horizontal="center" vertical="center"/>
    </xf>
    <xf numFmtId="0" fontId="77" fillId="0" borderId="239" xfId="8" applyFont="1" applyBorder="1" applyAlignment="1">
      <alignment horizontal="center" vertical="center"/>
    </xf>
    <xf numFmtId="0" fontId="77" fillId="0" borderId="238" xfId="8" applyFont="1" applyBorder="1" applyAlignment="1">
      <alignment horizontal="center" vertical="center"/>
    </xf>
    <xf numFmtId="0" fontId="77" fillId="0" borderId="252" xfId="8" applyFont="1" applyBorder="1" applyAlignment="1">
      <alignment horizontal="center" vertical="center" textRotation="255" wrapText="1"/>
    </xf>
    <xf numFmtId="0" fontId="77" fillId="0" borderId="235" xfId="8" applyFont="1" applyBorder="1" applyAlignment="1">
      <alignment horizontal="center" vertical="center" textRotation="255" wrapText="1"/>
    </xf>
    <xf numFmtId="0" fontId="77" fillId="0" borderId="190" xfId="8" applyFont="1" applyBorder="1" applyAlignment="1">
      <alignment horizontal="center" vertical="center" textRotation="255" wrapText="1"/>
    </xf>
    <xf numFmtId="0" fontId="77" fillId="0" borderId="28" xfId="8" applyFont="1" applyBorder="1" applyAlignment="1">
      <alignment horizontal="center" vertical="center" textRotation="255" wrapText="1"/>
    </xf>
    <xf numFmtId="0" fontId="77" fillId="0" borderId="21" xfId="8" applyFont="1" applyBorder="1" applyAlignment="1">
      <alignment horizontal="center" vertical="center" textRotation="255" wrapText="1"/>
    </xf>
    <xf numFmtId="0" fontId="77" fillId="0" borderId="23" xfId="8" applyFont="1" applyBorder="1" applyAlignment="1">
      <alignment horizontal="center" vertical="center" textRotation="255" wrapText="1"/>
    </xf>
    <xf numFmtId="0" fontId="77" fillId="0" borderId="252" xfId="8" applyFont="1" applyBorder="1" applyAlignment="1">
      <alignment horizontal="center" vertical="center" textRotation="255" shrinkToFit="1"/>
    </xf>
    <xf numFmtId="0" fontId="77" fillId="0" borderId="235" xfId="8" applyFont="1" applyBorder="1" applyAlignment="1">
      <alignment horizontal="center" vertical="center" textRotation="255" shrinkToFit="1"/>
    </xf>
    <xf numFmtId="0" fontId="77" fillId="0" borderId="190" xfId="8" applyFont="1" applyBorder="1" applyAlignment="1">
      <alignment horizontal="center" vertical="center" textRotation="255" shrinkToFit="1"/>
    </xf>
    <xf numFmtId="0" fontId="77" fillId="0" borderId="28" xfId="8" applyFont="1" applyBorder="1" applyAlignment="1">
      <alignment horizontal="center" vertical="center" textRotation="255" shrinkToFit="1"/>
    </xf>
    <xf numFmtId="0" fontId="77" fillId="0" borderId="21" xfId="8" applyFont="1" applyBorder="1" applyAlignment="1">
      <alignment horizontal="center" vertical="center" textRotation="255" shrinkToFit="1"/>
    </xf>
    <xf numFmtId="0" fontId="77" fillId="0" borderId="23" xfId="8" applyFont="1" applyBorder="1" applyAlignment="1">
      <alignment horizontal="center" vertical="center" textRotation="255" shrinkToFit="1"/>
    </xf>
    <xf numFmtId="0" fontId="77" fillId="0" borderId="195" xfId="8" applyFont="1" applyBorder="1" applyAlignment="1">
      <alignment horizontal="center" vertical="center"/>
    </xf>
    <xf numFmtId="0" fontId="124" fillId="0" borderId="252" xfId="8" applyFont="1" applyBorder="1" applyAlignment="1">
      <alignment horizontal="center" vertical="center"/>
    </xf>
    <xf numFmtId="0" fontId="124" fillId="0" borderId="234" xfId="8" applyFont="1" applyBorder="1" applyAlignment="1">
      <alignment horizontal="center" vertical="center"/>
    </xf>
    <xf numFmtId="0" fontId="124" fillId="0" borderId="235" xfId="8" applyFont="1" applyBorder="1" applyAlignment="1">
      <alignment horizontal="center" vertical="center"/>
    </xf>
    <xf numFmtId="0" fontId="204" fillId="0" borderId="21" xfId="8" applyFont="1" applyBorder="1" applyAlignment="1">
      <alignment horizontal="center" vertical="center"/>
    </xf>
    <xf numFmtId="0" fontId="204" fillId="0" borderId="22" xfId="8" applyFont="1" applyBorder="1" applyAlignment="1">
      <alignment horizontal="center" vertical="center"/>
    </xf>
    <xf numFmtId="0" fontId="204" fillId="0" borderId="23" xfId="8" applyFont="1" applyBorder="1" applyAlignment="1">
      <alignment horizontal="center" vertical="center"/>
    </xf>
    <xf numFmtId="0" fontId="124" fillId="0" borderId="195" xfId="8" applyFont="1" applyBorder="1" applyAlignment="1">
      <alignment horizontal="center" vertical="center"/>
    </xf>
    <xf numFmtId="0" fontId="77" fillId="0" borderId="252" xfId="8" applyFont="1" applyBorder="1" applyAlignment="1">
      <alignment horizontal="center" vertical="center"/>
    </xf>
    <xf numFmtId="0" fontId="77" fillId="0" borderId="234" xfId="8" applyFont="1" applyBorder="1" applyAlignment="1">
      <alignment horizontal="center" vertical="center"/>
    </xf>
    <xf numFmtId="0" fontId="77" fillId="0" borderId="235" xfId="8" applyFont="1" applyBorder="1" applyAlignment="1">
      <alignment horizontal="center" vertical="center"/>
    </xf>
    <xf numFmtId="0" fontId="77" fillId="0" borderId="21" xfId="8" applyFont="1" applyBorder="1" applyAlignment="1">
      <alignment horizontal="center" vertical="center"/>
    </xf>
    <xf numFmtId="0" fontId="77" fillId="0" borderId="22" xfId="8" applyFont="1" applyBorder="1" applyAlignment="1">
      <alignment horizontal="center" vertical="center"/>
    </xf>
    <xf numFmtId="0" fontId="77" fillId="0" borderId="23" xfId="8" applyFont="1" applyBorder="1" applyAlignment="1">
      <alignment horizontal="center" vertical="center"/>
    </xf>
    <xf numFmtId="0" fontId="77" fillId="0" borderId="245" xfId="8" applyFont="1" applyBorder="1" applyAlignment="1">
      <alignment horizontal="center" vertical="center"/>
    </xf>
    <xf numFmtId="0" fontId="77" fillId="0" borderId="17" xfId="8" applyFont="1" applyBorder="1" applyAlignment="1">
      <alignment horizontal="center" vertical="center"/>
    </xf>
    <xf numFmtId="0" fontId="124" fillId="0" borderId="195" xfId="8" applyFont="1" applyBorder="1" applyAlignment="1">
      <alignment horizontal="center" vertical="center" shrinkToFit="1"/>
    </xf>
    <xf numFmtId="0" fontId="205" fillId="0" borderId="195" xfId="8" applyFont="1" applyBorder="1" applyAlignment="1">
      <alignment horizontal="center" vertical="center"/>
    </xf>
    <xf numFmtId="0" fontId="205" fillId="0" borderId="24" xfId="8" applyFont="1" applyBorder="1" applyAlignment="1">
      <alignment horizontal="center" vertical="center"/>
    </xf>
    <xf numFmtId="0" fontId="205" fillId="0" borderId="65" xfId="8" applyFont="1" applyBorder="1" applyAlignment="1">
      <alignment horizontal="center" vertical="center"/>
    </xf>
    <xf numFmtId="0" fontId="205" fillId="0" borderId="66" xfId="8" applyFont="1" applyBorder="1" applyAlignment="1">
      <alignment horizontal="center" vertical="center"/>
    </xf>
    <xf numFmtId="0" fontId="60" fillId="0" borderId="234" xfId="8" applyFont="1" applyBorder="1" applyAlignment="1">
      <alignment horizontal="left" vertical="center" wrapText="1"/>
    </xf>
    <xf numFmtId="0" fontId="205" fillId="0" borderId="210" xfId="8" applyFont="1" applyBorder="1" applyAlignment="1">
      <alignment horizontal="center" vertical="center"/>
    </xf>
    <xf numFmtId="0" fontId="205" fillId="0" borderId="199" xfId="8" applyFont="1" applyBorder="1" applyAlignment="1">
      <alignment horizontal="center" vertical="center"/>
    </xf>
    <xf numFmtId="0" fontId="205" fillId="0" borderId="209" xfId="8" applyFont="1" applyBorder="1" applyAlignment="1">
      <alignment horizontal="center" vertical="center"/>
    </xf>
    <xf numFmtId="0" fontId="205" fillId="0" borderId="71" xfId="8" applyFont="1" applyBorder="1" applyAlignment="1">
      <alignment horizontal="center" vertical="center"/>
    </xf>
    <xf numFmtId="0" fontId="206" fillId="0" borderId="210" xfId="8" applyFont="1" applyBorder="1" applyAlignment="1">
      <alignment horizontal="center" vertical="center"/>
    </xf>
    <xf numFmtId="0" fontId="206" fillId="0" borderId="199" xfId="8" applyFont="1" applyBorder="1" applyAlignment="1">
      <alignment horizontal="center" vertical="center"/>
    </xf>
    <xf numFmtId="0" fontId="206" fillId="0" borderId="70" xfId="8" applyFont="1" applyBorder="1" applyAlignment="1">
      <alignment horizontal="center" vertical="center"/>
    </xf>
    <xf numFmtId="0" fontId="206" fillId="0" borderId="65" xfId="8" applyFont="1" applyBorder="1" applyAlignment="1">
      <alignment horizontal="center" vertical="center"/>
    </xf>
    <xf numFmtId="0" fontId="205" fillId="5" borderId="199" xfId="8" applyFont="1" applyFill="1" applyBorder="1" applyAlignment="1">
      <alignment horizontal="center" vertical="center"/>
    </xf>
    <xf numFmtId="0" fontId="205" fillId="5" borderId="65" xfId="8" applyFont="1" applyFill="1" applyBorder="1" applyAlignment="1">
      <alignment horizontal="center" vertical="center"/>
    </xf>
    <xf numFmtId="0" fontId="205" fillId="0" borderId="152" xfId="8" applyFont="1" applyBorder="1" applyAlignment="1">
      <alignment horizontal="center" vertical="center"/>
    </xf>
    <xf numFmtId="0" fontId="205" fillId="0" borderId="227" xfId="8" applyFont="1" applyBorder="1" applyAlignment="1">
      <alignment horizontal="center" vertical="center"/>
    </xf>
    <xf numFmtId="0" fontId="205" fillId="0" borderId="0" xfId="8" applyFont="1" applyAlignment="1">
      <alignment horizontal="center" vertical="center"/>
    </xf>
    <xf numFmtId="0" fontId="205" fillId="5" borderId="4" xfId="8" applyFont="1" applyFill="1" applyBorder="1" applyAlignment="1">
      <alignment horizontal="center" vertical="center"/>
    </xf>
    <xf numFmtId="0" fontId="205" fillId="5" borderId="2" xfId="8" applyFont="1" applyFill="1" applyBorder="1" applyAlignment="1">
      <alignment horizontal="center" vertical="center"/>
    </xf>
    <xf numFmtId="0" fontId="205" fillId="5" borderId="3" xfId="8" applyFont="1" applyFill="1" applyBorder="1" applyAlignment="1">
      <alignment horizontal="center" vertical="center"/>
    </xf>
    <xf numFmtId="0" fontId="205" fillId="5" borderId="56" xfId="8" applyFont="1" applyFill="1" applyBorder="1" applyAlignment="1">
      <alignment horizontal="center" vertical="center"/>
    </xf>
    <xf numFmtId="0" fontId="205" fillId="5" borderId="57" xfId="8" applyFont="1" applyFill="1" applyBorder="1" applyAlignment="1">
      <alignment horizontal="center" vertical="center"/>
    </xf>
    <xf numFmtId="0" fontId="205" fillId="5" borderId="58" xfId="8" applyFont="1" applyFill="1" applyBorder="1" applyAlignment="1">
      <alignment horizontal="center" vertical="center"/>
    </xf>
    <xf numFmtId="188" fontId="205" fillId="5" borderId="71" xfId="8" applyNumberFormat="1" applyFont="1" applyFill="1" applyBorder="1" applyAlignment="1">
      <alignment horizontal="center" vertical="center"/>
    </xf>
    <xf numFmtId="188" fontId="205" fillId="5" borderId="195" xfId="8" applyNumberFormat="1" applyFont="1" applyFill="1" applyBorder="1" applyAlignment="1">
      <alignment horizontal="center" vertical="center"/>
    </xf>
    <xf numFmtId="188" fontId="205" fillId="5" borderId="70" xfId="8" applyNumberFormat="1" applyFont="1" applyFill="1" applyBorder="1" applyAlignment="1">
      <alignment horizontal="center" vertical="center"/>
    </xf>
    <xf numFmtId="188" fontId="205" fillId="5" borderId="65" xfId="8" applyNumberFormat="1" applyFont="1" applyFill="1" applyBorder="1" applyAlignment="1">
      <alignment horizontal="center" vertical="center"/>
    </xf>
    <xf numFmtId="0" fontId="124" fillId="0" borderId="245" xfId="8" applyFont="1" applyBorder="1" applyAlignment="1">
      <alignment horizontal="center" vertical="center"/>
    </xf>
    <xf numFmtId="0" fontId="173" fillId="0" borderId="0" xfId="38" applyFont="1" applyAlignment="1">
      <alignment horizontal="center" vertical="center"/>
    </xf>
    <xf numFmtId="0" fontId="0" fillId="0" borderId="0" xfId="36" applyFont="1" applyAlignment="1">
      <alignment horizontal="right" vertical="center"/>
    </xf>
    <xf numFmtId="0" fontId="168" fillId="0" borderId="0" xfId="38" applyFont="1" applyAlignment="1">
      <alignment horizontal="center" vertical="center" wrapText="1"/>
    </xf>
    <xf numFmtId="0" fontId="168" fillId="0" borderId="0" xfId="38" applyFont="1" applyAlignment="1">
      <alignment horizontal="center" vertical="center"/>
    </xf>
    <xf numFmtId="0" fontId="170" fillId="0" borderId="0" xfId="38" applyFont="1" applyAlignment="1">
      <alignment horizontal="left" vertical="center" wrapText="1"/>
    </xf>
    <xf numFmtId="9" fontId="0" fillId="0" borderId="0" xfId="38" applyNumberFormat="1" applyFont="1" applyAlignment="1">
      <alignment horizontal="center" vertical="center"/>
    </xf>
    <xf numFmtId="0" fontId="0" fillId="0" borderId="0" xfId="38" applyFont="1" applyAlignment="1">
      <alignment horizontal="center" vertical="center"/>
    </xf>
    <xf numFmtId="0" fontId="170" fillId="0" borderId="195" xfId="37" applyFont="1" applyBorder="1" applyAlignment="1">
      <alignment horizontal="center" vertical="center" wrapText="1"/>
    </xf>
    <xf numFmtId="0" fontId="174" fillId="0" borderId="195" xfId="38" applyFont="1" applyBorder="1" applyAlignment="1">
      <alignment horizontal="center" vertical="center"/>
    </xf>
    <xf numFmtId="0" fontId="169" fillId="0" borderId="195" xfId="38" applyFont="1" applyBorder="1" applyAlignment="1">
      <alignment horizontal="center" vertical="center"/>
    </xf>
    <xf numFmtId="0" fontId="169" fillId="0" borderId="194" xfId="38" applyFont="1" applyBorder="1" applyAlignment="1">
      <alignment horizontal="center" vertical="center"/>
    </xf>
    <xf numFmtId="0" fontId="170" fillId="0" borderId="211" xfId="38" applyFont="1" applyBorder="1" applyAlignment="1">
      <alignment horizontal="center" vertical="center" wrapText="1"/>
    </xf>
    <xf numFmtId="0" fontId="170" fillId="0" borderId="203" xfId="38" applyFont="1" applyBorder="1" applyAlignment="1">
      <alignment horizontal="center" vertical="center"/>
    </xf>
    <xf numFmtId="58" fontId="169" fillId="0" borderId="252" xfId="38" applyNumberFormat="1" applyFont="1" applyBorder="1" applyAlignment="1">
      <alignment horizontal="center" vertical="center"/>
    </xf>
    <xf numFmtId="0" fontId="169" fillId="0" borderId="235" xfId="38" applyFont="1" applyBorder="1" applyAlignment="1">
      <alignment horizontal="center" vertical="center"/>
    </xf>
    <xf numFmtId="58" fontId="169" fillId="0" borderId="146" xfId="38" applyNumberFormat="1" applyFont="1" applyBorder="1" applyAlignment="1">
      <alignment horizontal="center" vertical="center"/>
    </xf>
    <xf numFmtId="0" fontId="169" fillId="0" borderId="25" xfId="38" applyFont="1" applyBorder="1" applyAlignment="1">
      <alignment horizontal="center" vertical="center"/>
    </xf>
    <xf numFmtId="0" fontId="169" fillId="0" borderId="238" xfId="38" applyFont="1" applyBorder="1" applyAlignment="1">
      <alignment horizontal="center" vertical="center"/>
    </xf>
    <xf numFmtId="58" fontId="169" fillId="0" borderId="194" xfId="38" applyNumberFormat="1" applyFont="1" applyBorder="1" applyAlignment="1">
      <alignment horizontal="center" vertical="center"/>
    </xf>
    <xf numFmtId="58" fontId="169" fillId="0" borderId="238" xfId="38" applyNumberFormat="1" applyFont="1" applyBorder="1" applyAlignment="1">
      <alignment horizontal="center" vertical="center"/>
    </xf>
    <xf numFmtId="0" fontId="169" fillId="0" borderId="239" xfId="38" applyFont="1" applyBorder="1" applyAlignment="1">
      <alignment horizontal="center" vertical="center"/>
    </xf>
    <xf numFmtId="58" fontId="169" fillId="0" borderId="25" xfId="38" applyNumberFormat="1" applyFont="1" applyBorder="1" applyAlignment="1">
      <alignment horizontal="center" vertical="center"/>
    </xf>
    <xf numFmtId="0" fontId="169" fillId="0" borderId="146" xfId="38" applyFont="1" applyBorder="1" applyAlignment="1">
      <alignment horizontal="center" vertical="center"/>
    </xf>
    <xf numFmtId="0" fontId="169" fillId="0" borderId="71" xfId="38" applyFont="1" applyBorder="1" applyAlignment="1">
      <alignment horizontal="center" vertical="center"/>
    </xf>
    <xf numFmtId="0" fontId="169" fillId="0" borderId="24" xfId="38" applyFont="1" applyBorder="1" applyAlignment="1">
      <alignment horizontal="center" vertical="center"/>
    </xf>
    <xf numFmtId="0" fontId="169" fillId="0" borderId="257" xfId="38" applyFont="1" applyBorder="1" applyAlignment="1">
      <alignment horizontal="center" vertical="center"/>
    </xf>
    <xf numFmtId="0" fontId="169" fillId="0" borderId="253" xfId="38" applyFont="1" applyBorder="1" applyAlignment="1">
      <alignment horizontal="center" vertical="center"/>
    </xf>
    <xf numFmtId="58" fontId="169" fillId="0" borderId="195" xfId="38" applyNumberFormat="1" applyFont="1" applyBorder="1" applyAlignment="1">
      <alignment horizontal="center" vertical="center"/>
    </xf>
    <xf numFmtId="58" fontId="169" fillId="0" borderId="195" xfId="38" applyNumberFormat="1" applyFont="1" applyBorder="1" applyAlignment="1">
      <alignment horizontal="left" vertical="center"/>
    </xf>
    <xf numFmtId="0" fontId="169" fillId="0" borderId="195" xfId="38" applyFont="1" applyBorder="1" applyAlignment="1">
      <alignment horizontal="left" vertical="center"/>
    </xf>
    <xf numFmtId="58" fontId="169" fillId="0" borderId="129" xfId="38" applyNumberFormat="1" applyFont="1" applyBorder="1" applyAlignment="1">
      <alignment horizontal="center" vertical="center"/>
    </xf>
    <xf numFmtId="0" fontId="169" fillId="0" borderId="283" xfId="38" applyFont="1" applyBorder="1" applyAlignment="1">
      <alignment horizontal="center" vertical="center"/>
    </xf>
    <xf numFmtId="58" fontId="169" fillId="0" borderId="128" xfId="38" applyNumberFormat="1" applyFont="1" applyBorder="1" applyAlignment="1">
      <alignment horizontal="center" vertical="center"/>
    </xf>
    <xf numFmtId="0" fontId="169" fillId="0" borderId="127" xfId="38" applyFont="1" applyBorder="1" applyAlignment="1">
      <alignment horizontal="center" vertical="center"/>
    </xf>
    <xf numFmtId="0" fontId="172" fillId="0" borderId="0" xfId="38" applyFont="1" applyAlignment="1">
      <alignment horizontal="left" vertical="center" wrapText="1"/>
    </xf>
    <xf numFmtId="0" fontId="172" fillId="0" borderId="0" xfId="38" applyFont="1" applyAlignment="1">
      <alignment horizontal="left" vertical="center"/>
    </xf>
    <xf numFmtId="0" fontId="0" fillId="0" borderId="0" xfId="36" applyFont="1" applyAlignment="1">
      <alignment horizontal="center" vertical="center"/>
    </xf>
    <xf numFmtId="0" fontId="165" fillId="0" borderId="195" xfId="37" applyBorder="1" applyAlignment="1">
      <alignment horizontal="center" vertical="center"/>
    </xf>
    <xf numFmtId="0" fontId="0" fillId="0" borderId="245" xfId="34" applyFont="1" applyFill="1" applyBorder="1" applyAlignment="1">
      <alignment horizontal="center" vertical="center"/>
    </xf>
    <xf numFmtId="0" fontId="0" fillId="0" borderId="252" xfId="38" applyFont="1" applyBorder="1" applyAlignment="1">
      <alignment horizontal="center" vertical="center"/>
    </xf>
    <xf numFmtId="0" fontId="0" fillId="0" borderId="234" xfId="38" applyFont="1" applyBorder="1" applyAlignment="1">
      <alignment horizontal="center" vertical="center"/>
    </xf>
    <xf numFmtId="0" fontId="0" fillId="0" borderId="21" xfId="38" applyFont="1" applyBorder="1" applyAlignment="1">
      <alignment horizontal="center" vertical="center"/>
    </xf>
    <xf numFmtId="0" fontId="0" fillId="0" borderId="22" xfId="38" applyFont="1" applyBorder="1" applyAlignment="1">
      <alignment horizontal="center" vertical="center"/>
    </xf>
    <xf numFmtId="0" fontId="0" fillId="0" borderId="235" xfId="38" applyFont="1" applyBorder="1" applyAlignment="1">
      <alignment horizontal="center" vertical="center"/>
    </xf>
    <xf numFmtId="0" fontId="0" fillId="0" borderId="23" xfId="38" applyFont="1" applyBorder="1" applyAlignment="1">
      <alignment horizontal="center" vertical="center"/>
    </xf>
    <xf numFmtId="0" fontId="172" fillId="0" borderId="234" xfId="38" applyFont="1" applyBorder="1" applyAlignment="1">
      <alignment horizontal="left" vertical="center" wrapText="1"/>
    </xf>
    <xf numFmtId="0" fontId="0" fillId="0" borderId="252" xfId="38" applyFont="1" applyBorder="1" applyAlignment="1">
      <alignment horizontal="center" vertical="center" wrapText="1"/>
    </xf>
    <xf numFmtId="0" fontId="0" fillId="0" borderId="234" xfId="38" applyFont="1" applyBorder="1" applyAlignment="1">
      <alignment horizontal="center" vertical="center" wrapText="1"/>
    </xf>
    <xf numFmtId="0" fontId="0" fillId="0" borderId="235" xfId="38" applyFont="1" applyBorder="1" applyAlignment="1">
      <alignment horizontal="center" vertical="center" wrapText="1"/>
    </xf>
    <xf numFmtId="0" fontId="0" fillId="0" borderId="190" xfId="38" applyFont="1" applyBorder="1" applyAlignment="1">
      <alignment horizontal="center" vertical="center" wrapText="1"/>
    </xf>
    <xf numFmtId="0" fontId="0" fillId="0" borderId="0" xfId="38" applyFont="1" applyAlignment="1">
      <alignment horizontal="center" vertical="center" wrapText="1"/>
    </xf>
    <xf numFmtId="0" fontId="0" fillId="0" borderId="28" xfId="38" applyFont="1" applyBorder="1" applyAlignment="1">
      <alignment horizontal="center" vertical="center" wrapText="1"/>
    </xf>
    <xf numFmtId="0" fontId="0" fillId="0" borderId="21" xfId="38" applyFont="1" applyBorder="1" applyAlignment="1">
      <alignment horizontal="center" vertical="center" wrapText="1"/>
    </xf>
    <xf numFmtId="0" fontId="0" fillId="0" borderId="22" xfId="38" applyFont="1" applyBorder="1" applyAlignment="1">
      <alignment horizontal="center" vertical="center" wrapText="1"/>
    </xf>
    <xf numFmtId="0" fontId="0" fillId="0" borderId="23" xfId="38" applyFont="1" applyBorder="1" applyAlignment="1">
      <alignment horizontal="center" vertical="center" wrapText="1"/>
    </xf>
    <xf numFmtId="0" fontId="169" fillId="0" borderId="194" xfId="38" applyFont="1" applyBorder="1" applyAlignment="1">
      <alignment horizontal="center" vertical="center" textRotation="255" wrapText="1" shrinkToFit="1"/>
    </xf>
    <xf numFmtId="0" fontId="169" fillId="0" borderId="238" xfId="38" applyFont="1" applyBorder="1" applyAlignment="1">
      <alignment horizontal="center" vertical="center" textRotation="255" wrapText="1" shrinkToFit="1"/>
    </xf>
    <xf numFmtId="0" fontId="165" fillId="0" borderId="190" xfId="37" applyBorder="1" applyAlignment="1">
      <alignment horizontal="center" vertical="center"/>
    </xf>
    <xf numFmtId="0" fontId="165" fillId="0" borderId="0" xfId="37" applyAlignment="1">
      <alignment horizontal="center" vertical="center"/>
    </xf>
    <xf numFmtId="0" fontId="165" fillId="0" borderId="28" xfId="37" applyBorder="1" applyAlignment="1">
      <alignment horizontal="center" vertical="center"/>
    </xf>
    <xf numFmtId="0" fontId="169" fillId="0" borderId="190" xfId="38" applyFont="1" applyBorder="1" applyAlignment="1">
      <alignment horizontal="center" vertical="center"/>
    </xf>
    <xf numFmtId="0" fontId="169" fillId="0" borderId="0" xfId="38" applyFont="1" applyAlignment="1">
      <alignment horizontal="center" vertical="center"/>
    </xf>
    <xf numFmtId="0" fontId="169" fillId="0" borderId="28" xfId="38" applyFont="1" applyBorder="1" applyAlignment="1">
      <alignment horizontal="center" vertical="center"/>
    </xf>
    <xf numFmtId="0" fontId="169" fillId="0" borderId="21" xfId="38" applyFont="1" applyBorder="1" applyAlignment="1">
      <alignment horizontal="center" vertical="center"/>
    </xf>
    <xf numFmtId="0" fontId="169" fillId="0" borderId="22" xfId="38" applyFont="1" applyBorder="1" applyAlignment="1">
      <alignment horizontal="center" vertical="center"/>
    </xf>
    <xf numFmtId="0" fontId="169" fillId="0" borderId="23" xfId="38" applyFont="1" applyBorder="1" applyAlignment="1">
      <alignment horizontal="center" vertical="center"/>
    </xf>
    <xf numFmtId="0" fontId="169" fillId="0" borderId="21" xfId="38" applyFont="1" applyBorder="1" applyAlignment="1">
      <alignment horizontal="center" vertical="center" textRotation="255" shrinkToFit="1"/>
    </xf>
    <xf numFmtId="0" fontId="169" fillId="0" borderId="23" xfId="38" applyFont="1" applyBorder="1" applyAlignment="1">
      <alignment horizontal="center" vertical="center" textRotation="255" shrinkToFit="1"/>
    </xf>
    <xf numFmtId="0" fontId="169" fillId="0" borderId="194" xfId="38" applyFont="1" applyBorder="1" applyAlignment="1">
      <alignment horizontal="center" vertical="center" textRotation="255" shrinkToFit="1"/>
    </xf>
    <xf numFmtId="0" fontId="169" fillId="0" borderId="238" xfId="38" applyFont="1" applyBorder="1" applyAlignment="1">
      <alignment horizontal="center" vertical="center" textRotation="255" shrinkToFit="1"/>
    </xf>
    <xf numFmtId="0" fontId="169" fillId="0" borderId="252" xfId="38" applyFont="1" applyBorder="1" applyAlignment="1">
      <alignment horizontal="center" vertical="center"/>
    </xf>
    <xf numFmtId="0" fontId="169" fillId="0" borderId="234" xfId="38" applyFont="1" applyBorder="1" applyAlignment="1">
      <alignment horizontal="center" vertical="center"/>
    </xf>
    <xf numFmtId="0" fontId="176" fillId="0" borderId="0" xfId="39" applyFont="1" applyAlignment="1" applyProtection="1">
      <alignment horizontal="center" vertical="center"/>
      <protection locked="0"/>
    </xf>
    <xf numFmtId="0" fontId="176" fillId="0" borderId="22" xfId="39" applyFont="1" applyBorder="1" applyAlignment="1" applyProtection="1">
      <alignment horizontal="center" vertical="center"/>
      <protection locked="0"/>
    </xf>
    <xf numFmtId="0" fontId="178" fillId="15" borderId="0" xfId="39" applyFont="1" applyFill="1" applyAlignment="1" applyProtection="1">
      <alignment horizontal="center" vertical="center"/>
      <protection locked="0"/>
    </xf>
    <xf numFmtId="0" fontId="176" fillId="13" borderId="195" xfId="39" applyFont="1" applyFill="1" applyBorder="1" applyAlignment="1" applyProtection="1">
      <alignment horizontal="center" vertical="center"/>
      <protection locked="0"/>
    </xf>
    <xf numFmtId="0" fontId="176" fillId="0" borderId="195" xfId="39" applyFont="1" applyBorder="1" applyAlignment="1" applyProtection="1">
      <alignment horizontal="center" vertical="center"/>
      <protection locked="0"/>
    </xf>
    <xf numFmtId="0" fontId="179" fillId="13" borderId="194" xfId="39" applyFont="1" applyFill="1" applyBorder="1" applyAlignment="1" applyProtection="1">
      <alignment horizontal="center" vertical="center"/>
      <protection locked="0"/>
    </xf>
    <xf numFmtId="0" fontId="179" fillId="13" borderId="239" xfId="39" applyFont="1" applyFill="1" applyBorder="1" applyAlignment="1" applyProtection="1">
      <alignment horizontal="center" vertical="center"/>
      <protection locked="0"/>
    </xf>
    <xf numFmtId="0" fontId="179" fillId="13" borderId="238" xfId="39" applyFont="1" applyFill="1" applyBorder="1" applyAlignment="1" applyProtection="1">
      <alignment horizontal="center" vertical="center"/>
      <protection locked="0"/>
    </xf>
    <xf numFmtId="0" fontId="176" fillId="0" borderId="195" xfId="39" applyFont="1" applyBorder="1" applyAlignment="1" applyProtection="1">
      <alignment horizontal="left" vertical="center"/>
      <protection locked="0"/>
    </xf>
    <xf numFmtId="0" fontId="180" fillId="0" borderId="258" xfId="39" applyFont="1" applyBorder="1" applyAlignment="1" applyProtection="1">
      <alignment horizontal="center" vertical="center"/>
      <protection locked="0"/>
    </xf>
    <xf numFmtId="0" fontId="180" fillId="0" borderId="259" xfId="39" applyFont="1" applyBorder="1" applyAlignment="1" applyProtection="1">
      <alignment horizontal="center" vertical="center"/>
      <protection locked="0"/>
    </xf>
    <xf numFmtId="0" fontId="181" fillId="0" borderId="252" xfId="39" applyFont="1" applyBorder="1" applyAlignment="1" applyProtection="1">
      <alignment horizontal="left" vertical="center"/>
      <protection locked="0"/>
    </xf>
    <xf numFmtId="0" fontId="181" fillId="0" borderId="234" xfId="39" applyFont="1" applyBorder="1" applyAlignment="1" applyProtection="1">
      <alignment horizontal="left" vertical="center"/>
      <protection locked="0"/>
    </xf>
    <xf numFmtId="0" fontId="181" fillId="0" borderId="235" xfId="39" applyFont="1" applyBorder="1" applyAlignment="1" applyProtection="1">
      <alignment horizontal="left" vertical="center"/>
      <protection locked="0"/>
    </xf>
    <xf numFmtId="0" fontId="180" fillId="0" borderId="235" xfId="39" applyFont="1" applyBorder="1" applyAlignment="1" applyProtection="1">
      <alignment horizontal="center" vertical="center"/>
      <protection locked="0"/>
    </xf>
    <xf numFmtId="0" fontId="180" fillId="0" borderId="28" xfId="39" applyFont="1" applyBorder="1" applyAlignment="1" applyProtection="1">
      <alignment horizontal="center" vertical="center"/>
      <protection locked="0"/>
    </xf>
    <xf numFmtId="0" fontId="180" fillId="0" borderId="23" xfId="39" applyFont="1" applyBorder="1" applyAlignment="1" applyProtection="1">
      <alignment horizontal="center" vertical="center"/>
      <protection locked="0"/>
    </xf>
    <xf numFmtId="0" fontId="176" fillId="0" borderId="194" xfId="39" applyFont="1" applyBorder="1" applyAlignment="1" applyProtection="1">
      <alignment horizontal="left" vertical="center"/>
      <protection locked="0"/>
    </xf>
    <xf numFmtId="0" fontId="176" fillId="0" borderId="239" xfId="39" applyFont="1" applyBorder="1" applyAlignment="1" applyProtection="1">
      <alignment horizontal="left" vertical="center"/>
      <protection locked="0"/>
    </xf>
    <xf numFmtId="0" fontId="176" fillId="0" borderId="238" xfId="39" applyFont="1" applyBorder="1" applyAlignment="1" applyProtection="1">
      <alignment horizontal="left" vertical="center"/>
      <protection locked="0"/>
    </xf>
    <xf numFmtId="0" fontId="181" fillId="0" borderId="194" xfId="39" applyFont="1" applyBorder="1" applyAlignment="1" applyProtection="1">
      <alignment horizontal="left" vertical="center"/>
      <protection locked="0"/>
    </xf>
    <xf numFmtId="0" fontId="181" fillId="0" borderId="239" xfId="39" applyFont="1" applyBorder="1" applyAlignment="1" applyProtection="1">
      <alignment horizontal="left" vertical="center"/>
      <protection locked="0"/>
    </xf>
    <xf numFmtId="0" fontId="181" fillId="0" borderId="238" xfId="39" applyFont="1" applyBorder="1" applyAlignment="1" applyProtection="1">
      <alignment horizontal="left" vertical="center"/>
      <protection locked="0"/>
    </xf>
    <xf numFmtId="0" fontId="176" fillId="0" borderId="190" xfId="39" applyFont="1" applyBorder="1" applyAlignment="1" applyProtection="1">
      <alignment horizontal="left" vertical="center"/>
      <protection locked="0"/>
    </xf>
    <xf numFmtId="0" fontId="176" fillId="0" borderId="0" xfId="39" applyFont="1" applyAlignment="1" applyProtection="1">
      <alignment horizontal="left" vertical="center"/>
      <protection locked="0"/>
    </xf>
    <xf numFmtId="0" fontId="176" fillId="0" borderId="28" xfId="39" applyFont="1" applyBorder="1" applyAlignment="1" applyProtection="1">
      <alignment horizontal="left" vertical="center"/>
      <protection locked="0"/>
    </xf>
    <xf numFmtId="0" fontId="181" fillId="0" borderId="190" xfId="39" applyFont="1" applyBorder="1" applyAlignment="1" applyProtection="1">
      <alignment horizontal="left" vertical="center"/>
      <protection locked="0"/>
    </xf>
    <xf numFmtId="0" fontId="181" fillId="0" borderId="0" xfId="39" applyFont="1" applyAlignment="1" applyProtection="1">
      <alignment horizontal="left" vertical="center"/>
      <protection locked="0"/>
    </xf>
    <xf numFmtId="0" fontId="181" fillId="0" borderId="28" xfId="39" applyFont="1" applyBorder="1" applyAlignment="1" applyProtection="1">
      <alignment horizontal="left" vertical="center"/>
      <protection locked="0"/>
    </xf>
    <xf numFmtId="0" fontId="182" fillId="0" borderId="239" xfId="39" applyFont="1" applyBorder="1" applyAlignment="1" applyProtection="1">
      <alignment horizontal="right" vertical="top"/>
      <protection locked="0"/>
    </xf>
    <xf numFmtId="0" fontId="176" fillId="0" borderId="252" xfId="39" applyFont="1" applyBorder="1" applyAlignment="1" applyProtection="1">
      <alignment horizontal="left" vertical="center" wrapText="1"/>
      <protection locked="0"/>
    </xf>
    <xf numFmtId="0" fontId="176" fillId="0" borderId="234" xfId="39" applyFont="1" applyBorder="1" applyAlignment="1" applyProtection="1">
      <alignment horizontal="left" vertical="center" wrapText="1"/>
      <protection locked="0"/>
    </xf>
    <xf numFmtId="0" fontId="176" fillId="0" borderId="235" xfId="39" applyFont="1" applyBorder="1" applyAlignment="1" applyProtection="1">
      <alignment horizontal="left" vertical="center" wrapText="1"/>
      <protection locked="0"/>
    </xf>
    <xf numFmtId="0" fontId="176" fillId="0" borderId="21" xfId="39" applyFont="1" applyBorder="1" applyAlignment="1" applyProtection="1">
      <alignment horizontal="left" vertical="center" wrapText="1"/>
      <protection locked="0"/>
    </xf>
    <xf numFmtId="0" fontId="176" fillId="0" borderId="22" xfId="39" applyFont="1" applyBorder="1" applyAlignment="1" applyProtection="1">
      <alignment horizontal="left" vertical="center" wrapText="1"/>
      <protection locked="0"/>
    </xf>
    <xf numFmtId="0" fontId="176" fillId="0" borderId="23" xfId="39" applyFont="1" applyBorder="1" applyAlignment="1" applyProtection="1">
      <alignment horizontal="left" vertical="center" wrapText="1"/>
      <protection locked="0"/>
    </xf>
    <xf numFmtId="0" fontId="176" fillId="0" borderId="245" xfId="39" applyFont="1" applyBorder="1" applyAlignment="1" applyProtection="1">
      <alignment horizontal="center" vertical="center"/>
      <protection locked="0"/>
    </xf>
    <xf numFmtId="0" fontId="176" fillId="0" borderId="17" xfId="39" applyFont="1" applyBorder="1" applyAlignment="1" applyProtection="1">
      <alignment horizontal="center" vertical="center"/>
      <protection locked="0"/>
    </xf>
    <xf numFmtId="0" fontId="176" fillId="0" borderId="195" xfId="39" applyFont="1" applyBorder="1" applyAlignment="1" applyProtection="1">
      <alignment horizontal="left" vertical="center" wrapText="1"/>
      <protection locked="0"/>
    </xf>
    <xf numFmtId="0" fontId="176" fillId="0" borderId="194" xfId="39" applyFont="1" applyBorder="1" applyAlignment="1" applyProtection="1">
      <alignment horizontal="center" vertical="center"/>
      <protection locked="0"/>
    </xf>
    <xf numFmtId="0" fontId="176" fillId="0" borderId="189" xfId="39" applyFont="1" applyBorder="1" applyAlignment="1" applyProtection="1">
      <alignment horizontal="center" vertical="center"/>
      <protection locked="0"/>
    </xf>
    <xf numFmtId="0" fontId="176" fillId="0" borderId="23" xfId="39" applyFont="1" applyBorder="1" applyAlignment="1" applyProtection="1">
      <alignment horizontal="center" vertical="center"/>
      <protection locked="0"/>
    </xf>
    <xf numFmtId="0" fontId="181" fillId="0" borderId="21" xfId="39" applyFont="1" applyBorder="1" applyAlignment="1" applyProtection="1">
      <alignment horizontal="left" vertical="center"/>
      <protection locked="0"/>
    </xf>
    <xf numFmtId="0" fontId="181" fillId="0" borderId="22" xfId="39" applyFont="1" applyBorder="1" applyAlignment="1" applyProtection="1">
      <alignment horizontal="left" vertical="center"/>
      <protection locked="0"/>
    </xf>
    <xf numFmtId="0" fontId="181" fillId="0" borderId="23" xfId="39" applyFont="1" applyBorder="1" applyAlignment="1" applyProtection="1">
      <alignment horizontal="left" vertical="center"/>
      <protection locked="0"/>
    </xf>
    <xf numFmtId="0" fontId="176" fillId="0" borderId="190" xfId="39" applyFont="1" applyBorder="1" applyAlignment="1" applyProtection="1">
      <alignment horizontal="left" vertical="center" wrapText="1"/>
      <protection locked="0"/>
    </xf>
    <xf numFmtId="0" fontId="176" fillId="0" borderId="0" xfId="39" applyFont="1" applyAlignment="1" applyProtection="1">
      <alignment horizontal="left" vertical="center" wrapText="1"/>
      <protection locked="0"/>
    </xf>
    <xf numFmtId="0" fontId="176" fillId="0" borderId="28" xfId="39" applyFont="1" applyBorder="1" applyAlignment="1" applyProtection="1">
      <alignment horizontal="left" vertical="center" wrapText="1"/>
      <protection locked="0"/>
    </xf>
    <xf numFmtId="0" fontId="176" fillId="0" borderId="265" xfId="39" applyFont="1" applyBorder="1" applyAlignment="1" applyProtection="1">
      <alignment horizontal="center" vertical="center"/>
      <protection locked="0"/>
    </xf>
    <xf numFmtId="0" fontId="176" fillId="0" borderId="296" xfId="39" applyFont="1" applyBorder="1" applyAlignment="1" applyProtection="1">
      <alignment horizontal="center" vertical="center"/>
      <protection locked="0"/>
    </xf>
    <xf numFmtId="0" fontId="176" fillId="5" borderId="194" xfId="39" applyFont="1" applyFill="1" applyBorder="1" applyAlignment="1" applyProtection="1">
      <alignment horizontal="center" vertical="center"/>
      <protection locked="0"/>
    </xf>
    <xf numFmtId="0" fontId="176" fillId="5" borderId="239" xfId="39" applyFont="1" applyFill="1" applyBorder="1" applyAlignment="1" applyProtection="1">
      <alignment horizontal="center" vertical="center"/>
      <protection locked="0"/>
    </xf>
    <xf numFmtId="0" fontId="176" fillId="5" borderId="238" xfId="39" applyFont="1" applyFill="1" applyBorder="1" applyAlignment="1" applyProtection="1">
      <alignment horizontal="center" vertical="center"/>
      <protection locked="0"/>
    </xf>
    <xf numFmtId="0" fontId="179" fillId="13" borderId="195" xfId="39" applyFont="1" applyFill="1" applyBorder="1" applyAlignment="1" applyProtection="1">
      <alignment horizontal="center" vertical="center"/>
      <protection locked="0"/>
    </xf>
    <xf numFmtId="0" fontId="179" fillId="13" borderId="245" xfId="39" applyFont="1" applyFill="1" applyBorder="1" applyAlignment="1" applyProtection="1">
      <alignment horizontal="center" vertical="center"/>
      <protection locked="0"/>
    </xf>
    <xf numFmtId="0" fontId="176" fillId="0" borderId="267" xfId="39" applyFont="1" applyBorder="1" applyAlignment="1" applyProtection="1">
      <alignment horizontal="center" vertical="center"/>
      <protection locked="0"/>
    </xf>
    <xf numFmtId="0" fontId="180" fillId="0" borderId="258" xfId="39" applyFont="1" applyBorder="1" applyAlignment="1" applyProtection="1">
      <alignment horizontal="center"/>
      <protection locked="0"/>
    </xf>
    <xf numFmtId="0" fontId="180" fillId="0" borderId="259" xfId="39" applyFont="1" applyBorder="1" applyAlignment="1" applyProtection="1">
      <alignment horizontal="center"/>
      <protection locked="0"/>
    </xf>
    <xf numFmtId="0" fontId="180" fillId="0" borderId="245" xfId="39" applyFont="1" applyBorder="1" applyAlignment="1" applyProtection="1">
      <alignment horizontal="center" vertical="center"/>
      <protection locked="0"/>
    </xf>
    <xf numFmtId="0" fontId="180" fillId="0" borderId="189" xfId="39" applyFont="1" applyBorder="1" applyAlignment="1" applyProtection="1">
      <alignment horizontal="center" vertical="center"/>
      <protection locked="0"/>
    </xf>
    <xf numFmtId="0" fontId="180" fillId="0" borderId="17" xfId="39" applyFont="1" applyBorder="1" applyAlignment="1" applyProtection="1">
      <alignment horizontal="center" vertical="center"/>
      <protection locked="0"/>
    </xf>
    <xf numFmtId="0" fontId="176" fillId="0" borderId="195" xfId="39" applyFont="1" applyBorder="1" applyProtection="1">
      <alignment vertical="center"/>
      <protection locked="0"/>
    </xf>
    <xf numFmtId="0" fontId="176" fillId="0" borderId="245" xfId="39" applyFont="1" applyBorder="1" applyAlignment="1" applyProtection="1">
      <alignment horizontal="left" vertical="center"/>
      <protection locked="0"/>
    </xf>
    <xf numFmtId="0" fontId="185" fillId="0" borderId="270" xfId="39" applyFont="1" applyBorder="1" applyAlignment="1" applyProtection="1">
      <alignment horizontal="center" vertical="center" wrapText="1"/>
      <protection locked="0"/>
    </xf>
    <xf numFmtId="0" fontId="185" fillId="0" borderId="234" xfId="39" applyFont="1" applyBorder="1" applyAlignment="1" applyProtection="1">
      <alignment horizontal="center" vertical="center" wrapText="1"/>
      <protection locked="0"/>
    </xf>
    <xf numFmtId="0" fontId="185" fillId="0" borderId="273" xfId="39" applyFont="1" applyBorder="1" applyAlignment="1" applyProtection="1">
      <alignment horizontal="center" vertical="center" wrapText="1"/>
      <protection locked="0"/>
    </xf>
    <xf numFmtId="0" fontId="185" fillId="0" borderId="0" xfId="39" applyFont="1" applyAlignment="1" applyProtection="1">
      <alignment horizontal="center" vertical="center" wrapText="1"/>
      <protection locked="0"/>
    </xf>
    <xf numFmtId="0" fontId="185" fillId="0" borderId="275" xfId="39" applyFont="1" applyBorder="1" applyAlignment="1" applyProtection="1">
      <alignment horizontal="center" vertical="center" wrapText="1"/>
      <protection locked="0"/>
    </xf>
    <xf numFmtId="0" fontId="185" fillId="0" borderId="7" xfId="39" applyFont="1" applyBorder="1" applyAlignment="1" applyProtection="1">
      <alignment horizontal="center" vertical="center" wrapText="1"/>
      <protection locked="0"/>
    </xf>
    <xf numFmtId="0" fontId="186" fillId="0" borderId="234" xfId="39" applyFont="1" applyBorder="1" applyAlignment="1" applyProtection="1">
      <alignment horizontal="center" wrapText="1"/>
      <protection locked="0"/>
    </xf>
    <xf numFmtId="0" fontId="186" fillId="0" borderId="271" xfId="39" applyFont="1" applyBorder="1" applyAlignment="1" applyProtection="1">
      <alignment horizontal="center" wrapText="1"/>
      <protection locked="0"/>
    </xf>
    <xf numFmtId="0" fontId="186" fillId="0" borderId="0" xfId="39" applyFont="1" applyAlignment="1" applyProtection="1">
      <alignment horizontal="center" wrapText="1"/>
      <protection locked="0"/>
    </xf>
    <xf numFmtId="0" fontId="186" fillId="0" borderId="274" xfId="39" applyFont="1" applyBorder="1" applyAlignment="1" applyProtection="1">
      <alignment horizontal="center" wrapText="1"/>
      <protection locked="0"/>
    </xf>
    <xf numFmtId="0" fontId="186" fillId="0" borderId="7" xfId="39" applyFont="1" applyBorder="1" applyAlignment="1" applyProtection="1">
      <alignment horizontal="center" wrapText="1"/>
      <protection locked="0"/>
    </xf>
    <xf numFmtId="0" fontId="186" fillId="0" borderId="276" xfId="39" applyFont="1" applyBorder="1" applyAlignment="1" applyProtection="1">
      <alignment horizontal="center" wrapText="1"/>
      <protection locked="0"/>
    </xf>
    <xf numFmtId="0" fontId="180" fillId="15" borderId="21" xfId="39" applyFont="1" applyFill="1" applyBorder="1" applyAlignment="1" applyProtection="1">
      <alignment horizontal="center" vertical="center" wrapText="1"/>
      <protection locked="0"/>
    </xf>
    <xf numFmtId="0" fontId="180" fillId="15" borderId="23" xfId="39" applyFont="1" applyFill="1" applyBorder="1" applyAlignment="1" applyProtection="1">
      <alignment horizontal="center" vertical="center" wrapText="1"/>
      <protection locked="0"/>
    </xf>
    <xf numFmtId="0" fontId="176" fillId="5" borderId="195" xfId="39" applyFont="1" applyFill="1" applyBorder="1" applyAlignment="1" applyProtection="1">
      <alignment horizontal="center" vertical="center"/>
      <protection locked="0"/>
    </xf>
    <xf numFmtId="0" fontId="176" fillId="15" borderId="194" xfId="39" applyFont="1" applyFill="1" applyBorder="1" applyAlignment="1" applyProtection="1">
      <alignment horizontal="center" vertical="center"/>
      <protection locked="0"/>
    </xf>
    <xf numFmtId="0" fontId="176" fillId="15" borderId="238" xfId="39" applyFont="1" applyFill="1" applyBorder="1" applyAlignment="1" applyProtection="1">
      <alignment horizontal="center" vertical="center"/>
      <protection locked="0"/>
    </xf>
    <xf numFmtId="0" fontId="189" fillId="2" borderId="194" xfId="42" applyFont="1" applyFill="1" applyBorder="1" applyAlignment="1">
      <alignment horizontal="center" vertical="center"/>
    </xf>
    <xf numFmtId="0" fontId="189" fillId="2" borderId="239" xfId="42" applyFont="1" applyFill="1" applyBorder="1" applyAlignment="1">
      <alignment horizontal="center" vertical="center"/>
    </xf>
    <xf numFmtId="0" fontId="189" fillId="2" borderId="238" xfId="42" applyFont="1" applyFill="1" applyBorder="1" applyAlignment="1">
      <alignment horizontal="center" vertical="center"/>
    </xf>
    <xf numFmtId="0" fontId="183" fillId="15" borderId="0" xfId="42" applyFont="1" applyFill="1" applyAlignment="1">
      <alignment horizontal="center" vertical="center"/>
    </xf>
    <xf numFmtId="0" fontId="190" fillId="13" borderId="190" xfId="42" applyFont="1" applyFill="1" applyBorder="1" applyAlignment="1">
      <alignment horizontal="center" vertical="center" wrapText="1"/>
    </xf>
    <xf numFmtId="0" fontId="190" fillId="13" borderId="0" xfId="42" applyFont="1" applyFill="1" applyAlignment="1">
      <alignment horizontal="center" vertical="center" wrapText="1"/>
    </xf>
    <xf numFmtId="0" fontId="190" fillId="13" borderId="28" xfId="42" applyFont="1" applyFill="1" applyBorder="1" applyAlignment="1">
      <alignment horizontal="center" vertical="center" wrapText="1"/>
    </xf>
    <xf numFmtId="0" fontId="191" fillId="2" borderId="245" xfId="42" applyFont="1" applyFill="1" applyBorder="1" applyAlignment="1">
      <alignment vertical="center" wrapText="1"/>
    </xf>
    <xf numFmtId="0" fontId="191" fillId="2" borderId="189" xfId="42" applyFont="1" applyFill="1" applyBorder="1" applyAlignment="1">
      <alignment vertical="center" wrapText="1"/>
    </xf>
    <xf numFmtId="0" fontId="191" fillId="2" borderId="17" xfId="42" applyFont="1" applyFill="1" applyBorder="1" applyAlignment="1">
      <alignment vertical="center" wrapText="1"/>
    </xf>
    <xf numFmtId="184" fontId="189" fillId="2" borderId="195" xfId="42" applyNumberFormat="1" applyFont="1" applyFill="1" applyBorder="1" applyAlignment="1">
      <alignment horizontal="center" vertical="center" wrapText="1"/>
    </xf>
    <xf numFmtId="0" fontId="191" fillId="2" borderId="195" xfId="42" applyFont="1" applyFill="1" applyBorder="1" applyAlignment="1">
      <alignment horizontal="left" vertical="center" wrapText="1"/>
    </xf>
    <xf numFmtId="0" fontId="191" fillId="2" borderId="234" xfId="42" applyFont="1" applyFill="1" applyBorder="1" applyAlignment="1">
      <alignment horizontal="left" vertical="center" wrapText="1"/>
    </xf>
    <xf numFmtId="0" fontId="191" fillId="2" borderId="235" xfId="42" applyFont="1" applyFill="1" applyBorder="1" applyAlignment="1">
      <alignment horizontal="left" vertical="center" wrapText="1"/>
    </xf>
    <xf numFmtId="0" fontId="191" fillId="2" borderId="0" xfId="42" applyFont="1" applyFill="1" applyAlignment="1">
      <alignment horizontal="left" vertical="center" wrapText="1"/>
    </xf>
    <xf numFmtId="0" fontId="191" fillId="2" borderId="28" xfId="42" applyFont="1" applyFill="1" applyBorder="1" applyAlignment="1">
      <alignment horizontal="left" vertical="center" wrapText="1"/>
    </xf>
    <xf numFmtId="0" fontId="191" fillId="2" borderId="22" xfId="42" applyFont="1" applyFill="1" applyBorder="1" applyAlignment="1">
      <alignment horizontal="left" vertical="center" wrapText="1"/>
    </xf>
    <xf numFmtId="0" fontId="191" fillId="2" borderId="23" xfId="42" applyFont="1" applyFill="1" applyBorder="1" applyAlignment="1">
      <alignment horizontal="left" vertical="center" wrapText="1"/>
    </xf>
    <xf numFmtId="184" fontId="189" fillId="2" borderId="195" xfId="42" applyNumberFormat="1" applyFont="1" applyFill="1" applyBorder="1" applyAlignment="1">
      <alignment horizontal="center" vertical="center"/>
    </xf>
    <xf numFmtId="0" fontId="190" fillId="13" borderId="252" xfId="42" applyFont="1" applyFill="1" applyBorder="1" applyAlignment="1">
      <alignment horizontal="center" vertical="center"/>
    </xf>
    <xf numFmtId="0" fontId="190" fillId="13" borderId="234" xfId="42" applyFont="1" applyFill="1" applyBorder="1" applyAlignment="1">
      <alignment horizontal="center" vertical="center"/>
    </xf>
    <xf numFmtId="0" fontId="190" fillId="13" borderId="235" xfId="42" applyFont="1" applyFill="1" applyBorder="1" applyAlignment="1">
      <alignment horizontal="center" vertical="center"/>
    </xf>
    <xf numFmtId="0" fontId="191" fillId="2" borderId="252" xfId="42" applyFont="1" applyFill="1" applyBorder="1" applyAlignment="1">
      <alignment horizontal="left" vertical="center" wrapText="1"/>
    </xf>
    <xf numFmtId="0" fontId="191" fillId="2" borderId="21" xfId="42" applyFont="1" applyFill="1" applyBorder="1" applyAlignment="1">
      <alignment horizontal="left" vertical="center" wrapText="1"/>
    </xf>
    <xf numFmtId="184" fontId="189" fillId="2" borderId="252" xfId="42" applyNumberFormat="1" applyFont="1" applyFill="1" applyBorder="1" applyAlignment="1">
      <alignment horizontal="center" vertical="center" wrapText="1"/>
    </xf>
    <xf numFmtId="184" fontId="189" fillId="2" borderId="234" xfId="42" applyNumberFormat="1" applyFont="1" applyFill="1" applyBorder="1" applyAlignment="1">
      <alignment horizontal="center" vertical="center" wrapText="1"/>
    </xf>
    <xf numFmtId="184" fontId="189" fillId="2" borderId="235" xfId="42" applyNumberFormat="1" applyFont="1" applyFill="1" applyBorder="1" applyAlignment="1">
      <alignment horizontal="center" vertical="center" wrapText="1"/>
    </xf>
    <xf numFmtId="184" fontId="189" fillId="2" borderId="21" xfId="42" applyNumberFormat="1" applyFont="1" applyFill="1" applyBorder="1" applyAlignment="1">
      <alignment horizontal="center" vertical="center" wrapText="1"/>
    </xf>
    <xf numFmtId="184" fontId="189" fillId="2" borderId="22" xfId="42" applyNumberFormat="1" applyFont="1" applyFill="1" applyBorder="1" applyAlignment="1">
      <alignment horizontal="center" vertical="center" wrapText="1"/>
    </xf>
    <xf numFmtId="184" fontId="189" fillId="2" borderId="23" xfId="42" applyNumberFormat="1" applyFont="1" applyFill="1" applyBorder="1" applyAlignment="1">
      <alignment horizontal="center" vertical="center" wrapText="1"/>
    </xf>
    <xf numFmtId="0" fontId="189" fillId="2" borderId="195" xfId="42" applyFont="1" applyFill="1" applyBorder="1" applyAlignment="1">
      <alignment horizontal="center" vertical="center"/>
    </xf>
    <xf numFmtId="190" fontId="187" fillId="2" borderId="195" xfId="42" applyNumberFormat="1" applyFont="1" applyFill="1" applyBorder="1" applyAlignment="1">
      <alignment horizontal="center" vertical="center"/>
    </xf>
    <xf numFmtId="0" fontId="190" fillId="2" borderId="22" xfId="42" applyFont="1" applyFill="1" applyBorder="1" applyAlignment="1">
      <alignment horizontal="left" vertical="center" shrinkToFit="1"/>
    </xf>
    <xf numFmtId="0" fontId="190" fillId="2" borderId="0" xfId="42" applyFont="1" applyFill="1" applyAlignment="1">
      <alignment horizontal="left" vertical="center" shrinkToFit="1"/>
    </xf>
    <xf numFmtId="0" fontId="207" fillId="13" borderId="195" xfId="49" applyFont="1" applyFill="1" applyBorder="1" applyAlignment="1">
      <alignment horizontal="center" vertical="center"/>
    </xf>
    <xf numFmtId="0" fontId="207" fillId="0" borderId="195" xfId="49" applyFont="1" applyBorder="1" applyAlignment="1">
      <alignment horizontal="center" vertical="center"/>
    </xf>
    <xf numFmtId="0" fontId="208" fillId="0" borderId="0" xfId="49" applyFont="1" applyAlignment="1">
      <alignment horizontal="center" vertical="center"/>
    </xf>
    <xf numFmtId="0" fontId="207" fillId="2" borderId="252" xfId="49" applyFont="1" applyFill="1" applyBorder="1" applyAlignment="1">
      <alignment horizontal="left" vertical="center"/>
    </xf>
    <xf numFmtId="0" fontId="207" fillId="2" borderId="234" xfId="49" applyFont="1" applyFill="1" applyBorder="1" applyAlignment="1">
      <alignment horizontal="left" vertical="center"/>
    </xf>
    <xf numFmtId="0" fontId="207" fillId="2" borderId="235" xfId="49" applyFont="1" applyFill="1" applyBorder="1" applyAlignment="1">
      <alignment horizontal="left" vertical="center"/>
    </xf>
    <xf numFmtId="0" fontId="207" fillId="2" borderId="21" xfId="49" applyFont="1" applyFill="1" applyBorder="1" applyAlignment="1">
      <alignment horizontal="left" vertical="center"/>
    </xf>
    <xf numFmtId="0" fontId="207" fillId="2" borderId="22" xfId="49" applyFont="1" applyFill="1" applyBorder="1" applyAlignment="1">
      <alignment horizontal="left" vertical="center"/>
    </xf>
    <xf numFmtId="0" fontId="207" fillId="2" borderId="23" xfId="49" applyFont="1" applyFill="1" applyBorder="1" applyAlignment="1">
      <alignment horizontal="left" vertical="center"/>
    </xf>
    <xf numFmtId="0" fontId="207" fillId="2" borderId="252" xfId="49" applyFont="1" applyFill="1" applyBorder="1" applyAlignment="1">
      <alignment horizontal="center" vertical="center"/>
    </xf>
    <xf numFmtId="0" fontId="207" fillId="2" borderId="234" xfId="49" applyFont="1" applyFill="1" applyBorder="1" applyAlignment="1">
      <alignment horizontal="center" vertical="center"/>
    </xf>
    <xf numFmtId="0" fontId="207" fillId="2" borderId="235" xfId="49" applyFont="1" applyFill="1" applyBorder="1" applyAlignment="1">
      <alignment horizontal="center" vertical="center"/>
    </xf>
    <xf numFmtId="0" fontId="207" fillId="2" borderId="21" xfId="49" applyFont="1" applyFill="1" applyBorder="1" applyAlignment="1">
      <alignment horizontal="center" vertical="center"/>
    </xf>
    <xf numFmtId="0" fontId="207" fillId="2" borderId="22" xfId="49" applyFont="1" applyFill="1" applyBorder="1" applyAlignment="1">
      <alignment horizontal="center" vertical="center"/>
    </xf>
    <xf numFmtId="0" fontId="207" fillId="2" borderId="23" xfId="49" applyFont="1" applyFill="1" applyBorder="1" applyAlignment="1">
      <alignment horizontal="center" vertical="center"/>
    </xf>
    <xf numFmtId="0" fontId="209" fillId="4" borderId="194" xfId="49" applyFont="1" applyFill="1" applyBorder="1" applyAlignment="1">
      <alignment horizontal="center" vertical="center"/>
    </xf>
    <xf numFmtId="0" fontId="212" fillId="0" borderId="239" xfId="49" applyFont="1" applyBorder="1" applyAlignment="1">
      <alignment horizontal="center" vertical="center"/>
    </xf>
    <xf numFmtId="0" fontId="212" fillId="0" borderId="238" xfId="49" applyFont="1" applyBorder="1" applyAlignment="1">
      <alignment horizontal="center" vertical="center"/>
    </xf>
    <xf numFmtId="0" fontId="211" fillId="0" borderId="190" xfId="49" applyFont="1" applyBorder="1" applyAlignment="1">
      <alignment horizontal="left" vertical="center" wrapText="1"/>
    </xf>
    <xf numFmtId="0" fontId="211" fillId="0" borderId="0" xfId="49" applyFont="1" applyAlignment="1">
      <alignment horizontal="left" vertical="center" wrapText="1"/>
    </xf>
    <xf numFmtId="0" fontId="211" fillId="0" borderId="28" xfId="49" applyFont="1" applyBorder="1" applyAlignment="1">
      <alignment horizontal="left" vertical="center" wrapText="1"/>
    </xf>
    <xf numFmtId="0" fontId="209" fillId="4" borderId="239" xfId="49" applyFont="1" applyFill="1" applyBorder="1" applyAlignment="1">
      <alignment horizontal="center" vertical="center"/>
    </xf>
    <xf numFmtId="0" fontId="209" fillId="4" borderId="238" xfId="49" applyFont="1" applyFill="1" applyBorder="1" applyAlignment="1">
      <alignment horizontal="center" vertical="center"/>
    </xf>
    <xf numFmtId="0" fontId="207" fillId="2" borderId="245" xfId="49" applyFont="1" applyFill="1" applyBorder="1" applyAlignment="1">
      <alignment horizontal="center" vertical="center"/>
    </xf>
    <xf numFmtId="0" fontId="207" fillId="2" borderId="17" xfId="49" applyFont="1" applyFill="1" applyBorder="1" applyAlignment="1">
      <alignment horizontal="center" vertical="center"/>
    </xf>
    <xf numFmtId="0" fontId="207" fillId="0" borderId="245" xfId="49" applyFont="1" applyBorder="1" applyAlignment="1">
      <alignment horizontal="center" vertical="center"/>
    </xf>
    <xf numFmtId="0" fontId="207" fillId="0" borderId="17" xfId="49" applyFont="1" applyBorder="1" applyAlignment="1">
      <alignment horizontal="center" vertical="center"/>
    </xf>
    <xf numFmtId="0" fontId="203" fillId="0" borderId="0" xfId="50" applyFont="1" applyAlignment="1">
      <alignment horizontal="center" vertical="center"/>
    </xf>
    <xf numFmtId="0" fontId="77" fillId="0" borderId="195" xfId="50" applyFont="1" applyBorder="1" applyAlignment="1">
      <alignment horizontal="center" vertical="center"/>
    </xf>
    <xf numFmtId="0" fontId="77" fillId="0" borderId="245" xfId="50" applyFont="1" applyBorder="1" applyAlignment="1">
      <alignment horizontal="center" vertical="center"/>
    </xf>
    <xf numFmtId="0" fontId="77" fillId="0" borderId="252" xfId="50" applyFont="1" applyBorder="1" applyAlignment="1">
      <alignment horizontal="center" vertical="center"/>
    </xf>
    <xf numFmtId="0" fontId="77" fillId="0" borderId="234" xfId="50" applyFont="1" applyBorder="1" applyAlignment="1">
      <alignment horizontal="center" vertical="center"/>
    </xf>
    <xf numFmtId="0" fontId="77" fillId="0" borderId="235" xfId="50" applyFont="1" applyBorder="1" applyAlignment="1">
      <alignment horizontal="center" vertical="center"/>
    </xf>
    <xf numFmtId="0" fontId="77" fillId="0" borderId="190" xfId="50" applyFont="1" applyBorder="1" applyAlignment="1">
      <alignment horizontal="center" vertical="center"/>
    </xf>
    <xf numFmtId="0" fontId="77" fillId="0" borderId="0" xfId="50" applyFont="1" applyAlignment="1">
      <alignment horizontal="center" vertical="center"/>
    </xf>
    <xf numFmtId="0" fontId="77" fillId="0" borderId="28" xfId="50" applyFont="1" applyBorder="1" applyAlignment="1">
      <alignment horizontal="center" vertical="center"/>
    </xf>
    <xf numFmtId="0" fontId="77" fillId="0" borderId="21" xfId="50" applyFont="1" applyBorder="1" applyAlignment="1">
      <alignment horizontal="center" vertical="center"/>
    </xf>
    <xf numFmtId="0" fontId="77" fillId="0" borderId="22" xfId="50" applyFont="1" applyBorder="1" applyAlignment="1">
      <alignment horizontal="center" vertical="center"/>
    </xf>
    <xf numFmtId="0" fontId="77" fillId="0" borderId="252" xfId="50" applyFont="1" applyBorder="1" applyAlignment="1">
      <alignment horizontal="center" vertical="center" wrapText="1"/>
    </xf>
    <xf numFmtId="0" fontId="77" fillId="0" borderId="234" xfId="50" applyFont="1" applyBorder="1" applyAlignment="1">
      <alignment horizontal="center" vertical="center" wrapText="1"/>
    </xf>
    <xf numFmtId="0" fontId="77" fillId="0" borderId="235" xfId="50" applyFont="1" applyBorder="1" applyAlignment="1">
      <alignment horizontal="center" vertical="center" wrapText="1"/>
    </xf>
    <xf numFmtId="0" fontId="77" fillId="0" borderId="190" xfId="50" applyFont="1" applyBorder="1" applyAlignment="1">
      <alignment horizontal="center" vertical="center" wrapText="1"/>
    </xf>
    <xf numFmtId="0" fontId="77" fillId="0" borderId="0" xfId="50" applyFont="1" applyAlignment="1">
      <alignment horizontal="center" vertical="center" wrapText="1"/>
    </xf>
    <xf numFmtId="0" fontId="77" fillId="0" borderId="28" xfId="50" applyFont="1" applyBorder="1" applyAlignment="1">
      <alignment horizontal="center" vertical="center" wrapText="1"/>
    </xf>
    <xf numFmtId="0" fontId="77" fillId="0" borderId="23" xfId="50" applyFont="1" applyBorder="1" applyAlignment="1">
      <alignment horizontal="center" vertical="center"/>
    </xf>
    <xf numFmtId="0" fontId="124" fillId="0" borderId="195" xfId="50" applyFont="1" applyBorder="1" applyAlignment="1">
      <alignment horizontal="center" vertical="center"/>
    </xf>
    <xf numFmtId="0" fontId="77" fillId="0" borderId="194" xfId="50" applyFont="1" applyBorder="1" applyAlignment="1">
      <alignment horizontal="center" vertical="center"/>
    </xf>
    <xf numFmtId="0" fontId="77" fillId="0" borderId="239" xfId="50" applyFont="1" applyBorder="1" applyAlignment="1">
      <alignment horizontal="center" vertical="center"/>
    </xf>
    <xf numFmtId="0" fontId="77" fillId="0" borderId="238" xfId="50" applyFont="1" applyBorder="1" applyAlignment="1">
      <alignment horizontal="center" vertical="center"/>
    </xf>
    <xf numFmtId="0" fontId="77" fillId="0" borderId="252" xfId="50" applyFont="1" applyBorder="1" applyAlignment="1">
      <alignment horizontal="center" vertical="center" textRotation="255" wrapText="1"/>
    </xf>
    <xf numFmtId="0" fontId="77" fillId="0" borderId="235" xfId="50" applyFont="1" applyBorder="1" applyAlignment="1">
      <alignment horizontal="center" vertical="center" textRotation="255" wrapText="1"/>
    </xf>
    <xf numFmtId="0" fontId="77" fillId="0" borderId="190" xfId="50" applyFont="1" applyBorder="1" applyAlignment="1">
      <alignment horizontal="center" vertical="center" textRotation="255" wrapText="1"/>
    </xf>
    <xf numFmtId="0" fontId="77" fillId="0" borderId="28" xfId="50" applyFont="1" applyBorder="1" applyAlignment="1">
      <alignment horizontal="center" vertical="center" textRotation="255" wrapText="1"/>
    </xf>
    <xf numFmtId="0" fontId="77" fillId="0" borderId="21" xfId="50" applyFont="1" applyBorder="1" applyAlignment="1">
      <alignment horizontal="center" vertical="center" textRotation="255" wrapText="1"/>
    </xf>
    <xf numFmtId="0" fontId="77" fillId="0" borderId="23" xfId="50" applyFont="1" applyBorder="1" applyAlignment="1">
      <alignment horizontal="center" vertical="center" textRotation="255" wrapText="1"/>
    </xf>
    <xf numFmtId="0" fontId="77" fillId="0" borderId="21" xfId="50" applyFont="1" applyBorder="1" applyAlignment="1">
      <alignment horizontal="center" vertical="center" wrapText="1"/>
    </xf>
    <xf numFmtId="0" fontId="77" fillId="0" borderId="22" xfId="50" applyFont="1" applyBorder="1" applyAlignment="1">
      <alignment horizontal="center" vertical="center" wrapText="1"/>
    </xf>
    <xf numFmtId="0" fontId="77" fillId="0" borderId="23" xfId="50" applyFont="1" applyBorder="1" applyAlignment="1">
      <alignment horizontal="center" vertical="center" wrapText="1"/>
    </xf>
    <xf numFmtId="0" fontId="77" fillId="0" borderId="17" xfId="50" applyFont="1" applyBorder="1" applyAlignment="1">
      <alignment horizontal="center" vertical="center"/>
    </xf>
    <xf numFmtId="0" fontId="206" fillId="0" borderId="211" xfId="50" applyFont="1" applyBorder="1" applyAlignment="1">
      <alignment horizontal="center" vertical="center" wrapText="1"/>
    </xf>
    <xf numFmtId="0" fontId="206" fillId="0" borderId="201" xfId="50" applyFont="1" applyBorder="1" applyAlignment="1">
      <alignment horizontal="center" vertical="center"/>
    </xf>
    <xf numFmtId="0" fontId="206" fillId="0" borderId="203" xfId="50" applyFont="1" applyBorder="1" applyAlignment="1">
      <alignment horizontal="center" vertical="center"/>
    </xf>
    <xf numFmtId="186" fontId="205" fillId="0" borderId="101" xfId="50" applyNumberFormat="1" applyFont="1" applyBorder="1" applyAlignment="1">
      <alignment horizontal="center" vertical="center"/>
    </xf>
    <xf numFmtId="186" fontId="205" fillId="0" borderId="57" xfId="50" applyNumberFormat="1" applyFont="1" applyBorder="1" applyAlignment="1">
      <alignment horizontal="center" vertical="center"/>
    </xf>
    <xf numFmtId="186" fontId="205" fillId="0" borderId="58" xfId="50" applyNumberFormat="1" applyFont="1" applyBorder="1" applyAlignment="1">
      <alignment horizontal="center" vertical="center"/>
    </xf>
    <xf numFmtId="0" fontId="77" fillId="0" borderId="62" xfId="50" applyFont="1" applyBorder="1" applyAlignment="1">
      <alignment horizontal="center" vertical="center"/>
    </xf>
    <xf numFmtId="0" fontId="77" fillId="0" borderId="127" xfId="50" applyFont="1" applyBorder="1" applyAlignment="1">
      <alignment horizontal="center" vertical="center"/>
    </xf>
    <xf numFmtId="0" fontId="205" fillId="0" borderId="210" xfId="50" applyFont="1" applyBorder="1" applyAlignment="1">
      <alignment horizontal="center" vertical="center" wrapText="1"/>
    </xf>
    <xf numFmtId="0" fontId="205" fillId="0" borderId="199" xfId="50" applyFont="1" applyBorder="1" applyAlignment="1">
      <alignment horizontal="center" vertical="center"/>
    </xf>
    <xf numFmtId="0" fontId="205" fillId="0" borderId="209" xfId="50" applyFont="1" applyBorder="1" applyAlignment="1">
      <alignment horizontal="center" vertical="center"/>
    </xf>
    <xf numFmtId="1" fontId="205" fillId="0" borderId="70" xfId="50" applyNumberFormat="1" applyFont="1" applyBorder="1" applyAlignment="1">
      <alignment horizontal="center" vertical="center"/>
    </xf>
    <xf numFmtId="1" fontId="205" fillId="0" borderId="65" xfId="50" applyNumberFormat="1" applyFont="1" applyBorder="1" applyAlignment="1">
      <alignment horizontal="center" vertical="center"/>
    </xf>
    <xf numFmtId="0" fontId="205" fillId="0" borderId="65" xfId="50" applyFont="1" applyBorder="1" applyAlignment="1">
      <alignment horizontal="center" vertical="center"/>
    </xf>
    <xf numFmtId="0" fontId="205" fillId="0" borderId="66" xfId="50" applyFont="1" applyBorder="1" applyAlignment="1">
      <alignment horizontal="center" vertical="center"/>
    </xf>
    <xf numFmtId="0" fontId="77" fillId="0" borderId="63" xfId="50" applyFont="1" applyBorder="1" applyAlignment="1">
      <alignment horizontal="center" vertical="center"/>
    </xf>
    <xf numFmtId="0" fontId="77" fillId="0" borderId="64" xfId="50" applyFont="1" applyBorder="1" applyAlignment="1">
      <alignment horizontal="center" vertical="center"/>
    </xf>
    <xf numFmtId="0" fontId="217" fillId="0" borderId="168" xfId="50" applyFont="1" applyBorder="1" applyAlignment="1">
      <alignment horizontal="left" vertical="center" wrapText="1"/>
    </xf>
    <xf numFmtId="0" fontId="217" fillId="0" borderId="167" xfId="50" applyFont="1" applyBorder="1" applyAlignment="1">
      <alignment horizontal="left" vertical="center" wrapText="1"/>
    </xf>
    <xf numFmtId="0" fontId="217" fillId="0" borderId="166" xfId="50" applyFont="1" applyBorder="1" applyAlignment="1">
      <alignment horizontal="left" vertical="center" wrapText="1"/>
    </xf>
    <xf numFmtId="0" fontId="216" fillId="0" borderId="167" xfId="50" applyFont="1" applyBorder="1" applyAlignment="1">
      <alignment horizontal="left" vertical="top" wrapText="1"/>
    </xf>
    <xf numFmtId="0" fontId="77" fillId="0" borderId="152" xfId="50" applyFont="1" applyBorder="1" applyAlignment="1">
      <alignment horizontal="center" vertical="center"/>
    </xf>
    <xf numFmtId="0" fontId="77" fillId="0" borderId="227" xfId="50" applyFont="1" applyBorder="1" applyAlignment="1">
      <alignment horizontal="center" vertical="center"/>
    </xf>
    <xf numFmtId="1" fontId="205" fillId="0" borderId="41" xfId="50" applyNumberFormat="1" applyFont="1" applyBorder="1" applyAlignment="1">
      <alignment horizontal="center" vertical="center"/>
    </xf>
    <xf numFmtId="0" fontId="205" fillId="0" borderId="17" xfId="50" applyFont="1" applyBorder="1" applyAlignment="1">
      <alignment horizontal="center" vertical="center"/>
    </xf>
    <xf numFmtId="0" fontId="205" fillId="0" borderId="70" xfId="50" applyFont="1" applyBorder="1" applyAlignment="1">
      <alignment horizontal="center" vertical="center"/>
    </xf>
    <xf numFmtId="0" fontId="205" fillId="0" borderId="282" xfId="50" applyFont="1" applyBorder="1" applyAlignment="1">
      <alignment horizontal="center" vertical="center"/>
    </xf>
    <xf numFmtId="0" fontId="60" fillId="0" borderId="234" xfId="50" applyFont="1" applyBorder="1" applyAlignment="1">
      <alignment horizontal="left" vertical="center" wrapText="1"/>
    </xf>
    <xf numFmtId="0" fontId="124" fillId="0" borderId="210" xfId="50" applyFont="1" applyBorder="1" applyAlignment="1">
      <alignment horizontal="center" vertical="center"/>
    </xf>
    <xf numFmtId="0" fontId="124" fillId="0" borderId="199" xfId="50" applyFont="1" applyBorder="1" applyAlignment="1">
      <alignment horizontal="center" vertical="center"/>
    </xf>
    <xf numFmtId="0" fontId="124" fillId="0" borderId="70" xfId="50" applyFont="1" applyBorder="1" applyAlignment="1">
      <alignment horizontal="center" vertical="center"/>
    </xf>
    <xf numFmtId="0" fontId="124" fillId="0" borderId="65" xfId="50" applyFont="1" applyBorder="1" applyAlignment="1">
      <alignment horizontal="center" vertical="center"/>
    </xf>
    <xf numFmtId="0" fontId="77" fillId="0" borderId="4" xfId="50" applyFont="1" applyBorder="1" applyAlignment="1">
      <alignment horizontal="center" vertical="center"/>
    </xf>
    <xf numFmtId="0" fontId="77" fillId="0" borderId="2" xfId="50" applyFont="1" applyBorder="1" applyAlignment="1">
      <alignment horizontal="center" vertical="center"/>
    </xf>
    <xf numFmtId="0" fontId="77" fillId="0" borderId="3" xfId="50" applyFont="1" applyBorder="1" applyAlignment="1">
      <alignment horizontal="center" vertical="center"/>
    </xf>
    <xf numFmtId="0" fontId="77" fillId="0" borderId="56" xfId="50" applyFont="1" applyBorder="1" applyAlignment="1">
      <alignment horizontal="center" vertical="center"/>
    </xf>
    <xf numFmtId="0" fontId="77" fillId="0" borderId="57" xfId="50" applyFont="1" applyBorder="1" applyAlignment="1">
      <alignment horizontal="center" vertical="center"/>
    </xf>
    <xf numFmtId="0" fontId="77" fillId="0" borderId="58" xfId="50" applyFont="1" applyBorder="1" applyAlignment="1">
      <alignment horizontal="center" vertical="center"/>
    </xf>
    <xf numFmtId="0" fontId="77" fillId="0" borderId="175" xfId="50" applyFont="1" applyBorder="1" applyAlignment="1">
      <alignment horizontal="center" vertical="center"/>
    </xf>
    <xf numFmtId="0" fontId="77" fillId="0" borderId="223" xfId="50" applyFont="1" applyBorder="1" applyAlignment="1">
      <alignment horizontal="center" vertical="center"/>
    </xf>
    <xf numFmtId="0" fontId="124" fillId="0" borderId="195" xfId="50" applyFont="1" applyBorder="1" applyAlignment="1">
      <alignment horizontal="center" vertical="center" wrapText="1"/>
    </xf>
    <xf numFmtId="0" fontId="124" fillId="0" borderId="194" xfId="50" applyFont="1" applyBorder="1" applyAlignment="1">
      <alignment horizontal="center" vertical="center" wrapText="1"/>
    </xf>
    <xf numFmtId="0" fontId="77" fillId="0" borderId="210" xfId="50" applyFont="1" applyBorder="1" applyAlignment="1">
      <alignment horizontal="center" vertical="center" wrapText="1"/>
    </xf>
    <xf numFmtId="0" fontId="77" fillId="0" borderId="199" xfId="50" applyFont="1" applyBorder="1" applyAlignment="1">
      <alignment horizontal="center" vertical="center" wrapText="1"/>
    </xf>
    <xf numFmtId="0" fontId="77" fillId="0" borderId="209" xfId="50" applyFont="1" applyBorder="1" applyAlignment="1">
      <alignment horizontal="center" vertical="center" wrapText="1"/>
    </xf>
    <xf numFmtId="0" fontId="77" fillId="0" borderId="71" xfId="50" applyFont="1" applyBorder="1" applyAlignment="1">
      <alignment horizontal="center" vertical="center" wrapText="1"/>
    </xf>
    <xf numFmtId="0" fontId="77" fillId="0" borderId="195" xfId="50" applyFont="1" applyBorder="1" applyAlignment="1">
      <alignment horizontal="center" vertical="center" wrapText="1"/>
    </xf>
    <xf numFmtId="0" fontId="77" fillId="0" borderId="24" xfId="50" applyFont="1" applyBorder="1" applyAlignment="1">
      <alignment horizontal="center" vertical="center" wrapText="1"/>
    </xf>
    <xf numFmtId="180" fontId="77" fillId="0" borderId="257" xfId="51" applyNumberFormat="1" applyFont="1" applyBorder="1" applyAlignment="1">
      <alignment horizontal="center" vertical="center"/>
    </xf>
    <xf numFmtId="180" fontId="77" fillId="0" borderId="234" xfId="51" applyNumberFormat="1" applyFont="1" applyBorder="1" applyAlignment="1">
      <alignment horizontal="center" vertical="center"/>
    </xf>
    <xf numFmtId="180" fontId="77" fillId="0" borderId="253" xfId="51" applyNumberFormat="1" applyFont="1" applyBorder="1" applyAlignment="1">
      <alignment horizontal="center" vertical="center"/>
    </xf>
    <xf numFmtId="180" fontId="77" fillId="0" borderId="101" xfId="51" applyNumberFormat="1" applyFont="1" applyBorder="1" applyAlignment="1">
      <alignment horizontal="center" vertical="center"/>
    </xf>
    <xf numFmtId="180" fontId="77" fillId="0" borderId="57" xfId="51" applyNumberFormat="1" applyFont="1" applyBorder="1" applyAlignment="1">
      <alignment horizontal="center" vertical="center"/>
    </xf>
    <xf numFmtId="180" fontId="77" fillId="0" borderId="165" xfId="51" applyNumberFormat="1" applyFont="1" applyBorder="1" applyAlignment="1">
      <alignment horizontal="center" vertical="center"/>
    </xf>
    <xf numFmtId="0" fontId="124" fillId="0" borderId="252" xfId="50" applyFont="1" applyBorder="1" applyAlignment="1">
      <alignment horizontal="center" vertical="center" wrapText="1"/>
    </xf>
    <xf numFmtId="0" fontId="124" fillId="0" borderId="234" xfId="50" applyFont="1" applyBorder="1" applyAlignment="1">
      <alignment horizontal="center" vertical="center"/>
    </xf>
    <xf numFmtId="0" fontId="124" fillId="0" borderId="235" xfId="50" applyFont="1" applyBorder="1" applyAlignment="1">
      <alignment horizontal="center" vertical="center"/>
    </xf>
    <xf numFmtId="0" fontId="124" fillId="0" borderId="21" xfId="50" applyFont="1" applyBorder="1" applyAlignment="1">
      <alignment horizontal="center" vertical="center"/>
    </xf>
    <xf numFmtId="0" fontId="124" fillId="0" borderId="22" xfId="50" applyFont="1" applyBorder="1" applyAlignment="1">
      <alignment horizontal="center" vertical="center"/>
    </xf>
    <xf numFmtId="0" fontId="124" fillId="0" borderId="23" xfId="50" applyFont="1" applyBorder="1" applyAlignment="1">
      <alignment horizontal="center" vertical="center"/>
    </xf>
    <xf numFmtId="0" fontId="77" fillId="0" borderId="210" xfId="50" applyFont="1" applyBorder="1" applyAlignment="1">
      <alignment horizontal="center" vertical="center"/>
    </xf>
    <xf numFmtId="0" fontId="77" fillId="0" borderId="199" xfId="50" applyFont="1" applyBorder="1" applyAlignment="1">
      <alignment horizontal="center" vertical="center"/>
    </xf>
    <xf numFmtId="0" fontId="77" fillId="0" borderId="70" xfId="50" applyFont="1" applyBorder="1" applyAlignment="1">
      <alignment horizontal="center" vertical="center"/>
    </xf>
    <xf numFmtId="0" fontId="77" fillId="0" borderId="65" xfId="50" applyFont="1" applyBorder="1" applyAlignment="1">
      <alignment horizontal="center" vertical="center"/>
    </xf>
    <xf numFmtId="0" fontId="77" fillId="0" borderId="209" xfId="50" applyFont="1" applyBorder="1" applyAlignment="1">
      <alignment horizontal="center" vertical="center"/>
    </xf>
    <xf numFmtId="0" fontId="77" fillId="0" borderId="66" xfId="50" applyFont="1" applyBorder="1" applyAlignment="1">
      <alignment horizontal="center" vertical="center"/>
    </xf>
    <xf numFmtId="0" fontId="124" fillId="0" borderId="1" xfId="50" applyFont="1" applyBorder="1" applyAlignment="1">
      <alignment horizontal="center" vertical="center" wrapText="1"/>
    </xf>
    <xf numFmtId="0" fontId="124" fillId="0" borderId="2" xfId="50" applyFont="1" applyBorder="1" applyAlignment="1">
      <alignment horizontal="center" vertical="center"/>
    </xf>
    <xf numFmtId="0" fontId="124" fillId="0" borderId="5" xfId="50" applyFont="1" applyBorder="1" applyAlignment="1">
      <alignment horizontal="center" vertical="center"/>
    </xf>
    <xf numFmtId="0" fontId="124" fillId="0" borderId="129" xfId="50" applyFont="1" applyBorder="1" applyAlignment="1">
      <alignment horizontal="center" vertical="center"/>
    </xf>
    <xf numFmtId="0" fontId="124" fillId="0" borderId="283" xfId="50" applyFont="1" applyBorder="1" applyAlignment="1">
      <alignment horizontal="center" vertical="center"/>
    </xf>
    <xf numFmtId="0" fontId="169" fillId="0" borderId="210" xfId="38" applyFont="1" applyBorder="1" applyAlignment="1">
      <alignment horizontal="center" vertical="center" wrapText="1"/>
    </xf>
    <xf numFmtId="0" fontId="169" fillId="0" borderId="199" xfId="38" applyFont="1" applyBorder="1" applyAlignment="1">
      <alignment horizontal="center" vertical="center" wrapText="1"/>
    </xf>
    <xf numFmtId="0" fontId="169" fillId="0" borderId="71" xfId="38" applyFont="1" applyBorder="1" applyAlignment="1">
      <alignment horizontal="center" vertical="center" wrapText="1"/>
    </xf>
    <xf numFmtId="0" fontId="169" fillId="0" borderId="195" xfId="38" applyFont="1" applyBorder="1" applyAlignment="1">
      <alignment horizontal="center" vertical="center" wrapText="1"/>
    </xf>
    <xf numFmtId="0" fontId="169" fillId="0" borderId="70" xfId="38" applyFont="1" applyBorder="1" applyAlignment="1">
      <alignment horizontal="center" vertical="center" wrapText="1"/>
    </xf>
    <xf numFmtId="0" fontId="169" fillId="0" borderId="65" xfId="38" applyFont="1" applyBorder="1" applyAlignment="1">
      <alignment horizontal="center" vertical="center" wrapText="1"/>
    </xf>
    <xf numFmtId="0" fontId="174" fillId="0" borderId="199" xfId="38" applyFont="1" applyBorder="1" applyAlignment="1">
      <alignment horizontal="center" vertical="center"/>
    </xf>
    <xf numFmtId="0" fontId="174" fillId="0" borderId="209" xfId="38" applyFont="1" applyBorder="1" applyAlignment="1">
      <alignment horizontal="center" vertical="center"/>
    </xf>
    <xf numFmtId="0" fontId="174" fillId="0" borderId="24" xfId="38" applyFont="1" applyBorder="1" applyAlignment="1">
      <alignment horizontal="center" vertical="center"/>
    </xf>
    <xf numFmtId="0" fontId="174" fillId="0" borderId="65" xfId="38" applyFont="1" applyBorder="1" applyAlignment="1">
      <alignment horizontal="center" vertical="center"/>
    </xf>
    <xf numFmtId="0" fontId="174" fillId="0" borderId="66" xfId="38" applyFont="1" applyBorder="1" applyAlignment="1">
      <alignment horizontal="center" vertical="center"/>
    </xf>
    <xf numFmtId="0" fontId="202" fillId="0" borderId="0" xfId="22" applyFont="1" applyAlignment="1">
      <alignment horizontal="left" vertical="center"/>
    </xf>
    <xf numFmtId="0" fontId="69" fillId="0" borderId="0" xfId="22" applyFont="1" applyAlignment="1">
      <alignment horizontal="center" vertical="center"/>
    </xf>
    <xf numFmtId="0" fontId="10" fillId="0" borderId="0" xfId="22" applyFont="1" applyAlignment="1">
      <alignment horizontal="center" vertical="center"/>
    </xf>
    <xf numFmtId="0" fontId="151" fillId="0" borderId="194" xfId="22" applyFont="1" applyBorder="1" applyAlignment="1">
      <alignment horizontal="center" vertical="center"/>
    </xf>
    <xf numFmtId="0" fontId="151" fillId="0" borderId="238" xfId="22" applyFont="1" applyBorder="1" applyAlignment="1">
      <alignment horizontal="center" vertical="center"/>
    </xf>
    <xf numFmtId="0" fontId="151" fillId="0" borderId="195" xfId="22" applyFont="1" applyBorder="1" applyAlignment="1">
      <alignment horizontal="center" vertical="center"/>
    </xf>
    <xf numFmtId="58" fontId="151" fillId="0" borderId="194" xfId="22" applyNumberFormat="1" applyFont="1" applyBorder="1" applyAlignment="1">
      <alignment horizontal="center" vertical="center"/>
    </xf>
    <xf numFmtId="58" fontId="151" fillId="0" borderId="238" xfId="22" applyNumberFormat="1" applyFont="1" applyBorder="1" applyAlignment="1">
      <alignment horizontal="center" vertical="center"/>
    </xf>
    <xf numFmtId="58" fontId="151" fillId="0" borderId="252" xfId="22" applyNumberFormat="1" applyFont="1" applyBorder="1" applyAlignment="1">
      <alignment horizontal="center" vertical="center"/>
    </xf>
    <xf numFmtId="0" fontId="151" fillId="0" borderId="235" xfId="22" applyFont="1" applyBorder="1" applyAlignment="1">
      <alignment horizontal="center" vertical="center"/>
    </xf>
    <xf numFmtId="0" fontId="10" fillId="0" borderId="194" xfId="22" applyFont="1" applyBorder="1" applyAlignment="1">
      <alignment horizontal="center" vertical="center"/>
    </xf>
    <xf numFmtId="0" fontId="10" fillId="0" borderId="238" xfId="22" applyFont="1" applyBorder="1" applyAlignment="1">
      <alignment horizontal="center" vertical="center"/>
    </xf>
    <xf numFmtId="0" fontId="10" fillId="0" borderId="195" xfId="22" applyFont="1" applyBorder="1" applyAlignment="1">
      <alignment horizontal="center" vertical="center"/>
    </xf>
    <xf numFmtId="58" fontId="151" fillId="0" borderId="195" xfId="22" applyNumberFormat="1" applyFont="1" applyBorder="1" applyAlignment="1">
      <alignment horizontal="center" vertical="center"/>
    </xf>
    <xf numFmtId="58" fontId="151" fillId="0" borderId="195" xfId="22" applyNumberFormat="1" applyFont="1" applyBorder="1" applyAlignment="1">
      <alignment horizontal="left" vertical="center"/>
    </xf>
    <xf numFmtId="0" fontId="151" fillId="0" borderId="195" xfId="22" applyFont="1" applyBorder="1" applyAlignment="1">
      <alignment horizontal="left" vertical="center"/>
    </xf>
    <xf numFmtId="0" fontId="151" fillId="0" borderId="0" xfId="22" applyFont="1" applyAlignment="1">
      <alignment horizontal="left" vertical="center" wrapText="1"/>
    </xf>
    <xf numFmtId="0" fontId="151" fillId="0" borderId="0" xfId="22" applyFont="1" applyAlignment="1">
      <alignment horizontal="left" vertical="center"/>
    </xf>
    <xf numFmtId="0" fontId="56" fillId="0" borderId="194" xfId="53" applyFont="1" applyBorder="1" applyAlignment="1" applyProtection="1">
      <alignment horizontal="center" vertical="center"/>
      <protection locked="0"/>
    </xf>
    <xf numFmtId="0" fontId="56" fillId="0" borderId="239" xfId="53" applyFont="1" applyBorder="1" applyAlignment="1" applyProtection="1">
      <alignment horizontal="center" vertical="center"/>
      <protection locked="0"/>
    </xf>
    <xf numFmtId="0" fontId="56" fillId="0" borderId="238" xfId="53" applyFont="1" applyBorder="1" applyAlignment="1" applyProtection="1">
      <alignment horizontal="center" vertical="center"/>
      <protection locked="0"/>
    </xf>
    <xf numFmtId="0" fontId="220" fillId="0" borderId="0" xfId="52" applyAlignment="1">
      <alignment horizontal="right" vertical="center"/>
    </xf>
    <xf numFmtId="0" fontId="220" fillId="0" borderId="0" xfId="52">
      <alignment vertical="center"/>
    </xf>
    <xf numFmtId="0" fontId="101" fillId="0" borderId="0" xfId="53" applyFont="1" applyAlignment="1">
      <alignment horizontal="center" vertical="center"/>
    </xf>
    <xf numFmtId="0" fontId="221" fillId="0" borderId="0" xfId="53" applyFont="1" applyAlignment="1">
      <alignment horizontal="center" vertical="center"/>
    </xf>
    <xf numFmtId="0" fontId="59" fillId="0" borderId="22" xfId="53" applyFont="1" applyBorder="1" applyAlignment="1">
      <alignment horizontal="right" vertical="center"/>
    </xf>
    <xf numFmtId="0" fontId="59" fillId="0" borderId="194" xfId="53" applyFont="1" applyBorder="1" applyAlignment="1" applyProtection="1">
      <alignment horizontal="center" vertical="center"/>
      <protection locked="0"/>
    </xf>
    <xf numFmtId="0" fontId="59" fillId="0" borderId="239" xfId="53" applyFont="1" applyBorder="1" applyAlignment="1" applyProtection="1">
      <alignment horizontal="center" vertical="center"/>
      <protection locked="0"/>
    </xf>
    <xf numFmtId="0" fontId="59" fillId="0" borderId="238" xfId="53" applyFont="1" applyBorder="1" applyAlignment="1" applyProtection="1">
      <alignment horizontal="center" vertical="center"/>
      <protection locked="0"/>
    </xf>
    <xf numFmtId="0" fontId="17" fillId="0" borderId="0" xfId="52" applyFont="1" applyAlignment="1">
      <alignment horizontal="left" vertical="center" wrapText="1"/>
    </xf>
    <xf numFmtId="0" fontId="56" fillId="0" borderId="234" xfId="53" applyFont="1" applyBorder="1" applyAlignment="1">
      <alignment horizontal="left" vertical="center" wrapText="1"/>
    </xf>
    <xf numFmtId="0" fontId="56" fillId="0" borderId="234" xfId="53" applyFont="1" applyBorder="1" applyAlignment="1">
      <alignment horizontal="left" vertical="center"/>
    </xf>
    <xf numFmtId="0" fontId="56" fillId="0" borderId="194" xfId="53" applyFont="1" applyBorder="1" applyAlignment="1">
      <alignment horizontal="left" vertical="center" wrapText="1"/>
    </xf>
    <xf numFmtId="0" fontId="56" fillId="0" borderId="239" xfId="53" applyFont="1" applyBorder="1" applyAlignment="1">
      <alignment horizontal="left" vertical="center" wrapText="1"/>
    </xf>
    <xf numFmtId="0" fontId="56" fillId="0" borderId="238" xfId="53" applyFont="1" applyBorder="1" applyAlignment="1">
      <alignment horizontal="left" vertical="center" wrapText="1"/>
    </xf>
    <xf numFmtId="0" fontId="56" fillId="0" borderId="245" xfId="53" applyFont="1" applyBorder="1" applyAlignment="1">
      <alignment vertical="center" wrapText="1"/>
    </xf>
    <xf numFmtId="0" fontId="56" fillId="0" borderId="17" xfId="53" applyFont="1" applyBorder="1" applyAlignment="1">
      <alignment vertical="center" wrapText="1"/>
    </xf>
    <xf numFmtId="0" fontId="56" fillId="0" borderId="194" xfId="53" applyFont="1" applyBorder="1" applyAlignment="1">
      <alignment horizontal="left" vertical="center" wrapText="1" indent="1"/>
    </xf>
    <xf numFmtId="0" fontId="56" fillId="0" borderId="239" xfId="53" applyFont="1" applyBorder="1" applyAlignment="1">
      <alignment horizontal="left" vertical="center" wrapText="1" indent="1"/>
    </xf>
    <xf numFmtId="0" fontId="56" fillId="0" borderId="238" xfId="53" applyFont="1" applyBorder="1" applyAlignment="1">
      <alignment horizontal="left" vertical="center" wrapText="1" indent="1"/>
    </xf>
    <xf numFmtId="0" fontId="56" fillId="0" borderId="194" xfId="53" applyFont="1" applyBorder="1" applyAlignment="1">
      <alignment vertical="center" wrapText="1"/>
    </xf>
    <xf numFmtId="0" fontId="56" fillId="0" borderId="239" xfId="53" applyFont="1" applyBorder="1" applyAlignment="1">
      <alignment vertical="center" wrapText="1"/>
    </xf>
    <xf numFmtId="0" fontId="56" fillId="0" borderId="189" xfId="53" applyFont="1" applyBorder="1" applyAlignment="1">
      <alignment vertical="center" wrapText="1"/>
    </xf>
    <xf numFmtId="0" fontId="56" fillId="0" borderId="252" xfId="53" applyFont="1" applyBorder="1" applyAlignment="1">
      <alignment horizontal="left" vertical="center" wrapText="1"/>
    </xf>
    <xf numFmtId="0" fontId="56" fillId="0" borderId="235" xfId="53" applyFont="1" applyBorder="1" applyAlignment="1">
      <alignment horizontal="left" vertical="center" wrapText="1"/>
    </xf>
    <xf numFmtId="0" fontId="56" fillId="0" borderId="245" xfId="53" applyFont="1" applyBorder="1" applyAlignment="1" applyProtection="1">
      <alignment horizontal="center" vertical="center"/>
      <protection locked="0"/>
    </xf>
    <xf numFmtId="0" fontId="56" fillId="0" borderId="189" xfId="53" applyFont="1" applyBorder="1" applyAlignment="1" applyProtection="1">
      <alignment horizontal="center" vertical="center"/>
      <protection locked="0"/>
    </xf>
    <xf numFmtId="0" fontId="56" fillId="0" borderId="17" xfId="53" applyFont="1" applyBorder="1" applyAlignment="1" applyProtection="1">
      <alignment horizontal="center" vertical="center"/>
      <protection locked="0"/>
    </xf>
    <xf numFmtId="0" fontId="56" fillId="0" borderId="190" xfId="53" applyFont="1" applyBorder="1" applyAlignment="1">
      <alignment horizontal="left" vertical="center" wrapText="1" indent="1"/>
    </xf>
    <xf numFmtId="0" fontId="56" fillId="0" borderId="0" xfId="53" applyFont="1" applyAlignment="1">
      <alignment horizontal="left" vertical="center" wrapText="1" indent="1"/>
    </xf>
    <xf numFmtId="0" fontId="56" fillId="0" borderId="28" xfId="53" applyFont="1" applyBorder="1" applyAlignment="1">
      <alignment horizontal="left" vertical="center" wrapText="1" indent="1"/>
    </xf>
    <xf numFmtId="0" fontId="56" fillId="0" borderId="21" xfId="53" applyFont="1" applyBorder="1" applyAlignment="1" applyProtection="1">
      <alignment horizontal="left" vertical="center" wrapText="1"/>
      <protection locked="0"/>
    </xf>
    <xf numFmtId="0" fontId="56" fillId="0" borderId="22" xfId="53" applyFont="1" applyBorder="1" applyAlignment="1" applyProtection="1">
      <alignment horizontal="left" vertical="center" wrapText="1"/>
      <protection locked="0"/>
    </xf>
    <xf numFmtId="0" fontId="56" fillId="0" borderId="23" xfId="53" applyFont="1" applyBorder="1" applyAlignment="1" applyProtection="1">
      <alignment horizontal="left" vertical="center" wrapText="1"/>
      <protection locked="0"/>
    </xf>
    <xf numFmtId="0" fontId="12" fillId="3" borderId="194" xfId="3" applyFont="1" applyFill="1" applyBorder="1" applyAlignment="1">
      <alignment horizontal="left" vertical="center" shrinkToFit="1"/>
    </xf>
    <xf numFmtId="0" fontId="12" fillId="3" borderId="193" xfId="3" applyFont="1" applyFill="1" applyBorder="1" applyAlignment="1">
      <alignment horizontal="left" vertical="center" shrinkToFit="1"/>
    </xf>
    <xf numFmtId="0" fontId="12" fillId="3" borderId="192" xfId="3" applyFont="1" applyFill="1" applyBorder="1" applyAlignment="1">
      <alignment horizontal="left" vertical="center" shrinkToFit="1"/>
    </xf>
    <xf numFmtId="0" fontId="12" fillId="3" borderId="194" xfId="3" applyFont="1" applyFill="1" applyBorder="1" applyAlignment="1">
      <alignment horizontal="center" vertical="center" shrinkToFit="1"/>
    </xf>
    <xf numFmtId="0" fontId="12" fillId="3" borderId="193" xfId="3" applyFont="1" applyFill="1" applyBorder="1" applyAlignment="1">
      <alignment horizontal="center" vertical="center" shrinkToFit="1"/>
    </xf>
    <xf numFmtId="0" fontId="12" fillId="3" borderId="192" xfId="3" applyFont="1" applyFill="1" applyBorder="1" applyAlignment="1">
      <alignment horizontal="center" vertical="center" shrinkToFit="1"/>
    </xf>
    <xf numFmtId="0" fontId="11" fillId="0" borderId="195" xfId="3" applyFont="1" applyBorder="1" applyAlignment="1">
      <alignment horizontal="center" vertical="center" shrinkToFit="1"/>
    </xf>
    <xf numFmtId="0" fontId="11" fillId="0" borderId="24" xfId="3" applyFont="1" applyBorder="1" applyAlignment="1">
      <alignment horizontal="center" vertical="center" shrinkToFit="1"/>
    </xf>
    <xf numFmtId="0" fontId="11" fillId="0" borderId="194" xfId="3" applyFont="1" applyBorder="1" applyAlignment="1">
      <alignment horizontal="center" vertical="center" shrinkToFit="1"/>
    </xf>
    <xf numFmtId="0" fontId="11" fillId="0" borderId="193" xfId="3" applyFont="1" applyBorder="1" applyAlignment="1">
      <alignment horizontal="center" vertical="center" shrinkToFit="1"/>
    </xf>
    <xf numFmtId="0" fontId="11" fillId="0" borderId="25" xfId="3" applyFont="1" applyBorder="1" applyAlignment="1">
      <alignment horizontal="center" vertical="center" shrinkToFit="1"/>
    </xf>
    <xf numFmtId="0" fontId="10" fillId="0" borderId="194" xfId="3" applyFont="1" applyBorder="1" applyAlignment="1">
      <alignment horizontal="left" vertical="center" shrinkToFit="1"/>
    </xf>
    <xf numFmtId="0" fontId="10" fillId="0" borderId="193" xfId="3" applyFont="1" applyBorder="1" applyAlignment="1">
      <alignment horizontal="left" vertical="center" shrinkToFit="1"/>
    </xf>
    <xf numFmtId="0" fontId="10" fillId="0" borderId="192" xfId="3" applyFont="1" applyBorder="1" applyAlignment="1">
      <alignment horizontal="left" vertical="center" shrinkToFit="1"/>
    </xf>
    <xf numFmtId="0" fontId="10" fillId="0" borderId="194" xfId="3" applyFont="1" applyBorder="1" applyAlignment="1">
      <alignment horizontal="center" vertical="center" shrinkToFit="1"/>
    </xf>
    <xf numFmtId="0" fontId="10" fillId="0" borderId="193" xfId="3" applyFont="1" applyBorder="1" applyAlignment="1">
      <alignment horizontal="center" vertical="center" shrinkToFit="1"/>
    </xf>
    <xf numFmtId="0" fontId="10" fillId="0" borderId="192" xfId="3" applyFont="1" applyBorder="1" applyAlignment="1">
      <alignment horizontal="center" vertical="center" shrinkToFit="1"/>
    </xf>
    <xf numFmtId="0" fontId="19" fillId="2" borderId="0" xfId="3" applyFont="1" applyFill="1" applyAlignment="1">
      <alignment horizontal="left" vertical="top" wrapText="1"/>
    </xf>
    <xf numFmtId="0" fontId="11" fillId="0" borderId="191" xfId="3" applyFont="1" applyBorder="1" applyAlignment="1">
      <alignment horizontal="center" vertical="center" shrinkToFit="1"/>
    </xf>
    <xf numFmtId="0" fontId="11" fillId="0" borderId="67" xfId="3" applyFont="1" applyBorder="1" applyAlignment="1">
      <alignment horizontal="center" vertical="center" shrinkToFit="1"/>
    </xf>
    <xf numFmtId="0" fontId="10" fillId="3" borderId="194" xfId="3" applyFont="1" applyFill="1" applyBorder="1" applyAlignment="1">
      <alignment horizontal="center" vertical="center" wrapText="1" shrinkToFit="1"/>
    </xf>
    <xf numFmtId="0" fontId="10" fillId="3" borderId="193" xfId="3" applyFont="1" applyFill="1" applyBorder="1" applyAlignment="1">
      <alignment horizontal="center" vertical="center" shrinkToFit="1"/>
    </xf>
    <xf numFmtId="0" fontId="10" fillId="3" borderId="192" xfId="3" applyFont="1" applyFill="1" applyBorder="1" applyAlignment="1">
      <alignment horizontal="center" vertical="center" shrinkToFit="1"/>
    </xf>
    <xf numFmtId="0" fontId="10" fillId="0" borderId="194" xfId="3" applyFont="1" applyBorder="1" applyAlignment="1">
      <alignment horizontal="left" vertical="center" wrapText="1" shrinkToFit="1"/>
    </xf>
    <xf numFmtId="0" fontId="10" fillId="0" borderId="194" xfId="3" applyFont="1" applyBorder="1" applyAlignment="1">
      <alignment horizontal="center" vertical="center" wrapText="1" shrinkToFit="1"/>
    </xf>
    <xf numFmtId="0" fontId="10" fillId="0" borderId="193" xfId="3" applyFont="1" applyBorder="1" applyAlignment="1">
      <alignment horizontal="left" vertical="center" wrapText="1" shrinkToFit="1"/>
    </xf>
    <xf numFmtId="0" fontId="10" fillId="0" borderId="192" xfId="3" applyFont="1" applyBorder="1" applyAlignment="1">
      <alignment horizontal="left" vertical="center" wrapText="1" shrinkToFit="1"/>
    </xf>
    <xf numFmtId="0" fontId="20" fillId="3" borderId="194" xfId="3" applyFont="1" applyFill="1" applyBorder="1" applyAlignment="1">
      <alignment horizontal="center" vertical="center" shrinkToFit="1"/>
    </xf>
    <xf numFmtId="0" fontId="20" fillId="3" borderId="193" xfId="3" applyFont="1" applyFill="1" applyBorder="1" applyAlignment="1">
      <alignment horizontal="center" vertical="center" shrinkToFit="1"/>
    </xf>
    <xf numFmtId="0" fontId="20" fillId="3" borderId="192"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2" fillId="3" borderId="22" xfId="3" applyFont="1" applyFill="1" applyBorder="1" applyAlignment="1">
      <alignment horizontal="center" vertical="center" shrinkToFit="1"/>
    </xf>
    <xf numFmtId="0" fontId="12" fillId="3" borderId="23" xfId="3" applyFont="1" applyFill="1" applyBorder="1" applyAlignment="1">
      <alignment horizontal="center" vertical="center" shrinkToFit="1"/>
    </xf>
    <xf numFmtId="0" fontId="12" fillId="0" borderId="194" xfId="3" applyFont="1" applyBorder="1" applyAlignment="1">
      <alignment horizontal="center" vertical="center" shrinkToFit="1"/>
    </xf>
    <xf numFmtId="0" fontId="12" fillId="0" borderId="193" xfId="3" applyFont="1" applyBorder="1" applyAlignment="1">
      <alignment horizontal="center" vertical="center" shrinkToFit="1"/>
    </xf>
    <xf numFmtId="0" fontId="12" fillId="0" borderId="25"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22" xfId="3" applyFont="1" applyBorder="1" applyAlignment="1">
      <alignment horizontal="center" vertical="center" shrinkToFit="1"/>
    </xf>
    <xf numFmtId="0" fontId="10" fillId="0" borderId="23" xfId="3" applyFont="1" applyBorder="1" applyAlignment="1">
      <alignment horizontal="center" vertical="center" shrinkToFit="1"/>
    </xf>
    <xf numFmtId="0" fontId="11" fillId="0" borderId="21"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54" xfId="3" applyFont="1" applyBorder="1" applyAlignment="1">
      <alignment horizontal="center" vertical="center" shrinkToFit="1"/>
    </xf>
    <xf numFmtId="0" fontId="10" fillId="0" borderId="21" xfId="3" applyFont="1" applyBorder="1" applyAlignment="1">
      <alignment horizontal="left" vertical="center" shrinkToFit="1"/>
    </xf>
    <xf numFmtId="0" fontId="10" fillId="0" borderId="22" xfId="3" applyFont="1" applyBorder="1" applyAlignment="1">
      <alignment horizontal="left" vertical="center" shrinkToFit="1"/>
    </xf>
    <xf numFmtId="0" fontId="10" fillId="0" borderId="23" xfId="3" applyFont="1" applyBorder="1" applyAlignment="1">
      <alignment horizontal="left" vertical="center" shrinkToFit="1"/>
    </xf>
    <xf numFmtId="0" fontId="10" fillId="0" borderId="21" xfId="3" applyFont="1" applyBorder="1" applyAlignment="1">
      <alignment horizontal="left" vertical="center" wrapText="1" shrinkToFit="1"/>
    </xf>
    <xf numFmtId="0" fontId="12" fillId="3" borderId="21" xfId="3" applyFont="1" applyFill="1" applyBorder="1" applyAlignment="1">
      <alignment horizontal="left" vertical="center" shrinkToFit="1"/>
    </xf>
    <xf numFmtId="0" fontId="12" fillId="3" borderId="22" xfId="3" applyFont="1" applyFill="1" applyBorder="1" applyAlignment="1">
      <alignment horizontal="left" vertical="center" shrinkToFit="1"/>
    </xf>
    <xf numFmtId="0" fontId="12" fillId="3" borderId="23" xfId="3" applyFont="1" applyFill="1" applyBorder="1" applyAlignment="1">
      <alignment horizontal="left" vertical="center" shrinkToFit="1"/>
    </xf>
    <xf numFmtId="0" fontId="10" fillId="3" borderId="194" xfId="3" applyFont="1" applyFill="1" applyBorder="1" applyAlignment="1">
      <alignment horizontal="center" vertical="center" shrinkToFit="1"/>
    </xf>
    <xf numFmtId="0" fontId="10" fillId="0" borderId="35" xfId="3" applyFont="1" applyBorder="1" applyAlignment="1">
      <alignment horizontal="left" vertical="center" shrinkToFit="1"/>
    </xf>
    <xf numFmtId="0" fontId="10" fillId="0" borderId="36" xfId="3" applyFont="1" applyBorder="1" applyAlignment="1">
      <alignment horizontal="left" vertical="center" shrinkToFit="1"/>
    </xf>
    <xf numFmtId="0" fontId="10" fillId="0" borderId="37" xfId="3" applyFont="1" applyBorder="1" applyAlignment="1">
      <alignment horizontal="left" vertical="center" shrinkToFit="1"/>
    </xf>
    <xf numFmtId="0" fontId="10" fillId="0" borderId="21" xfId="3" applyFont="1" applyBorder="1" applyAlignment="1">
      <alignment horizontal="center" vertical="center" wrapText="1" shrinkToFit="1"/>
    </xf>
    <xf numFmtId="0" fontId="11" fillId="0" borderId="17" xfId="3" applyFont="1" applyBorder="1" applyAlignment="1">
      <alignment horizontal="center" vertical="center" shrinkToFit="1"/>
    </xf>
    <xf numFmtId="0" fontId="11" fillId="0" borderId="18" xfId="3" applyFont="1" applyBorder="1" applyAlignment="1">
      <alignment horizontal="center" vertical="center" shrinkToFit="1"/>
    </xf>
    <xf numFmtId="0" fontId="17" fillId="2" borderId="0" xfId="3" applyFont="1" applyFill="1" applyAlignment="1">
      <alignment horizontal="left" vertical="top" shrinkToFit="1"/>
    </xf>
    <xf numFmtId="0" fontId="19" fillId="2" borderId="0" xfId="3" applyFont="1" applyFill="1" applyAlignment="1">
      <alignment horizontal="left" vertical="top"/>
    </xf>
    <xf numFmtId="0" fontId="19" fillId="2" borderId="0" xfId="3" applyFont="1" applyFill="1" applyAlignment="1">
      <alignment horizontal="left" vertical="top" wrapText="1" shrinkToFit="1"/>
    </xf>
    <xf numFmtId="0" fontId="19" fillId="2" borderId="0" xfId="2" applyFont="1" applyFill="1" applyAlignment="1">
      <alignment horizontal="left" vertical="top" wrapText="1"/>
    </xf>
    <xf numFmtId="0" fontId="12" fillId="3" borderId="62" xfId="3" applyFont="1" applyFill="1" applyBorder="1" applyAlignment="1">
      <alignment horizontal="left" vertical="center" shrinkToFit="1"/>
    </xf>
    <xf numFmtId="0" fontId="12" fillId="3" borderId="63" xfId="3" applyFont="1" applyFill="1" applyBorder="1" applyAlignment="1">
      <alignment horizontal="left" vertical="center" shrinkToFit="1"/>
    </xf>
    <xf numFmtId="0" fontId="12" fillId="3" borderId="64" xfId="3" applyFont="1" applyFill="1" applyBorder="1" applyAlignment="1">
      <alignment horizontal="left" vertical="center" shrinkToFit="1"/>
    </xf>
    <xf numFmtId="0" fontId="12" fillId="3" borderId="62" xfId="3" applyFont="1" applyFill="1" applyBorder="1" applyAlignment="1">
      <alignment horizontal="center" vertical="center" shrinkToFit="1"/>
    </xf>
    <xf numFmtId="0" fontId="12" fillId="3" borderId="63" xfId="3" applyFont="1" applyFill="1" applyBorder="1" applyAlignment="1">
      <alignment horizontal="center" vertical="center" shrinkToFit="1"/>
    </xf>
    <xf numFmtId="0" fontId="12" fillId="3" borderId="64" xfId="3" applyFont="1" applyFill="1" applyBorder="1" applyAlignment="1">
      <alignment horizontal="center" vertical="center" shrinkToFit="1"/>
    </xf>
    <xf numFmtId="0" fontId="12" fillId="0" borderId="65" xfId="3" applyFont="1" applyBorder="1" applyAlignment="1">
      <alignment horizontal="center" vertical="center" shrinkToFit="1"/>
    </xf>
    <xf numFmtId="0" fontId="12" fillId="0" borderId="66" xfId="3" applyFont="1" applyBorder="1" applyAlignment="1">
      <alignment horizontal="center" vertical="center" shrinkToFit="1"/>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59" xfId="1" applyFont="1" applyFill="1" applyBorder="1" applyAlignment="1">
      <alignment horizontal="center" vertical="center"/>
    </xf>
    <xf numFmtId="0" fontId="11" fillId="2" borderId="60" xfId="1" applyFont="1" applyFill="1" applyBorder="1" applyAlignment="1">
      <alignment horizontal="center" vertical="center"/>
    </xf>
    <xf numFmtId="0" fontId="11" fillId="2" borderId="61" xfId="1" applyFont="1" applyFill="1" applyBorder="1" applyAlignment="1">
      <alignment horizontal="center" vertical="center"/>
    </xf>
    <xf numFmtId="0" fontId="12" fillId="0" borderId="195" xfId="3" applyFont="1" applyBorder="1" applyAlignment="1">
      <alignment horizontal="center" vertical="center" shrinkToFit="1"/>
    </xf>
    <xf numFmtId="0" fontId="12" fillId="0" borderId="24" xfId="3" applyFont="1" applyBorder="1" applyAlignment="1">
      <alignment horizontal="center" vertical="center" shrinkToFit="1"/>
    </xf>
    <xf numFmtId="0" fontId="11" fillId="2" borderId="19" xfId="3" applyFont="1" applyFill="1" applyBorder="1" applyAlignment="1">
      <alignment horizontal="center" vertical="center" textRotation="255" shrinkToFit="1"/>
    </xf>
    <xf numFmtId="0" fontId="11" fillId="2" borderId="55" xfId="3" applyFont="1" applyFill="1" applyBorder="1" applyAlignment="1">
      <alignment horizontal="center" vertical="center" textRotation="255" shrinkToFit="1"/>
    </xf>
    <xf numFmtId="0" fontId="11" fillId="2" borderId="27"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8" xfId="3" applyFont="1" applyFill="1" applyBorder="1" applyAlignment="1">
      <alignment vertical="center" wrapText="1" shrinkToFit="1"/>
    </xf>
    <xf numFmtId="0" fontId="11" fillId="2" borderId="56" xfId="3" applyFont="1" applyFill="1" applyBorder="1" applyAlignment="1">
      <alignment vertical="center" wrapText="1" shrinkToFit="1"/>
    </xf>
    <xf numFmtId="0" fontId="11" fillId="2" borderId="57" xfId="3" applyFont="1" applyFill="1" applyBorder="1" applyAlignment="1">
      <alignment vertical="center" wrapText="1" shrinkToFit="1"/>
    </xf>
    <xf numFmtId="0" fontId="11" fillId="2" borderId="58" xfId="3" applyFont="1" applyFill="1" applyBorder="1" applyAlignment="1">
      <alignment vertical="center" wrapText="1" shrinkToFit="1"/>
    </xf>
    <xf numFmtId="0" fontId="11" fillId="2" borderId="29" xfId="3" applyFont="1" applyFill="1" applyBorder="1" applyAlignment="1">
      <alignment horizontal="center" vertical="center" wrapText="1" shrinkToFit="1"/>
    </xf>
    <xf numFmtId="0" fontId="11" fillId="2" borderId="30" xfId="3" applyFont="1" applyFill="1" applyBorder="1" applyAlignment="1">
      <alignment horizontal="center" vertical="center" wrapText="1" shrinkToFit="1"/>
    </xf>
    <xf numFmtId="0" fontId="11" fillId="2" borderId="31" xfId="3" applyFont="1" applyFill="1" applyBorder="1" applyAlignment="1">
      <alignment horizontal="center" vertical="center" wrapText="1" shrinkToFit="1"/>
    </xf>
    <xf numFmtId="0" fontId="11" fillId="2" borderId="59" xfId="3" applyFont="1" applyFill="1" applyBorder="1" applyAlignment="1">
      <alignment horizontal="center" vertical="center" wrapText="1" shrinkToFit="1"/>
    </xf>
    <xf numFmtId="0" fontId="11" fillId="2" borderId="60" xfId="3" applyFont="1" applyFill="1" applyBorder="1" applyAlignment="1">
      <alignment horizontal="center" vertical="center" wrapText="1" shrinkToFit="1"/>
    </xf>
    <xf numFmtId="0" fontId="11" fillId="2" borderId="61" xfId="3" applyFont="1" applyFill="1" applyBorder="1" applyAlignment="1">
      <alignment horizontal="center" vertical="center" wrapText="1" shrinkToFit="1"/>
    </xf>
    <xf numFmtId="0" fontId="15" fillId="2" borderId="29" xfId="1" applyFont="1" applyFill="1" applyBorder="1" applyAlignment="1">
      <alignment horizontal="center" vertical="center" wrapText="1"/>
    </xf>
    <xf numFmtId="0" fontId="15" fillId="2" borderId="30" xfId="1" applyFont="1" applyFill="1" applyBorder="1" applyAlignment="1">
      <alignment horizontal="center" vertical="center" wrapText="1"/>
    </xf>
    <xf numFmtId="0" fontId="15" fillId="2" borderId="31" xfId="1" applyFont="1" applyFill="1" applyBorder="1" applyAlignment="1">
      <alignment horizontal="center" vertical="center" wrapText="1"/>
    </xf>
    <xf numFmtId="0" fontId="15" fillId="2" borderId="59" xfId="1" applyFont="1" applyFill="1" applyBorder="1" applyAlignment="1">
      <alignment horizontal="center" vertical="center" wrapText="1"/>
    </xf>
    <xf numFmtId="0" fontId="15" fillId="2" borderId="60" xfId="1" applyFont="1" applyFill="1" applyBorder="1" applyAlignment="1">
      <alignment horizontal="center" vertical="center" wrapText="1"/>
    </xf>
    <xf numFmtId="0" fontId="15" fillId="2" borderId="61" xfId="1" applyFont="1" applyFill="1" applyBorder="1" applyAlignment="1">
      <alignment horizontal="center" vertical="center" wrapText="1"/>
    </xf>
    <xf numFmtId="0" fontId="11" fillId="2" borderId="42" xfId="3" applyFont="1" applyFill="1" applyBorder="1" applyAlignment="1">
      <alignment horizontal="center" vertical="center" textRotation="255"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37"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22" xfId="3" applyFont="1" applyFill="1" applyBorder="1" applyAlignment="1">
      <alignment horizontal="left" vertical="center" wrapText="1" shrinkToFit="1"/>
    </xf>
    <xf numFmtId="0" fontId="11" fillId="2" borderId="23" xfId="3" applyFont="1" applyFill="1" applyBorder="1" applyAlignment="1">
      <alignment horizontal="left" vertical="center" wrapText="1" shrinkToFit="1"/>
    </xf>
    <xf numFmtId="0" fontId="11" fillId="2" borderId="35" xfId="1" applyFont="1" applyFill="1" applyBorder="1" applyAlignment="1">
      <alignment horizontal="left" vertical="center" wrapText="1" shrinkToFit="1"/>
    </xf>
    <xf numFmtId="0" fontId="11" fillId="2" borderId="36" xfId="1" applyFont="1" applyFill="1" applyBorder="1" applyAlignment="1">
      <alignment horizontal="left" vertical="center" wrapText="1" shrinkToFit="1"/>
    </xf>
    <xf numFmtId="0" fontId="11" fillId="2" borderId="37" xfId="1" applyFont="1" applyFill="1" applyBorder="1" applyAlignment="1">
      <alignment horizontal="left" vertical="center" wrapText="1" shrinkToFit="1"/>
    </xf>
    <xf numFmtId="0" fontId="11" fillId="2" borderId="27"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8"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1" fillId="2" borderId="22" xfId="1" applyFont="1" applyFill="1" applyBorder="1" applyAlignment="1">
      <alignment horizontal="left" vertical="center" wrapText="1" shrinkToFit="1"/>
    </xf>
    <xf numFmtId="0" fontId="11" fillId="2" borderId="23" xfId="1" applyFont="1" applyFill="1" applyBorder="1" applyAlignment="1">
      <alignment horizontal="left" vertical="center" wrapText="1" shrinkToFit="1"/>
    </xf>
    <xf numFmtId="0" fontId="10" fillId="0" borderId="35" xfId="3" applyFont="1" applyBorder="1" applyAlignment="1">
      <alignment horizontal="center" vertical="center" shrinkToFit="1"/>
    </xf>
    <xf numFmtId="0" fontId="10" fillId="0" borderId="36" xfId="3" applyFont="1" applyBorder="1" applyAlignment="1">
      <alignment horizontal="center" vertical="center" shrinkToFit="1"/>
    </xf>
    <xf numFmtId="0" fontId="10" fillId="0" borderId="37" xfId="3" applyFont="1" applyBorder="1" applyAlignment="1">
      <alignment horizontal="center" vertical="center" shrinkToFit="1"/>
    </xf>
    <xf numFmtId="0" fontId="15" fillId="2" borderId="35" xfId="1" applyFont="1" applyFill="1" applyBorder="1" applyAlignment="1">
      <alignment horizontal="left" vertical="center" wrapText="1" shrinkToFit="1"/>
    </xf>
    <xf numFmtId="0" fontId="15" fillId="2" borderId="36" xfId="1" applyFont="1" applyFill="1" applyBorder="1" applyAlignment="1">
      <alignment horizontal="left" vertical="center" wrapText="1" shrinkToFit="1"/>
    </xf>
    <xf numFmtId="0" fontId="15" fillId="2" borderId="37" xfId="1" applyFont="1" applyFill="1" applyBorder="1" applyAlignment="1">
      <alignment horizontal="left" vertical="center" wrapText="1" shrinkToFit="1"/>
    </xf>
    <xf numFmtId="0" fontId="15" fillId="2" borderId="27" xfId="1" applyFont="1" applyFill="1" applyBorder="1" applyAlignment="1">
      <alignment horizontal="left" vertical="center" wrapText="1" shrinkToFit="1"/>
    </xf>
    <xf numFmtId="0" fontId="15" fillId="2" borderId="0" xfId="1" applyFont="1" applyFill="1" applyAlignment="1">
      <alignment horizontal="left" vertical="center" wrapText="1" shrinkToFit="1"/>
    </xf>
    <xf numFmtId="0" fontId="15" fillId="2" borderId="28" xfId="1" applyFont="1" applyFill="1" applyBorder="1" applyAlignment="1">
      <alignment horizontal="left" vertical="center" wrapText="1" shrinkToFit="1"/>
    </xf>
    <xf numFmtId="0" fontId="15" fillId="2" borderId="21" xfId="1" applyFont="1" applyFill="1" applyBorder="1" applyAlignment="1">
      <alignment horizontal="left" vertical="center" wrapText="1" shrinkToFit="1"/>
    </xf>
    <xf numFmtId="0" fontId="15" fillId="2" borderId="22" xfId="1" applyFont="1" applyFill="1" applyBorder="1" applyAlignment="1">
      <alignment horizontal="left" vertical="center" wrapText="1" shrinkToFit="1"/>
    </xf>
    <xf numFmtId="0" fontId="15" fillId="2" borderId="23" xfId="1" applyFont="1" applyFill="1" applyBorder="1" applyAlignment="1">
      <alignment horizontal="left" vertical="center" wrapText="1" shrinkToFit="1"/>
    </xf>
    <xf numFmtId="0" fontId="11" fillId="2" borderId="27"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8"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22" xfId="3" applyFont="1" applyFill="1" applyBorder="1" applyAlignment="1">
      <alignment horizontal="left" vertical="center" shrinkToFit="1"/>
    </xf>
    <xf numFmtId="0" fontId="11" fillId="2" borderId="23"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31" xfId="3" applyFont="1" applyFill="1" applyBorder="1" applyAlignment="1">
      <alignment horizontal="left" vertical="center" shrinkToFit="1"/>
    </xf>
    <xf numFmtId="0" fontId="11" fillId="2" borderId="32" xfId="0" applyFont="1" applyFill="1" applyBorder="1" applyAlignment="1">
      <alignment horizontal="left" vertical="center" shrinkToFit="1"/>
    </xf>
    <xf numFmtId="0" fontId="11" fillId="2" borderId="33" xfId="0" applyFont="1" applyFill="1" applyBorder="1" applyAlignment="1">
      <alignment horizontal="left" vertical="center" shrinkToFit="1"/>
    </xf>
    <xf numFmtId="0" fontId="11" fillId="2" borderId="34" xfId="0" applyFont="1" applyFill="1" applyBorder="1" applyAlignment="1">
      <alignment horizontal="left" vertical="center" shrinkToFit="1"/>
    </xf>
    <xf numFmtId="0" fontId="11" fillId="2" borderId="27" xfId="1" applyFont="1" applyFill="1" applyBorder="1" applyAlignment="1">
      <alignment horizontal="left" vertical="center"/>
    </xf>
    <xf numFmtId="0" fontId="11" fillId="2" borderId="0" xfId="1" applyFont="1" applyFill="1" applyAlignment="1">
      <alignment horizontal="left" vertical="center"/>
    </xf>
    <xf numFmtId="0" fontId="11" fillId="2" borderId="28" xfId="1" applyFont="1" applyFill="1" applyBorder="1" applyAlignment="1">
      <alignment horizontal="left" vertical="center"/>
    </xf>
    <xf numFmtId="0" fontId="11" fillId="2" borderId="21" xfId="1" applyFont="1" applyFill="1" applyBorder="1" applyAlignment="1">
      <alignment horizontal="left" vertical="center"/>
    </xf>
    <xf numFmtId="0" fontId="11" fillId="2" borderId="22" xfId="1" applyFont="1" applyFill="1" applyBorder="1" applyAlignment="1">
      <alignment horizontal="left" vertical="center"/>
    </xf>
    <xf numFmtId="0" fontId="11" fillId="2" borderId="23" xfId="1" applyFont="1" applyFill="1" applyBorder="1" applyAlignment="1">
      <alignment horizontal="left" vertical="center"/>
    </xf>
    <xf numFmtId="0" fontId="15" fillId="2" borderId="29" xfId="1" applyFont="1" applyFill="1" applyBorder="1" applyAlignment="1">
      <alignment horizontal="center" vertical="center"/>
    </xf>
    <xf numFmtId="0" fontId="15" fillId="2" borderId="30" xfId="1" applyFont="1" applyFill="1" applyBorder="1" applyAlignment="1">
      <alignment horizontal="center" vertical="center"/>
    </xf>
    <xf numFmtId="0" fontId="15" fillId="2" borderId="31" xfId="1" applyFont="1" applyFill="1" applyBorder="1" applyAlignment="1">
      <alignment horizontal="center" vertical="center"/>
    </xf>
    <xf numFmtId="0" fontId="15" fillId="2" borderId="32" xfId="1" applyFont="1" applyFill="1" applyBorder="1" applyAlignment="1">
      <alignment horizontal="center" vertical="center"/>
    </xf>
    <xf numFmtId="0" fontId="15" fillId="2" borderId="33" xfId="1" applyFont="1" applyFill="1" applyBorder="1" applyAlignment="1">
      <alignment horizontal="center" vertical="center"/>
    </xf>
    <xf numFmtId="0" fontId="15" fillId="2" borderId="34" xfId="1" applyFont="1" applyFill="1" applyBorder="1" applyAlignment="1">
      <alignment horizontal="center" vertical="center"/>
    </xf>
    <xf numFmtId="0" fontId="11" fillId="2" borderId="32" xfId="1" applyFont="1" applyFill="1" applyBorder="1" applyAlignment="1">
      <alignment horizontal="center" vertical="center"/>
    </xf>
    <xf numFmtId="0" fontId="11" fillId="2" borderId="33" xfId="1" applyFont="1" applyFill="1" applyBorder="1" applyAlignment="1">
      <alignment horizontal="center" vertical="center"/>
    </xf>
    <xf numFmtId="0" fontId="11" fillId="2" borderId="34" xfId="1" applyFont="1" applyFill="1" applyBorder="1" applyAlignment="1">
      <alignment horizontal="center" vertical="center"/>
    </xf>
    <xf numFmtId="0" fontId="11" fillId="2" borderId="38" xfId="0" applyFont="1" applyFill="1" applyBorder="1" applyAlignment="1">
      <alignment horizontal="center" vertical="center" shrinkToFit="1"/>
    </xf>
    <xf numFmtId="0" fontId="11" fillId="2" borderId="39" xfId="0" applyFont="1" applyFill="1" applyBorder="1" applyAlignment="1">
      <alignment horizontal="center" vertical="center" shrinkToFit="1"/>
    </xf>
    <xf numFmtId="0" fontId="11" fillId="2" borderId="40"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1" xfId="0" applyFont="1" applyFill="1" applyBorder="1" applyAlignment="1">
      <alignment horizontal="center" vertical="center" shrinkToFit="1"/>
    </xf>
    <xf numFmtId="0" fontId="11" fillId="2" borderId="32" xfId="0" applyFont="1" applyFill="1" applyBorder="1" applyAlignment="1">
      <alignment horizontal="center" vertical="center" shrinkToFit="1"/>
    </xf>
    <xf numFmtId="0" fontId="11" fillId="2" borderId="33" xfId="0" applyFont="1" applyFill="1" applyBorder="1" applyAlignment="1">
      <alignment horizontal="center" vertical="center" shrinkToFit="1"/>
    </xf>
    <xf numFmtId="0" fontId="11" fillId="2" borderId="34" xfId="0" applyFont="1" applyFill="1" applyBorder="1" applyAlignment="1">
      <alignment horizontal="center" vertical="center" shrinkToFit="1"/>
    </xf>
    <xf numFmtId="0" fontId="11" fillId="2" borderId="38" xfId="1" applyFont="1" applyFill="1" applyBorder="1" applyAlignment="1">
      <alignment horizontal="center" vertical="center"/>
    </xf>
    <xf numFmtId="0" fontId="11" fillId="2" borderId="39" xfId="1" applyFont="1" applyFill="1" applyBorder="1" applyAlignment="1">
      <alignment horizontal="center" vertical="center"/>
    </xf>
    <xf numFmtId="0" fontId="11" fillId="2" borderId="40" xfId="1" applyFont="1" applyFill="1" applyBorder="1" applyAlignment="1">
      <alignment horizontal="center" vertical="center"/>
    </xf>
    <xf numFmtId="0" fontId="15" fillId="2" borderId="38" xfId="1" applyFont="1" applyFill="1" applyBorder="1" applyAlignment="1">
      <alignment horizontal="center" vertical="center"/>
    </xf>
    <xf numFmtId="0" fontId="15" fillId="2" borderId="39" xfId="1" applyFont="1" applyFill="1" applyBorder="1" applyAlignment="1">
      <alignment horizontal="center" vertical="center"/>
    </xf>
    <xf numFmtId="0" fontId="15" fillId="2" borderId="40" xfId="1" applyFont="1" applyFill="1" applyBorder="1" applyAlignment="1">
      <alignment horizontal="center" vertical="center"/>
    </xf>
    <xf numFmtId="0" fontId="11" fillId="2" borderId="38" xfId="3" applyFont="1" applyFill="1" applyBorder="1" applyAlignment="1">
      <alignment horizontal="left" vertical="center" wrapText="1" shrinkToFit="1"/>
    </xf>
    <xf numFmtId="0" fontId="11" fillId="2" borderId="39"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5" fillId="2" borderId="38" xfId="3" applyFont="1" applyFill="1" applyBorder="1" applyAlignment="1">
      <alignment horizontal="left" vertical="center" wrapText="1" shrinkToFit="1"/>
    </xf>
    <xf numFmtId="0" fontId="15" fillId="2" borderId="39" xfId="3" applyFont="1" applyFill="1" applyBorder="1" applyAlignment="1">
      <alignment horizontal="left" vertical="center" wrapText="1" shrinkToFit="1"/>
    </xf>
    <xf numFmtId="0" fontId="15" fillId="2" borderId="40" xfId="3" applyFont="1" applyFill="1" applyBorder="1" applyAlignment="1">
      <alignment horizontal="left" vertical="center" wrapText="1" shrinkToFit="1"/>
    </xf>
    <xf numFmtId="0" fontId="15" fillId="2" borderId="29" xfId="3" applyFont="1" applyFill="1" applyBorder="1" applyAlignment="1">
      <alignment horizontal="left" vertical="center" wrapText="1" shrinkToFit="1"/>
    </xf>
    <xf numFmtId="0" fontId="15" fillId="2" borderId="30" xfId="3" applyFont="1" applyFill="1" applyBorder="1" applyAlignment="1">
      <alignment horizontal="left" vertical="center" wrapText="1" shrinkToFit="1"/>
    </xf>
    <xf numFmtId="0" fontId="15" fillId="2" borderId="31" xfId="3" applyFont="1" applyFill="1" applyBorder="1" applyAlignment="1">
      <alignment horizontal="left" vertical="center" wrapText="1" shrinkToFit="1"/>
    </xf>
    <xf numFmtId="0" fontId="15" fillId="2" borderId="32" xfId="3" applyFont="1" applyFill="1" applyBorder="1" applyAlignment="1">
      <alignment horizontal="left" vertical="center" wrapText="1" shrinkToFit="1"/>
    </xf>
    <xf numFmtId="0" fontId="15" fillId="2" borderId="33" xfId="3" applyFont="1" applyFill="1" applyBorder="1" applyAlignment="1">
      <alignment horizontal="left" vertical="center" wrapText="1" shrinkToFit="1"/>
    </xf>
    <xf numFmtId="0" fontId="15" fillId="2" borderId="34" xfId="3" applyFont="1" applyFill="1" applyBorder="1" applyAlignment="1">
      <alignment horizontal="left" vertical="center" wrapText="1" shrinkToFit="1"/>
    </xf>
    <xf numFmtId="0" fontId="10" fillId="2" borderId="21" xfId="3" applyFont="1" applyFill="1" applyBorder="1" applyAlignment="1">
      <alignment horizontal="left" vertical="center" shrinkToFit="1"/>
    </xf>
    <xf numFmtId="0" fontId="10" fillId="2" borderId="22" xfId="3" applyFont="1" applyFill="1" applyBorder="1" applyAlignment="1">
      <alignment horizontal="left" vertical="center" shrinkToFit="1"/>
    </xf>
    <xf numFmtId="0" fontId="10" fillId="2" borderId="23" xfId="3" applyFont="1" applyFill="1" applyBorder="1" applyAlignment="1">
      <alignment horizontal="left" vertical="center" shrinkToFit="1"/>
    </xf>
    <xf numFmtId="0" fontId="20" fillId="3" borderId="194" xfId="3" applyFont="1" applyFill="1" applyBorder="1" applyAlignment="1">
      <alignment horizontal="left" vertical="center" shrinkToFit="1"/>
    </xf>
    <xf numFmtId="0" fontId="20" fillId="3" borderId="193" xfId="3" applyFont="1" applyFill="1" applyBorder="1" applyAlignment="1">
      <alignment horizontal="left" vertical="center" shrinkToFit="1"/>
    </xf>
    <xf numFmtId="0" fontId="20" fillId="3" borderId="192" xfId="3" applyFont="1" applyFill="1" applyBorder="1" applyAlignment="1">
      <alignment horizontal="left" vertical="center" shrinkToFit="1"/>
    </xf>
    <xf numFmtId="0" fontId="10" fillId="0" borderId="27"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8" xfId="3" applyFont="1" applyBorder="1" applyAlignment="1">
      <alignment horizontal="left" vertical="center" wrapText="1" shrinkToFit="1"/>
    </xf>
    <xf numFmtId="0" fontId="12" fillId="0" borderId="27"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2" xfId="3" applyFont="1" applyBorder="1" applyAlignment="1">
      <alignment horizontal="left" vertical="center" wrapText="1" shrinkToFit="1"/>
    </xf>
    <xf numFmtId="0" fontId="12" fillId="0" borderId="23" xfId="3" applyFont="1" applyBorder="1" applyAlignment="1">
      <alignment horizontal="left"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31" xfId="3" applyFont="1" applyBorder="1" applyAlignment="1">
      <alignment horizontal="center" vertical="center" wrapText="1" shrinkToFit="1"/>
    </xf>
    <xf numFmtId="0" fontId="12" fillId="0" borderId="32" xfId="3" applyFont="1" applyBorder="1" applyAlignment="1">
      <alignment horizontal="center" vertical="center" wrapText="1" shrinkToFit="1"/>
    </xf>
    <xf numFmtId="0" fontId="12" fillId="0" borderId="33" xfId="3" applyFont="1" applyBorder="1" applyAlignment="1">
      <alignment horizontal="center" vertical="center" wrapText="1" shrinkToFit="1"/>
    </xf>
    <xf numFmtId="0" fontId="12" fillId="0" borderId="34"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12" fillId="0" borderId="22" xfId="3" applyFont="1" applyBorder="1" applyAlignment="1">
      <alignment horizontal="center" vertical="center" wrapText="1" shrinkToFit="1"/>
    </xf>
    <xf numFmtId="0" fontId="12" fillId="0" borderId="23" xfId="3" applyFont="1" applyBorder="1" applyAlignment="1">
      <alignment horizontal="center" vertical="center" wrapText="1" shrinkToFit="1"/>
    </xf>
    <xf numFmtId="0" fontId="21" fillId="0" borderId="27" xfId="3" applyFont="1" applyBorder="1" applyAlignment="1">
      <alignment horizontal="left" vertical="center" wrapText="1" shrinkToFit="1"/>
    </xf>
    <xf numFmtId="0" fontId="21" fillId="0" borderId="0" xfId="3" applyFont="1" applyAlignment="1">
      <alignment horizontal="left" vertical="center" wrapText="1" shrinkToFit="1"/>
    </xf>
    <xf numFmtId="0" fontId="21" fillId="0" borderId="28" xfId="3" applyFont="1" applyBorder="1" applyAlignment="1">
      <alignment horizontal="left" vertical="center" wrapText="1" shrinkToFit="1"/>
    </xf>
    <xf numFmtId="0" fontId="21" fillId="0" borderId="21" xfId="3" applyFont="1" applyBorder="1" applyAlignment="1">
      <alignment horizontal="left" vertical="center" wrapText="1" shrinkToFit="1"/>
    </xf>
    <xf numFmtId="0" fontId="21" fillId="0" borderId="22" xfId="3" applyFont="1" applyBorder="1" applyAlignment="1">
      <alignment horizontal="left" vertical="center" wrapText="1" shrinkToFit="1"/>
    </xf>
    <xf numFmtId="0" fontId="21" fillId="0" borderId="23" xfId="3" applyFont="1" applyBorder="1" applyAlignment="1">
      <alignment horizontal="left" vertical="center" wrapText="1" shrinkToFit="1"/>
    </xf>
    <xf numFmtId="0" fontId="10" fillId="0" borderId="27"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8" xfId="3" applyFont="1" applyBorder="1" applyAlignment="1">
      <alignment horizontal="center" vertical="center" wrapText="1" shrinkToFit="1"/>
    </xf>
    <xf numFmtId="0" fontId="10" fillId="0" borderId="22" xfId="3" applyFont="1" applyBorder="1" applyAlignment="1">
      <alignment horizontal="center" vertical="center" wrapText="1" shrinkToFit="1"/>
    </xf>
    <xf numFmtId="0" fontId="10" fillId="0" borderId="23" xfId="3" applyFont="1" applyBorder="1" applyAlignment="1">
      <alignment horizontal="center" vertical="center" wrapText="1" shrinkToFit="1"/>
    </xf>
    <xf numFmtId="0" fontId="10" fillId="3" borderId="194" xfId="3" applyFont="1" applyFill="1" applyBorder="1" applyAlignment="1">
      <alignment horizontal="left" vertical="center" shrinkToFit="1"/>
    </xf>
    <xf numFmtId="0" fontId="10" fillId="3" borderId="193" xfId="3" applyFont="1" applyFill="1" applyBorder="1" applyAlignment="1">
      <alignment horizontal="left" vertical="center" shrinkToFit="1"/>
    </xf>
    <xf numFmtId="0" fontId="10" fillId="3" borderId="192" xfId="3" applyFont="1" applyFill="1" applyBorder="1" applyAlignment="1">
      <alignment horizontal="left" vertical="center" shrinkToFit="1"/>
    </xf>
    <xf numFmtId="0" fontId="20" fillId="3" borderId="194" xfId="3" applyFont="1" applyFill="1" applyBorder="1" applyAlignment="1">
      <alignment horizontal="center" vertical="center" wrapText="1" shrinkToFit="1"/>
    </xf>
    <xf numFmtId="0" fontId="10" fillId="2" borderId="21" xfId="3" applyFont="1" applyFill="1" applyBorder="1" applyAlignment="1">
      <alignment horizontal="center" vertical="center" wrapText="1" shrinkToFit="1"/>
    </xf>
    <xf numFmtId="0" fontId="10" fillId="2" borderId="22" xfId="3" applyFont="1" applyFill="1" applyBorder="1" applyAlignment="1">
      <alignment horizontal="center" vertical="center" shrinkToFit="1"/>
    </xf>
    <xf numFmtId="0" fontId="10" fillId="2" borderId="23" xfId="3" applyFont="1" applyFill="1" applyBorder="1" applyAlignment="1">
      <alignment horizontal="center" vertical="center" shrinkToFit="1"/>
    </xf>
    <xf numFmtId="0" fontId="12" fillId="0" borderId="21" xfId="3" applyFont="1" applyBorder="1" applyAlignment="1">
      <alignment horizontal="center" vertical="center" shrinkToFit="1"/>
    </xf>
    <xf numFmtId="0" fontId="12" fillId="0" borderId="22" xfId="3" applyFont="1" applyBorder="1" applyAlignment="1">
      <alignment horizontal="center" vertical="center" shrinkToFit="1"/>
    </xf>
    <xf numFmtId="0" fontId="12" fillId="0" borderId="54" xfId="3" applyFont="1" applyBorder="1" applyAlignment="1">
      <alignment horizontal="center" vertical="center" shrinkToFit="1"/>
    </xf>
    <xf numFmtId="0" fontId="11" fillId="0" borderId="200" xfId="3" applyFont="1" applyBorder="1" applyAlignment="1">
      <alignment horizontal="center" vertical="center" shrinkToFit="1"/>
    </xf>
    <xf numFmtId="0" fontId="11" fillId="0" borderId="201" xfId="3" applyFont="1" applyBorder="1" applyAlignment="1">
      <alignment horizontal="center" vertical="center" shrinkToFit="1"/>
    </xf>
    <xf numFmtId="0" fontId="11" fillId="0" borderId="203" xfId="3" applyFont="1" applyBorder="1" applyAlignment="1">
      <alignment horizontal="center" vertical="center" shrinkToFit="1"/>
    </xf>
    <xf numFmtId="0" fontId="10" fillId="0" borderId="200" xfId="3" applyFont="1" applyBorder="1" applyAlignment="1">
      <alignment horizontal="left" vertical="center" wrapText="1" shrinkToFit="1"/>
    </xf>
    <xf numFmtId="0" fontId="10" fillId="0" borderId="201" xfId="3" applyFont="1" applyBorder="1" applyAlignment="1">
      <alignment horizontal="left" vertical="center" shrinkToFit="1"/>
    </xf>
    <xf numFmtId="0" fontId="10" fillId="0" borderId="202" xfId="3" applyFont="1" applyBorder="1" applyAlignment="1">
      <alignment horizontal="left" vertical="center" shrinkToFit="1"/>
    </xf>
    <xf numFmtId="0" fontId="10" fillId="0" borderId="200" xfId="3" applyFont="1" applyBorder="1" applyAlignment="1">
      <alignment horizontal="center" vertical="center" shrinkToFit="1"/>
    </xf>
    <xf numFmtId="0" fontId="10" fillId="0" borderId="201" xfId="3" applyFont="1" applyBorder="1" applyAlignment="1">
      <alignment horizontal="center" vertical="center" shrinkToFit="1"/>
    </xf>
    <xf numFmtId="0" fontId="10" fillId="0" borderId="202" xfId="3" applyFont="1" applyBorder="1" applyAlignment="1">
      <alignment horizontal="center" vertical="center" shrinkToFit="1"/>
    </xf>
    <xf numFmtId="0" fontId="11" fillId="2" borderId="49" xfId="3" applyFont="1" applyFill="1" applyBorder="1" applyAlignment="1">
      <alignment horizontal="left" vertical="center" wrapText="1" shrinkToFit="1"/>
    </xf>
    <xf numFmtId="0" fontId="11" fillId="2" borderId="44" xfId="3" applyFont="1" applyFill="1" applyBorder="1" applyAlignment="1">
      <alignment horizontal="left" vertical="center" wrapText="1" shrinkToFit="1"/>
    </xf>
    <xf numFmtId="0" fontId="11" fillId="2" borderId="45" xfId="3" applyFont="1" applyFill="1" applyBorder="1" applyAlignment="1">
      <alignment horizontal="left" vertical="center" wrapText="1" shrinkToFit="1"/>
    </xf>
    <xf numFmtId="0" fontId="11" fillId="2" borderId="49"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50" xfId="3" applyFont="1" applyFill="1" applyBorder="1" applyAlignment="1">
      <alignment horizontal="center" vertical="center" shrinkToFit="1"/>
    </xf>
    <xf numFmtId="0" fontId="11" fillId="2" borderId="15"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1" fillId="2" borderId="14" xfId="3" applyFont="1" applyFill="1" applyBorder="1" applyAlignment="1">
      <alignment horizontal="left" vertical="center" shrinkToFit="1"/>
    </xf>
    <xf numFmtId="0" fontId="18"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9"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1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5" xfId="3" applyFont="1" applyFill="1" applyBorder="1" applyAlignment="1">
      <alignment horizontal="center" vertical="center" shrinkToFit="1"/>
    </xf>
    <xf numFmtId="0" fontId="11" fillId="2" borderId="46" xfId="3" applyFont="1" applyFill="1" applyBorder="1" applyAlignment="1">
      <alignment horizontal="center" vertical="center" shrinkToFit="1"/>
    </xf>
    <xf numFmtId="0" fontId="11" fillId="2" borderId="47" xfId="3" applyFont="1" applyFill="1" applyBorder="1" applyAlignment="1">
      <alignment horizontal="center" vertical="center" shrinkToFit="1"/>
    </xf>
    <xf numFmtId="0" fontId="11" fillId="2" borderId="48" xfId="3" applyFont="1" applyFill="1" applyBorder="1" applyAlignment="1">
      <alignment horizontal="center" vertical="center" shrinkToFit="1"/>
    </xf>
    <xf numFmtId="0" fontId="11" fillId="2" borderId="16" xfId="3" applyFont="1" applyFill="1" applyBorder="1" applyAlignment="1">
      <alignment horizontal="center" vertical="top" textRotation="255" shrinkToFit="1"/>
    </xf>
    <xf numFmtId="0" fontId="11" fillId="2" borderId="19" xfId="3" applyFont="1" applyFill="1" applyBorder="1" applyAlignment="1">
      <alignment horizontal="center" vertical="top" textRotation="255" shrinkToFit="1"/>
    </xf>
    <xf numFmtId="0" fontId="11" fillId="2" borderId="41"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51" xfId="3" applyFont="1" applyFill="1" applyBorder="1" applyAlignment="1">
      <alignment horizontal="left" vertical="center" shrinkToFit="1"/>
    </xf>
    <xf numFmtId="0" fontId="11" fillId="2" borderId="52" xfId="3" applyFont="1" applyFill="1" applyBorder="1" applyAlignment="1">
      <alignment horizontal="left" vertical="center" shrinkToFit="1"/>
    </xf>
    <xf numFmtId="0" fontId="11" fillId="2" borderId="53" xfId="3" applyFont="1" applyFill="1" applyBorder="1" applyAlignment="1">
      <alignment horizontal="left" vertical="center" shrinkToFit="1"/>
    </xf>
    <xf numFmtId="0" fontId="11" fillId="2" borderId="32" xfId="3" applyFont="1" applyFill="1" applyBorder="1" applyAlignment="1">
      <alignment horizontal="left" vertical="center" shrinkToFit="1"/>
    </xf>
    <xf numFmtId="0" fontId="11" fillId="2" borderId="33" xfId="3" applyFont="1" applyFill="1" applyBorder="1" applyAlignment="1">
      <alignment horizontal="left" vertical="center" shrinkToFit="1"/>
    </xf>
    <xf numFmtId="0" fontId="11" fillId="2" borderId="34"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5" fillId="2" borderId="4" xfId="3" applyFont="1" applyFill="1" applyBorder="1" applyAlignment="1">
      <alignment horizontal="left" vertical="center" wrapText="1" shrinkToFit="1"/>
    </xf>
    <xf numFmtId="0" fontId="15" fillId="2" borderId="2" xfId="3" applyFont="1" applyFill="1" applyBorder="1" applyAlignment="1">
      <alignment horizontal="left" vertical="center" wrapText="1" shrinkToFit="1"/>
    </xf>
    <xf numFmtId="0" fontId="15" fillId="2" borderId="3" xfId="3" applyFont="1" applyFill="1" applyBorder="1" applyAlignment="1">
      <alignment horizontal="left" vertical="center" wrapText="1" shrinkToFit="1"/>
    </xf>
    <xf numFmtId="0" fontId="15" fillId="2" borderId="27" xfId="3" applyFont="1" applyFill="1" applyBorder="1" applyAlignment="1">
      <alignment horizontal="left" vertical="center" wrapText="1" shrinkToFit="1"/>
    </xf>
    <xf numFmtId="0" fontId="15" fillId="2" borderId="0" xfId="3" applyFont="1" applyFill="1" applyAlignment="1">
      <alignment horizontal="left" vertical="center" wrapText="1" shrinkToFit="1"/>
    </xf>
    <xf numFmtId="0" fontId="15" fillId="2" borderId="28" xfId="3" applyFont="1" applyFill="1" applyBorder="1" applyAlignment="1">
      <alignment horizontal="left" vertical="center" wrapText="1" shrinkToFit="1"/>
    </xf>
    <xf numFmtId="0" fontId="15" fillId="2" borderId="21" xfId="3" applyFont="1" applyFill="1" applyBorder="1" applyAlignment="1">
      <alignment horizontal="left" vertical="center" wrapText="1" shrinkToFit="1"/>
    </xf>
    <xf numFmtId="0" fontId="15" fillId="2" borderId="22" xfId="3" applyFont="1" applyFill="1" applyBorder="1" applyAlignment="1">
      <alignment horizontal="left" vertical="center" wrapText="1" shrinkToFit="1"/>
    </xf>
    <xf numFmtId="0" fontId="15" fillId="2" borderId="23" xfId="3" applyFont="1" applyFill="1" applyBorder="1" applyAlignment="1">
      <alignment horizontal="left" vertical="center" wrapText="1" shrinkToFit="1"/>
    </xf>
    <xf numFmtId="0" fontId="12" fillId="3" borderId="194" xfId="3" applyFont="1" applyFill="1" applyBorder="1" applyAlignment="1">
      <alignment horizontal="left" vertical="center" wrapText="1" shrinkToFit="1"/>
    </xf>
    <xf numFmtId="0" fontId="12" fillId="3" borderId="194" xfId="3" applyFont="1" applyFill="1" applyBorder="1" applyAlignment="1">
      <alignment horizontal="center" vertical="center" wrapText="1" shrinkToFit="1"/>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37" xfId="1" applyFont="1" applyFill="1" applyBorder="1" applyAlignment="1">
      <alignment horizontal="left" vertical="center"/>
    </xf>
    <xf numFmtId="0" fontId="15" fillId="2" borderId="35" xfId="1" applyFont="1" applyFill="1" applyBorder="1" applyAlignment="1">
      <alignment horizontal="left" vertical="center" wrapText="1"/>
    </xf>
    <xf numFmtId="0" fontId="15" fillId="2" borderId="36" xfId="1" applyFont="1" applyFill="1" applyBorder="1" applyAlignment="1">
      <alignment horizontal="left" vertical="center" wrapText="1"/>
    </xf>
    <xf numFmtId="0" fontId="15" fillId="2" borderId="37" xfId="1" applyFont="1" applyFill="1" applyBorder="1" applyAlignment="1">
      <alignment horizontal="left" vertical="center" wrapText="1"/>
    </xf>
    <xf numFmtId="0" fontId="15" fillId="2" borderId="27" xfId="1" applyFont="1" applyFill="1" applyBorder="1" applyAlignment="1">
      <alignment horizontal="left" vertical="center" wrapText="1"/>
    </xf>
    <xf numFmtId="0" fontId="15" fillId="2" borderId="0" xfId="1" applyFont="1" applyFill="1" applyAlignment="1">
      <alignment horizontal="left" vertical="center" wrapText="1"/>
    </xf>
    <xf numFmtId="0" fontId="15" fillId="2" borderId="28" xfId="1" applyFont="1" applyFill="1" applyBorder="1" applyAlignment="1">
      <alignment horizontal="left" vertical="center" wrapText="1"/>
    </xf>
    <xf numFmtId="0" fontId="15" fillId="2" borderId="21" xfId="1" applyFont="1" applyFill="1" applyBorder="1" applyAlignment="1">
      <alignment horizontal="left" vertical="center" wrapText="1"/>
    </xf>
    <xf numFmtId="0" fontId="15" fillId="2" borderId="22" xfId="1" applyFont="1" applyFill="1" applyBorder="1" applyAlignment="1">
      <alignment horizontal="left" vertical="center" wrapText="1"/>
    </xf>
    <xf numFmtId="0" fontId="15" fillId="2" borderId="23" xfId="1" applyFont="1" applyFill="1" applyBorder="1" applyAlignment="1">
      <alignment horizontal="left" vertical="center" wrapText="1"/>
    </xf>
    <xf numFmtId="0" fontId="11" fillId="2" borderId="38" xfId="1" applyFont="1" applyFill="1" applyBorder="1" applyAlignment="1">
      <alignment horizontal="left" vertical="center"/>
    </xf>
    <xf numFmtId="0" fontId="11" fillId="2" borderId="39" xfId="1" applyFont="1" applyFill="1" applyBorder="1" applyAlignment="1">
      <alignment horizontal="left" vertical="center"/>
    </xf>
    <xf numFmtId="0" fontId="11" fillId="2" borderId="40"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1" fillId="2" borderId="34" xfId="1" applyFont="1" applyFill="1" applyBorder="1" applyAlignment="1">
      <alignment horizontal="left" vertical="center"/>
    </xf>
  </cellXfs>
  <cellStyles count="54">
    <cellStyle name="パーセント 2" xfId="18" xr:uid="{4032953E-A8DE-4E1D-9A7D-AF73BA5A1468}"/>
    <cellStyle name="パーセント 3" xfId="25" xr:uid="{8C770D72-1E99-435E-BAC7-C639D4143DD9}"/>
    <cellStyle name="パーセント 4" xfId="28" xr:uid="{1DD1FC3D-CF86-44A1-A419-79290B2DE34E}"/>
    <cellStyle name="パーセント 5" xfId="33" xr:uid="{076C8D96-A1A4-4ECC-A324-BF3829A4B706}"/>
    <cellStyle name="パーセント 6" xfId="51" xr:uid="{BB5B5204-E77D-45F9-A43C-AE86B18EA747}"/>
    <cellStyle name="ハイパーリンク" xfId="34" builtinId="8"/>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0" xfId="46" xr:uid="{2A9C8B07-5404-4AB2-9045-C5E7E1E3FC39}"/>
    <cellStyle name="標準 10 2" xfId="50" xr:uid="{CC7ACD47-3FF0-4340-9250-361220A91166}"/>
    <cellStyle name="標準 11" xfId="49" xr:uid="{7E1A81FF-A57E-4931-B044-96EFEF0C0781}"/>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0" xr:uid="{EA0C8220-9ED4-4ED8-BB49-A7D064E0CAA5}"/>
    <cellStyle name="標準 2 2 4" xfId="38" xr:uid="{F22DAA49-2FD4-406F-8374-A1475997D39E}"/>
    <cellStyle name="標準 2 2_【者】指定申請提出書類一覧" xfId="43" xr:uid="{19352844-A325-4E43-86A8-070D9982DC9E}"/>
    <cellStyle name="標準 2 3" xfId="17" xr:uid="{5E830A06-6245-419D-A49B-5AC9B30A37C3}"/>
    <cellStyle name="標準 2 3 2" xfId="48" xr:uid="{BCFBC14D-5C99-475D-8E99-81B0C6663DC4}"/>
    <cellStyle name="標準 2 4" xfId="24" xr:uid="{239705EA-928B-4251-B138-5F46A643487D}"/>
    <cellStyle name="標準 3" xfId="1" xr:uid="{00000000-0005-0000-0000-000002000000}"/>
    <cellStyle name="標準 3 2" xfId="35" xr:uid="{E3F5CA04-5E21-4DCC-A57F-C703836E392D}"/>
    <cellStyle name="標準 4" xfId="9" xr:uid="{97A48C60-9FC8-423A-BB91-25E84CFE4FBB}"/>
    <cellStyle name="標準 4 2" xfId="15" xr:uid="{CD90CBA2-8D18-4233-9FBA-0E92BE82D4C8}"/>
    <cellStyle name="標準 4 2 2" xfId="22" xr:uid="{020BA3A8-24AA-4C75-9833-28EF73825E87}"/>
    <cellStyle name="標準 4 2 3" xfId="41" xr:uid="{993CAD74-29B4-48C1-8046-A1BF3F41B815}"/>
    <cellStyle name="標準 4 3" xfId="23" xr:uid="{2261CF4C-929F-4173-ACF7-DACF19CF6C6A}"/>
    <cellStyle name="標準 4 4" xfId="31" xr:uid="{F4943D84-19CB-4E2E-A315-F60FA9E7713A}"/>
    <cellStyle name="標準 4 5" xfId="44" xr:uid="{F3D6F786-147B-4993-9CD1-FB789F5A46AB}"/>
    <cellStyle name="標準 4 6" xfId="52" xr:uid="{00ED168C-33E5-4BCB-9404-48E3C2B4769E}"/>
    <cellStyle name="標準 5" xfId="19" xr:uid="{F19BA4D0-1ED5-4F9C-BDBC-8709187BCC34}"/>
    <cellStyle name="標準 5 2" xfId="45" xr:uid="{2AC5C6A8-A6A3-46A9-A7CF-FECAF8C3847E}"/>
    <cellStyle name="標準 6" xfId="21" xr:uid="{A9F8D473-EA97-49C2-8B4C-DCB1B37F67B3}"/>
    <cellStyle name="標準 7" xfId="26" xr:uid="{2F77C304-6413-42A3-A3C6-000B8A881387}"/>
    <cellStyle name="標準 8" xfId="29" xr:uid="{A10083E1-CA67-4314-87D9-089FEE5F9344}"/>
    <cellStyle name="標準 9" xfId="37" xr:uid="{C72300A8-6397-4FBA-B1D1-C6E24F25C7A7}"/>
    <cellStyle name="標準 9 2" xfId="53" xr:uid="{B3CCB9CC-8638-4E42-9954-4594EFF86243}"/>
    <cellStyle name="標準_【様式例】新規加算の体制届出書" xfId="7" xr:uid="{553DB9A9-8886-4EE8-B609-E1113B489F20}"/>
    <cellStyle name="標準_③-２加算様式（就労）" xfId="3" xr:uid="{00000000-0005-0000-0000-000003000000}"/>
    <cellStyle name="標準_③-２加算様式（就労） 2 2" xfId="47" xr:uid="{ECD0F979-D1F6-4EE0-B70F-95D1D0985940}"/>
    <cellStyle name="標準_③-３加算様式（追加） 2" xfId="12" xr:uid="{A55DBC5A-718E-4735-ACD9-7CC1D5CA946F}"/>
    <cellStyle name="標準_A型スコア表" xfId="39" xr:uid="{4E53B2DD-30B4-49A3-849E-3B02930C9CE9}"/>
    <cellStyle name="標準_A型スコア表_1" xfId="42" xr:uid="{724A6C1E-D12E-4AE6-BA49-A6ECBFEF188A}"/>
    <cellStyle name="標準_かさんくん1" xfId="10" xr:uid="{6E8EE43D-8B56-4693-A967-62D707BD65F3}"/>
    <cellStyle name="標準_かさんくん1 2" xfId="36" xr:uid="{68885F13-E433-4F50-B8E6-E15FCA66623C}"/>
    <cellStyle name="標準_実務経験証明書（介護保険）" xfId="32" xr:uid="{C86E8885-9443-4ECF-9D8B-2C78E398732D}"/>
    <cellStyle name="標準_総括表を変更しました（６／２３）" xfId="2" xr:uid="{00000000-0005-0000-0000-000004000000}"/>
    <cellStyle name="標準_総括表を変更しました（６／２３） 2" xfId="40" xr:uid="{099697BA-F553-4BCE-80F9-288B9F6F59B3}"/>
    <cellStyle name="標準_短期入所介護給付費請求書" xfId="20" xr:uid="{64BDB742-F12F-4DF9-B82C-D17E1334021E}"/>
    <cellStyle name="標準_特定事業所加算届出様式" xfId="6" xr:uid="{133C291C-25DB-420C-BD32-D88083212087}"/>
    <cellStyle name="標準_報酬コード表" xfId="13" xr:uid="{9B802C65-DEC9-44A3-B7AC-B1B277458B52}"/>
  </cellStyles>
  <dxfs count="6">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9" tint="0.79998168889431442"/>
        <name val="ＭＳ Ｐゴシック"/>
        <scheme val="none"/>
      </font>
    </dxf>
    <dxf>
      <font>
        <color theme="9" tint="0.79998168889431442"/>
        <name val="ＭＳ Ｐゴシック"/>
        <scheme val="none"/>
      </font>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heetMetadata" Target="metadata.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externalLink" Target="externalLinks/externalLink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3.xml"/><Relationship Id="rId98" Type="http://schemas.openxmlformats.org/officeDocument/2006/relationships/externalLink" Target="externalLinks/externalLink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7.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6.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8.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19.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6.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8.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29.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6.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8.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39.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emf"/><Relationship Id="rId1" Type="http://schemas.openxmlformats.org/officeDocument/2006/relationships/hyperlink" Target="#&#30446;&#27425;!A1"/></Relationships>
</file>

<file path=xl/drawings/_rels/drawing4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6.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8.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49.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6.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8.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59.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6.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8.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69.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7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7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7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7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7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7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76.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7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_rels/drawing8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9.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12700</xdr:colOff>
      <xdr:row>6</xdr:row>
      <xdr:rowOff>146050</xdr:rowOff>
    </xdr:from>
    <xdr:to>
      <xdr:col>29</xdr:col>
      <xdr:colOff>1123950</xdr:colOff>
      <xdr:row>10</xdr:row>
      <xdr:rowOff>190500</xdr:rowOff>
    </xdr:to>
    <xdr:sp macro="" textlink="">
      <xdr:nvSpPr>
        <xdr:cNvPr id="6" name="正方形/長方形 5">
          <a:extLst>
            <a:ext uri="{FF2B5EF4-FFF2-40B4-BE49-F238E27FC236}">
              <a16:creationId xmlns:a16="http://schemas.microsoft.com/office/drawing/2014/main" id="{93D137AB-1840-438D-BECE-E70933475929}"/>
            </a:ext>
          </a:extLst>
        </xdr:cNvPr>
        <xdr:cNvSpPr/>
      </xdr:nvSpPr>
      <xdr:spPr>
        <a:xfrm>
          <a:off x="9975850" y="1384300"/>
          <a:ext cx="6845300" cy="996950"/>
        </a:xfrm>
        <a:prstGeom prst="rect">
          <a:avLst/>
        </a:prstGeom>
        <a:solidFill>
          <a:srgbClr val="FFCC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b="1">
              <a:solidFill>
                <a:sysClr val="windowText" lastClr="000000"/>
              </a:solidFill>
            </a:rPr>
            <a:t>※</a:t>
          </a:r>
          <a:r>
            <a:rPr kumimoji="1" lang="ja-JP" altLang="en-US" sz="1100" b="1">
              <a:solidFill>
                <a:sysClr val="windowText" lastClr="000000"/>
              </a:solidFill>
            </a:rPr>
            <a:t>　特定事業所加算の取得は、福祉・介護職員処遇改善加算</a:t>
          </a:r>
          <a:r>
            <a:rPr kumimoji="1" lang="en-US" altLang="ja-JP" sz="1100" b="1">
              <a:solidFill>
                <a:sysClr val="windowText" lastClr="000000"/>
              </a:solidFill>
            </a:rPr>
            <a:t>Ⅰ</a:t>
          </a:r>
          <a:r>
            <a:rPr kumimoji="1" lang="ja-JP" altLang="en-US" sz="1100" b="1">
              <a:solidFill>
                <a:sysClr val="windowText" lastClr="000000"/>
              </a:solidFill>
            </a:rPr>
            <a:t>の必須要件（キャリアパス要件</a:t>
          </a:r>
          <a:r>
            <a:rPr kumimoji="1" lang="en-US" altLang="ja-JP" sz="1100" b="1">
              <a:solidFill>
                <a:sysClr val="windowText" lastClr="000000"/>
              </a:solidFill>
            </a:rPr>
            <a:t>Ⅴ</a:t>
          </a:r>
          <a:r>
            <a:rPr kumimoji="1" lang="ja-JP" altLang="en-US" sz="1100" b="1">
              <a:solidFill>
                <a:sysClr val="windowText" lastClr="000000"/>
              </a:solidFill>
            </a:rPr>
            <a:t>）となっているため、当該加算が満たせなくなった場合には、介護給付費算定の届出とあわせて処遇改善加算計画書の変更の届出も必要です。</a:t>
          </a:r>
        </a:p>
      </xdr:txBody>
    </xdr:sp>
    <xdr:clientData/>
  </xdr:twoCellAnchor>
  <xdr:twoCellAnchor>
    <xdr:from>
      <xdr:col>25</xdr:col>
      <xdr:colOff>63500</xdr:colOff>
      <xdr:row>21</xdr:row>
      <xdr:rowOff>57150</xdr:rowOff>
    </xdr:from>
    <xdr:to>
      <xdr:col>29</xdr:col>
      <xdr:colOff>450850</xdr:colOff>
      <xdr:row>34</xdr:row>
      <xdr:rowOff>19050</xdr:rowOff>
    </xdr:to>
    <xdr:sp macro="" textlink="">
      <xdr:nvSpPr>
        <xdr:cNvPr id="12" name="正方形/長方形 11">
          <a:extLst>
            <a:ext uri="{FF2B5EF4-FFF2-40B4-BE49-F238E27FC236}">
              <a16:creationId xmlns:a16="http://schemas.microsoft.com/office/drawing/2014/main" id="{FFA3605F-5A5A-F01B-961C-CAD3A552BE9C}"/>
            </a:ext>
          </a:extLst>
        </xdr:cNvPr>
        <xdr:cNvSpPr/>
      </xdr:nvSpPr>
      <xdr:spPr>
        <a:xfrm>
          <a:off x="10026650" y="4337050"/>
          <a:ext cx="6121400" cy="4629150"/>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100" b="1">
              <a:solidFill>
                <a:sysClr val="windowText" lastClr="000000"/>
              </a:solidFill>
              <a:effectLst/>
              <a:latin typeface="+mn-lt"/>
              <a:ea typeface="+mn-ea"/>
              <a:cs typeface="+mn-cs"/>
            </a:rPr>
            <a:t>【</a:t>
          </a:r>
          <a:r>
            <a:rPr lang="ja-JP" altLang="en-US" sz="1100" b="1">
              <a:solidFill>
                <a:sysClr val="windowText" lastClr="000000"/>
              </a:solidFill>
              <a:effectLst/>
              <a:latin typeface="+mn-lt"/>
              <a:ea typeface="+mn-ea"/>
              <a:cs typeface="+mn-cs"/>
            </a:rPr>
            <a:t>添付書類　一覧</a:t>
          </a:r>
          <a:r>
            <a:rPr lang="en-US" altLang="ja-JP" sz="1100" b="1">
              <a:solidFill>
                <a:sysClr val="windowText" lastClr="000000"/>
              </a:solidFill>
              <a:effectLst/>
              <a:latin typeface="+mn-lt"/>
              <a:ea typeface="+mn-ea"/>
              <a:cs typeface="+mn-cs"/>
            </a:rPr>
            <a:t>】</a:t>
          </a:r>
        </a:p>
        <a:p>
          <a:endParaRPr lang="en-US"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①従業者ごとの研修計画書（任意の１名分）（居宅介護従業者に係る研修計画を策定し、当該計画に従い、研修を実施している又は実施することが予定されている。）</a:t>
          </a:r>
          <a:r>
            <a:rPr lang="en-US" altLang="ja-JP" sz="1100" b="1">
              <a:solidFill>
                <a:sysClr val="windowText" lastClr="000000"/>
              </a:solidFill>
              <a:effectLst/>
              <a:latin typeface="+mn-lt"/>
              <a:ea typeface="+mn-ea"/>
              <a:cs typeface="+mn-cs"/>
            </a:rPr>
            <a:t>		</a:t>
          </a:r>
          <a:endParaRPr lang="ja-JP"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②直近の会議の概要（日時、出席者、内容）書及び今後の開催計画書（居宅介護従業者の技術指導等を目的とした会議を定期的に開催している。）</a:t>
          </a:r>
          <a:r>
            <a:rPr lang="en-US" altLang="ja-JP" sz="1100" b="1">
              <a:solidFill>
                <a:sysClr val="windowText" lastClr="000000"/>
              </a:solidFill>
              <a:effectLst/>
              <a:latin typeface="+mn-lt"/>
              <a:ea typeface="+mn-ea"/>
              <a:cs typeface="+mn-cs"/>
            </a:rPr>
            <a:t>			</a:t>
          </a:r>
          <a:endParaRPr lang="ja-JP"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③情報伝達及び報告体制説明書（サービス提供責任者と居宅介護従業者との間の情報伝達及び報告体制を整備している。）</a:t>
          </a:r>
          <a:r>
            <a:rPr lang="en-US" altLang="ja-JP" sz="1100" b="1">
              <a:solidFill>
                <a:sysClr val="windowText" lastClr="000000"/>
              </a:solidFill>
              <a:effectLst/>
              <a:latin typeface="+mn-lt"/>
              <a:ea typeface="+mn-ea"/>
              <a:cs typeface="+mn-cs"/>
            </a:rPr>
            <a:t>							</a:t>
          </a:r>
          <a:endParaRPr lang="ja-JP"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④事業所における当該年の健康診断計画書（すべての従業者が当該年に受診することがわかるもの）（居宅介護従業者に対する健康診断の定期的な実施体制を整備している。）</a:t>
          </a:r>
        </a:p>
        <a:p>
          <a:r>
            <a:rPr lang="en-US" altLang="ja-JP" sz="1100" b="1">
              <a:solidFill>
                <a:sysClr val="windowText" lastClr="000000"/>
              </a:solidFill>
              <a:effectLst/>
              <a:latin typeface="+mn-lt"/>
              <a:ea typeface="+mn-ea"/>
              <a:cs typeface="+mn-cs"/>
            </a:rPr>
            <a:t>⑤</a:t>
          </a:r>
          <a:r>
            <a:rPr lang="ja-JP" altLang="ja-JP" sz="1100" b="1">
              <a:solidFill>
                <a:sysClr val="windowText" lastClr="000000"/>
              </a:solidFill>
              <a:effectLst/>
              <a:latin typeface="+mn-lt"/>
              <a:ea typeface="+mn-ea"/>
              <a:cs typeface="+mn-cs"/>
            </a:rPr>
            <a:t>利用者に交付、説明を行った緊急時等の対応方針、緊急時の連絡先及び対応可能時間等を記載した文書（上記内容を記載した重要事項説明書でも可）　緊急時等における対応方法を利用者に明示している。</a:t>
          </a:r>
          <a:r>
            <a:rPr lang="en-US" altLang="ja-JP" sz="1100" b="1">
              <a:solidFill>
                <a:sysClr val="windowText" lastClr="000000"/>
              </a:solidFill>
              <a:effectLst/>
              <a:latin typeface="+mn-lt"/>
              <a:ea typeface="+mn-ea"/>
              <a:cs typeface="+mn-cs"/>
            </a:rPr>
            <a:t>								</a:t>
          </a:r>
          <a:endParaRPr lang="ja-JP" altLang="ja-JP" sz="1100" b="1">
            <a:solidFill>
              <a:sysClr val="windowText" lastClr="000000"/>
            </a:solidFill>
            <a:effectLst/>
            <a:latin typeface="+mn-lt"/>
            <a:ea typeface="+mn-ea"/>
            <a:cs typeface="+mn-cs"/>
          </a:endParaRPr>
        </a:p>
        <a:p>
          <a:r>
            <a:rPr lang="en-US" altLang="ja-JP" sz="1100" b="1">
              <a:solidFill>
                <a:sysClr val="windowText" lastClr="000000"/>
              </a:solidFill>
              <a:effectLst/>
              <a:latin typeface="+mn-lt"/>
              <a:ea typeface="+mn-ea"/>
              <a:cs typeface="+mn-cs"/>
            </a:rPr>
            <a:t>⑥</a:t>
          </a:r>
          <a:r>
            <a:rPr lang="ja-JP" altLang="ja-JP" sz="1100" b="1">
              <a:solidFill>
                <a:sysClr val="windowText" lastClr="000000"/>
              </a:solidFill>
              <a:effectLst/>
              <a:latin typeface="+mn-lt"/>
              <a:ea typeface="+mn-ea"/>
              <a:cs typeface="+mn-cs"/>
            </a:rPr>
            <a:t>新規採用職員研修計画書　</a:t>
          </a:r>
        </a:p>
        <a:p>
          <a:r>
            <a:rPr lang="ja-JP" altLang="ja-JP" sz="1100" b="1">
              <a:solidFill>
                <a:sysClr val="windowText" lastClr="000000"/>
              </a:solidFill>
              <a:effectLst/>
              <a:latin typeface="+mn-lt"/>
              <a:ea typeface="+mn-ea"/>
              <a:cs typeface="+mn-cs"/>
            </a:rPr>
            <a:t>新規に採用したすべての居宅介護従業者に対し、熟練した居宅介護従業者の同行による研修を実施している。</a:t>
          </a:r>
        </a:p>
        <a:p>
          <a:pPr algn="l"/>
          <a:endParaRPr kumimoji="1" lang="ja-JP" altLang="en-US" sz="1100"/>
        </a:p>
      </xdr:txBody>
    </xdr:sp>
    <xdr:clientData/>
  </xdr:twoCellAnchor>
  <xdr:twoCellAnchor editAs="oneCell">
    <xdr:from>
      <xdr:col>26</xdr:col>
      <xdr:colOff>31750</xdr:colOff>
      <xdr:row>1</xdr:row>
      <xdr:rowOff>69850</xdr:rowOff>
    </xdr:from>
    <xdr:to>
      <xdr:col>28</xdr:col>
      <xdr:colOff>438150</xdr:colOff>
      <xdr:row>4</xdr:row>
      <xdr:rowOff>146050</xdr:rowOff>
    </xdr:to>
    <xdr:pic>
      <xdr:nvPicPr>
        <xdr:cNvPr id="8" name="図 7">
          <a:hlinkClick xmlns:r="http://schemas.openxmlformats.org/officeDocument/2006/relationships" r:id="rId1"/>
          <a:extLst>
            <a:ext uri="{FF2B5EF4-FFF2-40B4-BE49-F238E27FC236}">
              <a16:creationId xmlns:a16="http://schemas.microsoft.com/office/drawing/2014/main" id="{88451214-D1A2-CEE3-E363-23B26F277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91750" y="2603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139700</xdr:colOff>
      <xdr:row>4</xdr:row>
      <xdr:rowOff>146050</xdr:rowOff>
    </xdr:from>
    <xdr:to>
      <xdr:col>15</xdr:col>
      <xdr:colOff>31750</xdr:colOff>
      <xdr:row>8</xdr:row>
      <xdr:rowOff>222250</xdr:rowOff>
    </xdr:to>
    <xdr:sp macro="" textlink="">
      <xdr:nvSpPr>
        <xdr:cNvPr id="6" name="正方形/長方形 5">
          <a:extLst>
            <a:ext uri="{FF2B5EF4-FFF2-40B4-BE49-F238E27FC236}">
              <a16:creationId xmlns:a16="http://schemas.microsoft.com/office/drawing/2014/main" id="{04081B8D-3CDB-7109-0710-C5C69B30BE9A}"/>
            </a:ext>
          </a:extLst>
        </xdr:cNvPr>
        <xdr:cNvSpPr/>
      </xdr:nvSpPr>
      <xdr:spPr>
        <a:xfrm>
          <a:off x="7423150" y="1162050"/>
          <a:ext cx="4203700" cy="1803400"/>
        </a:xfrm>
        <a:prstGeom prst="rect">
          <a:avLst/>
        </a:prstGeom>
        <a:solidFill>
          <a:srgbClr val="FFCC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rPr>
            <a:t>【</a:t>
          </a:r>
          <a:r>
            <a:rPr kumimoji="1" lang="ja-JP" altLang="en-US" sz="1100" b="1">
              <a:solidFill>
                <a:schemeClr val="tx1"/>
              </a:solidFill>
            </a:rPr>
            <a:t>要件</a:t>
          </a:r>
          <a:r>
            <a:rPr kumimoji="1" lang="en-US" altLang="ja-JP" sz="1100" b="1">
              <a:solidFill>
                <a:schemeClr val="tx1"/>
              </a:solidFill>
            </a:rPr>
            <a:t>】</a:t>
          </a:r>
        </a:p>
        <a:p>
          <a:pPr algn="l"/>
          <a:r>
            <a:rPr kumimoji="1" lang="ja-JP" altLang="en-US" sz="1100" b="1">
              <a:solidFill>
                <a:schemeClr val="tx1"/>
              </a:solidFill>
            </a:rPr>
            <a:t>・常勤の看護職員が１名以上配置し、医療的ケアが必要な者に対して、行った場合に看護職員（常勤換算）の数に乗じた単位を加算する。</a:t>
          </a:r>
          <a:endParaRPr kumimoji="1" lang="en-US" altLang="ja-JP" sz="1100" b="1">
            <a:solidFill>
              <a:schemeClr val="tx1"/>
            </a:solidFill>
          </a:endParaRPr>
        </a:p>
        <a:p>
          <a:pPr algn="l"/>
          <a:r>
            <a:rPr kumimoji="1" lang="ja-JP" altLang="en-US" sz="1100" b="1">
              <a:solidFill>
                <a:schemeClr val="tx1"/>
              </a:solidFill>
            </a:rPr>
            <a:t>（</a:t>
          </a:r>
          <a:r>
            <a:rPr kumimoji="1" lang="ja-JP" altLang="en-US" sz="1100" b="1" u="sng">
              <a:solidFill>
                <a:srgbClr val="FF0000"/>
              </a:solidFill>
            </a:rPr>
            <a:t>注意：看護職員を配置するだけでは、算定できない。）</a:t>
          </a:r>
        </a:p>
      </xdr:txBody>
    </xdr:sp>
    <xdr:clientData/>
  </xdr:twoCellAnchor>
  <xdr:twoCellAnchor editAs="oneCell">
    <xdr:from>
      <xdr:col>8</xdr:col>
      <xdr:colOff>184150</xdr:colOff>
      <xdr:row>1</xdr:row>
      <xdr:rowOff>190500</xdr:rowOff>
    </xdr:from>
    <xdr:to>
      <xdr:col>13</xdr:col>
      <xdr:colOff>285750</xdr:colOff>
      <xdr:row>4</xdr:row>
      <xdr:rowOff>76200</xdr:rowOff>
    </xdr:to>
    <xdr:pic>
      <xdr:nvPicPr>
        <xdr:cNvPr id="5" name="図 4">
          <a:hlinkClick xmlns:r="http://schemas.openxmlformats.org/officeDocument/2006/relationships" r:id="rId1"/>
          <a:extLst>
            <a:ext uri="{FF2B5EF4-FFF2-40B4-BE49-F238E27FC236}">
              <a16:creationId xmlns:a16="http://schemas.microsoft.com/office/drawing/2014/main" id="{49383192-64FD-4618-A733-0575878B5F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67600" y="4445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37</xdr:col>
      <xdr:colOff>127000</xdr:colOff>
      <xdr:row>0</xdr:row>
      <xdr:rowOff>241300</xdr:rowOff>
    </xdr:from>
    <xdr:to>
      <xdr:col>43</xdr:col>
      <xdr:colOff>279400</xdr:colOff>
      <xdr:row>3</xdr:row>
      <xdr:rowOff>127000</xdr:rowOff>
    </xdr:to>
    <xdr:pic>
      <xdr:nvPicPr>
        <xdr:cNvPr id="2" name="図 1">
          <a:hlinkClick xmlns:r="http://schemas.openxmlformats.org/officeDocument/2006/relationships" r:id="rId1"/>
          <a:extLst>
            <a:ext uri="{FF2B5EF4-FFF2-40B4-BE49-F238E27FC236}">
              <a16:creationId xmlns:a16="http://schemas.microsoft.com/office/drawing/2014/main" id="{49E05F66-3A73-41F1-AD35-F39AE25DC4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66100" y="2413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37</xdr:col>
      <xdr:colOff>76200</xdr:colOff>
      <xdr:row>0</xdr:row>
      <xdr:rowOff>222250</xdr:rowOff>
    </xdr:from>
    <xdr:to>
      <xdr:col>43</xdr:col>
      <xdr:colOff>228600</xdr:colOff>
      <xdr:row>3</xdr:row>
      <xdr:rowOff>107950</xdr:rowOff>
    </xdr:to>
    <xdr:pic>
      <xdr:nvPicPr>
        <xdr:cNvPr id="2" name="図 1">
          <a:hlinkClick xmlns:r="http://schemas.openxmlformats.org/officeDocument/2006/relationships" r:id="rId1"/>
          <a:extLst>
            <a:ext uri="{FF2B5EF4-FFF2-40B4-BE49-F238E27FC236}">
              <a16:creationId xmlns:a16="http://schemas.microsoft.com/office/drawing/2014/main" id="{B6DA852A-9B42-41A8-8236-CF69487BE4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15300" y="2222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39</xdr:col>
      <xdr:colOff>88900</xdr:colOff>
      <xdr:row>0</xdr:row>
      <xdr:rowOff>127000</xdr:rowOff>
    </xdr:from>
    <xdr:to>
      <xdr:col>45</xdr:col>
      <xdr:colOff>241300</xdr:colOff>
      <xdr:row>3</xdr:row>
      <xdr:rowOff>12700</xdr:rowOff>
    </xdr:to>
    <xdr:pic>
      <xdr:nvPicPr>
        <xdr:cNvPr id="2" name="図 1">
          <a:hlinkClick xmlns:r="http://schemas.openxmlformats.org/officeDocument/2006/relationships" r:id="rId1"/>
          <a:extLst>
            <a:ext uri="{FF2B5EF4-FFF2-40B4-BE49-F238E27FC236}">
              <a16:creationId xmlns:a16="http://schemas.microsoft.com/office/drawing/2014/main" id="{5B5BD4D9-F3EE-4EE1-9814-796A1F31BB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70850" y="1270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63500</xdr:colOff>
      <xdr:row>0</xdr:row>
      <xdr:rowOff>203200</xdr:rowOff>
    </xdr:from>
    <xdr:to>
      <xdr:col>13</xdr:col>
      <xdr:colOff>311150</xdr:colOff>
      <xdr:row>3</xdr:row>
      <xdr:rowOff>88900</xdr:rowOff>
    </xdr:to>
    <xdr:pic>
      <xdr:nvPicPr>
        <xdr:cNvPr id="2" name="図 1">
          <a:hlinkClick xmlns:r="http://schemas.openxmlformats.org/officeDocument/2006/relationships" r:id="rId1"/>
          <a:extLst>
            <a:ext uri="{FF2B5EF4-FFF2-40B4-BE49-F238E27FC236}">
              <a16:creationId xmlns:a16="http://schemas.microsoft.com/office/drawing/2014/main" id="{72444DF6-BD0D-4015-B036-BB27A87F2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0900" y="2032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184150</xdr:colOff>
      <xdr:row>0</xdr:row>
      <xdr:rowOff>190500</xdr:rowOff>
    </xdr:from>
    <xdr:to>
      <xdr:col>13</xdr:col>
      <xdr:colOff>533400</xdr:colOff>
      <xdr:row>3</xdr:row>
      <xdr:rowOff>76200</xdr:rowOff>
    </xdr:to>
    <xdr:pic>
      <xdr:nvPicPr>
        <xdr:cNvPr id="2" name="図 1">
          <a:hlinkClick xmlns:r="http://schemas.openxmlformats.org/officeDocument/2006/relationships" r:id="rId1"/>
          <a:extLst>
            <a:ext uri="{FF2B5EF4-FFF2-40B4-BE49-F238E27FC236}">
              <a16:creationId xmlns:a16="http://schemas.microsoft.com/office/drawing/2014/main" id="{C194862F-872D-4E7F-A71A-DEE3527F3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50150" y="1905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34</xdr:col>
      <xdr:colOff>114300</xdr:colOff>
      <xdr:row>1</xdr:row>
      <xdr:rowOff>76200</xdr:rowOff>
    </xdr:from>
    <xdr:to>
      <xdr:col>50</xdr:col>
      <xdr:colOff>146050</xdr:colOff>
      <xdr:row>4</xdr:row>
      <xdr:rowOff>127000</xdr:rowOff>
    </xdr:to>
    <xdr:pic>
      <xdr:nvPicPr>
        <xdr:cNvPr id="2" name="図 1">
          <a:hlinkClick xmlns:r="http://schemas.openxmlformats.org/officeDocument/2006/relationships" r:id="rId1"/>
          <a:extLst>
            <a:ext uri="{FF2B5EF4-FFF2-40B4-BE49-F238E27FC236}">
              <a16:creationId xmlns:a16="http://schemas.microsoft.com/office/drawing/2014/main" id="{083374CC-7E65-44DB-A6CB-B8848CF1EE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50050" y="2413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190500</xdr:colOff>
      <xdr:row>0</xdr:row>
      <xdr:rowOff>215900</xdr:rowOff>
    </xdr:from>
    <xdr:to>
      <xdr:col>14</xdr:col>
      <xdr:colOff>6350</xdr:colOff>
      <xdr:row>3</xdr:row>
      <xdr:rowOff>101600</xdr:rowOff>
    </xdr:to>
    <xdr:pic>
      <xdr:nvPicPr>
        <xdr:cNvPr id="2" name="図 1">
          <a:hlinkClick xmlns:r="http://schemas.openxmlformats.org/officeDocument/2006/relationships" r:id="rId1"/>
          <a:extLst>
            <a:ext uri="{FF2B5EF4-FFF2-40B4-BE49-F238E27FC236}">
              <a16:creationId xmlns:a16="http://schemas.microsoft.com/office/drawing/2014/main" id="{BC609042-026E-47E6-BCD8-7C7D80E9D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9050" y="2159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101600</xdr:colOff>
      <xdr:row>0</xdr:row>
      <xdr:rowOff>247650</xdr:rowOff>
    </xdr:from>
    <xdr:to>
      <xdr:col>13</xdr:col>
      <xdr:colOff>590550</xdr:colOff>
      <xdr:row>3</xdr:row>
      <xdr:rowOff>133350</xdr:rowOff>
    </xdr:to>
    <xdr:pic>
      <xdr:nvPicPr>
        <xdr:cNvPr id="2" name="図 1">
          <a:hlinkClick xmlns:r="http://schemas.openxmlformats.org/officeDocument/2006/relationships" r:id="rId1"/>
          <a:extLst>
            <a:ext uri="{FF2B5EF4-FFF2-40B4-BE49-F238E27FC236}">
              <a16:creationId xmlns:a16="http://schemas.microsoft.com/office/drawing/2014/main" id="{1C3007FB-300F-4A1F-A4D2-B42C888A6E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74000" y="2476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37</xdr:col>
      <xdr:colOff>50800</xdr:colOff>
      <xdr:row>0</xdr:row>
      <xdr:rowOff>228600</xdr:rowOff>
    </xdr:from>
    <xdr:to>
      <xdr:col>53</xdr:col>
      <xdr:colOff>82550</xdr:colOff>
      <xdr:row>3</xdr:row>
      <xdr:rowOff>114300</xdr:rowOff>
    </xdr:to>
    <xdr:pic>
      <xdr:nvPicPr>
        <xdr:cNvPr id="2" name="図 1">
          <a:hlinkClick xmlns:r="http://schemas.openxmlformats.org/officeDocument/2006/relationships" r:id="rId1"/>
          <a:extLst>
            <a:ext uri="{FF2B5EF4-FFF2-40B4-BE49-F238E27FC236}">
              <a16:creationId xmlns:a16="http://schemas.microsoft.com/office/drawing/2014/main" id="{A1939CE8-CC55-4632-A3FF-03E29FB9B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18350" y="2286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76200</xdr:colOff>
      <xdr:row>4</xdr:row>
      <xdr:rowOff>38100</xdr:rowOff>
    </xdr:from>
    <xdr:to>
      <xdr:col>55</xdr:col>
      <xdr:colOff>88900</xdr:colOff>
      <xdr:row>7</xdr:row>
      <xdr:rowOff>152400</xdr:rowOff>
    </xdr:to>
    <xdr:sp macro="" textlink="">
      <xdr:nvSpPr>
        <xdr:cNvPr id="3" name="四角形: 角を丸くする 2">
          <a:extLst>
            <a:ext uri="{FF2B5EF4-FFF2-40B4-BE49-F238E27FC236}">
              <a16:creationId xmlns:a16="http://schemas.microsoft.com/office/drawing/2014/main" id="{BDD57FAE-FAB4-22A0-69F1-5C0C564807C3}"/>
            </a:ext>
          </a:extLst>
        </xdr:cNvPr>
        <xdr:cNvSpPr/>
      </xdr:nvSpPr>
      <xdr:spPr>
        <a:xfrm>
          <a:off x="7143750" y="1054100"/>
          <a:ext cx="3556000" cy="9906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FF00"/>
              </a:solidFill>
            </a:rPr>
            <a:t>当該加算については、利用者の負担を軽減する趣旨であるため、届出のあった日からの算定が可能です。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82550</xdr:colOff>
      <xdr:row>5</xdr:row>
      <xdr:rowOff>234950</xdr:rowOff>
    </xdr:from>
    <xdr:to>
      <xdr:col>28</xdr:col>
      <xdr:colOff>3289300</xdr:colOff>
      <xdr:row>11</xdr:row>
      <xdr:rowOff>107950</xdr:rowOff>
    </xdr:to>
    <xdr:sp macro="" textlink="">
      <xdr:nvSpPr>
        <xdr:cNvPr id="8" name="正方形/長方形 7">
          <a:extLst>
            <a:ext uri="{FF2B5EF4-FFF2-40B4-BE49-F238E27FC236}">
              <a16:creationId xmlns:a16="http://schemas.microsoft.com/office/drawing/2014/main" id="{989C7FC0-8466-4C0E-9A6F-D276C389EE1C}"/>
            </a:ext>
          </a:extLst>
        </xdr:cNvPr>
        <xdr:cNvSpPr/>
      </xdr:nvSpPr>
      <xdr:spPr>
        <a:xfrm>
          <a:off x="9213850" y="1162050"/>
          <a:ext cx="5911850" cy="1301750"/>
        </a:xfrm>
        <a:prstGeom prst="rect">
          <a:avLst/>
        </a:prstGeom>
        <a:solidFill>
          <a:srgbClr val="FFCC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ja-JP" sz="1100">
            <a:solidFill>
              <a:schemeClr val="lt1"/>
            </a:solidFill>
            <a:effectLst/>
            <a:latin typeface="+mn-lt"/>
            <a:ea typeface="+mn-ea"/>
            <a:cs typeface="+mn-cs"/>
          </a:endParaRPr>
        </a:p>
        <a:p>
          <a:r>
            <a:rPr kumimoji="1" lang="en-US" altLang="ja-JP" sz="1100" b="1">
              <a:solidFill>
                <a:sysClr val="windowText" lastClr="000000"/>
              </a:solidFill>
            </a:rPr>
            <a:t>※</a:t>
          </a:r>
          <a:r>
            <a:rPr kumimoji="1" lang="ja-JP" altLang="en-US" sz="1100" b="1">
              <a:solidFill>
                <a:sysClr val="windowText" lastClr="000000"/>
              </a:solidFill>
            </a:rPr>
            <a:t>　特定事業所加算の取得は、福祉・介護職員処遇改善加算</a:t>
          </a:r>
          <a:r>
            <a:rPr kumimoji="1" lang="en-US" altLang="ja-JP" sz="1100" b="1">
              <a:solidFill>
                <a:sysClr val="windowText" lastClr="000000"/>
              </a:solidFill>
            </a:rPr>
            <a:t>Ⅰ</a:t>
          </a:r>
          <a:r>
            <a:rPr kumimoji="1" lang="ja-JP" altLang="en-US" sz="1100" b="1">
              <a:solidFill>
                <a:sysClr val="windowText" lastClr="000000"/>
              </a:solidFill>
            </a:rPr>
            <a:t>の必須要件（キャリアパス要件</a:t>
          </a:r>
          <a:r>
            <a:rPr kumimoji="1" lang="en-US" altLang="ja-JP" sz="1100" b="1">
              <a:solidFill>
                <a:sysClr val="windowText" lastClr="000000"/>
              </a:solidFill>
            </a:rPr>
            <a:t>Ⅴ</a:t>
          </a:r>
          <a:r>
            <a:rPr kumimoji="1" lang="ja-JP" altLang="en-US" sz="1100" b="1">
              <a:solidFill>
                <a:sysClr val="windowText" lastClr="000000"/>
              </a:solidFill>
            </a:rPr>
            <a:t>）となっているため、当該加算が満たせなくなった場合には、介護給付費算定の届出とあわせて処遇改善加算計画書の変更の届出も必要です。</a:t>
          </a:r>
        </a:p>
        <a:p>
          <a:endParaRPr kumimoji="1" lang="ja-JP" altLang="en-US" sz="1100" b="1"/>
        </a:p>
      </xdr:txBody>
    </xdr:sp>
    <xdr:clientData/>
  </xdr:twoCellAnchor>
  <xdr:twoCellAnchor>
    <xdr:from>
      <xdr:col>25</xdr:col>
      <xdr:colOff>57150</xdr:colOff>
      <xdr:row>18</xdr:row>
      <xdr:rowOff>133350</xdr:rowOff>
    </xdr:from>
    <xdr:to>
      <xdr:col>28</xdr:col>
      <xdr:colOff>3244850</xdr:colOff>
      <xdr:row>35</xdr:row>
      <xdr:rowOff>558800</xdr:rowOff>
    </xdr:to>
    <xdr:sp macro="" textlink="">
      <xdr:nvSpPr>
        <xdr:cNvPr id="7" name="正方形/長方形 6">
          <a:extLst>
            <a:ext uri="{FF2B5EF4-FFF2-40B4-BE49-F238E27FC236}">
              <a16:creationId xmlns:a16="http://schemas.microsoft.com/office/drawing/2014/main" id="{7233C668-9EA5-2AF1-C271-7C2D7A3B3961}"/>
            </a:ext>
          </a:extLst>
        </xdr:cNvPr>
        <xdr:cNvSpPr/>
      </xdr:nvSpPr>
      <xdr:spPr>
        <a:xfrm>
          <a:off x="9188450" y="3822700"/>
          <a:ext cx="5892800" cy="5854700"/>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ysClr val="windowText" lastClr="000000"/>
              </a:solidFill>
              <a:effectLst/>
              <a:latin typeface="+mn-lt"/>
              <a:ea typeface="+mn-ea"/>
              <a:cs typeface="+mn-cs"/>
            </a:rPr>
            <a:t>【</a:t>
          </a:r>
          <a:r>
            <a:rPr lang="ja-JP" altLang="ja-JP" sz="1100" b="1">
              <a:solidFill>
                <a:sysClr val="windowText" lastClr="000000"/>
              </a:solidFill>
              <a:effectLst/>
              <a:latin typeface="+mn-lt"/>
              <a:ea typeface="+mn-ea"/>
              <a:cs typeface="+mn-cs"/>
            </a:rPr>
            <a:t>添付書類　一覧</a:t>
          </a:r>
          <a:r>
            <a:rPr lang="en-US" altLang="ja-JP" sz="1100" b="1">
              <a:solidFill>
                <a:sysClr val="windowText" lastClr="000000"/>
              </a:solidFill>
              <a:effectLst/>
              <a:latin typeface="+mn-lt"/>
              <a:ea typeface="+mn-ea"/>
              <a:cs typeface="+mn-cs"/>
            </a:rPr>
            <a:t>】</a:t>
          </a:r>
        </a:p>
        <a:p>
          <a:endParaRPr lang="en-US"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①従業者ごとの研修計画書（任意の１名分）</a:t>
          </a:r>
        </a:p>
        <a:p>
          <a:r>
            <a:rPr lang="ja-JP" altLang="ja-JP" sz="1100" b="1">
              <a:solidFill>
                <a:sysClr val="windowText" lastClr="000000"/>
              </a:solidFill>
              <a:effectLst/>
              <a:latin typeface="+mn-lt"/>
              <a:ea typeface="+mn-ea"/>
              <a:cs typeface="+mn-cs"/>
            </a:rPr>
            <a:t>（個別の重度訪問介護従業者に係る研修計画を策定し、当該計画に従い、研修を実施している又は実施することが予定されている。）</a:t>
          </a:r>
        </a:p>
        <a:p>
          <a:r>
            <a:rPr lang="en-US" altLang="ja-JP" sz="1100" b="1">
              <a:solidFill>
                <a:sysClr val="windowText" lastClr="000000"/>
              </a:solidFill>
              <a:effectLst/>
              <a:latin typeface="+mn-lt"/>
              <a:ea typeface="+mn-ea"/>
              <a:cs typeface="+mn-cs"/>
            </a:rPr>
            <a:t>②</a:t>
          </a:r>
          <a:r>
            <a:rPr lang="ja-JP" altLang="ja-JP" sz="1100" b="1">
              <a:solidFill>
                <a:sysClr val="windowText" lastClr="000000"/>
              </a:solidFill>
              <a:effectLst/>
              <a:latin typeface="+mn-lt"/>
              <a:ea typeface="+mn-ea"/>
              <a:cs typeface="+mn-cs"/>
            </a:rPr>
            <a:t>直近の会議、研修の概要書及び今後の開催計画書</a:t>
          </a:r>
        </a:p>
        <a:p>
          <a:r>
            <a:rPr lang="ja-JP" altLang="ja-JP" sz="1100" b="1">
              <a:solidFill>
                <a:sysClr val="windowText" lastClr="000000"/>
              </a:solidFill>
              <a:effectLst/>
              <a:latin typeface="+mn-lt"/>
              <a:ea typeface="+mn-ea"/>
              <a:cs typeface="+mn-cs"/>
            </a:rPr>
            <a:t>（重度訪問介護従業者の技術指導等を目的とした会議を定期的に開催している。又は、サービス提供責任者が重度訪問介護従業者に対して、個別に技術指導等を目的とした研修を必要に応じて行っている。）</a:t>
          </a:r>
          <a:r>
            <a:rPr lang="en-US" altLang="ja-JP" sz="1100" b="1">
              <a:solidFill>
                <a:sysClr val="windowText" lastClr="000000"/>
              </a:solidFill>
              <a:effectLst/>
              <a:latin typeface="+mn-lt"/>
              <a:ea typeface="+mn-ea"/>
              <a:cs typeface="+mn-cs"/>
            </a:rPr>
            <a:t>				</a:t>
          </a:r>
          <a:endParaRPr lang="ja-JP" altLang="ja-JP" sz="1100" b="1">
            <a:solidFill>
              <a:sysClr val="windowText" lastClr="000000"/>
            </a:solidFill>
            <a:effectLst/>
            <a:latin typeface="+mn-lt"/>
            <a:ea typeface="+mn-ea"/>
            <a:cs typeface="+mn-cs"/>
          </a:endParaRPr>
        </a:p>
        <a:p>
          <a:r>
            <a:rPr lang="en-US" altLang="ja-JP" sz="1100" b="1">
              <a:solidFill>
                <a:sysClr val="windowText" lastClr="000000"/>
              </a:solidFill>
              <a:effectLst/>
              <a:latin typeface="+mn-lt"/>
              <a:ea typeface="+mn-ea"/>
              <a:cs typeface="+mn-cs"/>
            </a:rPr>
            <a:t>③</a:t>
          </a:r>
          <a:r>
            <a:rPr lang="ja-JP" altLang="ja-JP" sz="1100" b="1">
              <a:solidFill>
                <a:sysClr val="windowText" lastClr="000000"/>
              </a:solidFill>
              <a:effectLst/>
              <a:latin typeface="+mn-lt"/>
              <a:ea typeface="+mn-ea"/>
              <a:cs typeface="+mn-cs"/>
            </a:rPr>
            <a:t>従業者に伝達した留意事項を記した文書（直近のもの）</a:t>
          </a:r>
        </a:p>
        <a:p>
          <a:r>
            <a:rPr lang="ja-JP" altLang="ja-JP" sz="1100" b="1">
              <a:solidFill>
                <a:sysClr val="windowText" lastClr="000000"/>
              </a:solidFill>
              <a:effectLst/>
              <a:latin typeface="+mn-lt"/>
              <a:ea typeface="+mn-ea"/>
              <a:cs typeface="+mn-cs"/>
            </a:rPr>
            <a:t>（サービス提供責任者が重度訪問介護従業者に対して、毎月定期的に利用者に関する情報やサービス提供に当たっての留意事項を伝達している。（変更があった場合を含む。））</a:t>
          </a:r>
        </a:p>
        <a:p>
          <a:r>
            <a:rPr lang="en-US" altLang="ja-JP" sz="1100" b="1">
              <a:solidFill>
                <a:sysClr val="windowText" lastClr="000000"/>
              </a:solidFill>
              <a:effectLst/>
              <a:latin typeface="+mn-lt"/>
              <a:ea typeface="+mn-ea"/>
              <a:cs typeface="+mn-cs"/>
            </a:rPr>
            <a:t>④</a:t>
          </a:r>
          <a:r>
            <a:rPr lang="ja-JP" altLang="ja-JP" sz="1100" b="1">
              <a:solidFill>
                <a:sysClr val="windowText" lastClr="000000"/>
              </a:solidFill>
              <a:effectLst/>
              <a:latin typeface="+mn-lt"/>
              <a:ea typeface="+mn-ea"/>
              <a:cs typeface="+mn-cs"/>
            </a:rPr>
            <a:t>事業所における当該年の健康診断計画書（すべての従業員が当該年に受診することがわかるもの）</a:t>
          </a:r>
        </a:p>
        <a:p>
          <a:r>
            <a:rPr lang="ja-JP" altLang="ja-JP" sz="1100" b="1">
              <a:solidFill>
                <a:sysClr val="windowText" lastClr="000000"/>
              </a:solidFill>
              <a:effectLst/>
              <a:latin typeface="+mn-lt"/>
              <a:ea typeface="+mn-ea"/>
              <a:cs typeface="+mn-cs"/>
            </a:rPr>
            <a:t>（重度訪問介護従業者に対する健康診断の定期的な実施体制を整備している。）</a:t>
          </a:r>
        </a:p>
        <a:p>
          <a:r>
            <a:rPr lang="ja-JP" altLang="ja-JP" sz="1100" b="1">
              <a:solidFill>
                <a:sysClr val="windowText" lastClr="000000"/>
              </a:solidFill>
              <a:effectLst/>
              <a:latin typeface="+mn-lt"/>
              <a:ea typeface="+mn-ea"/>
              <a:cs typeface="+mn-cs"/>
            </a:rPr>
            <a:t>⑤利用者に交付、説明を行った緊急時等の対応方針、緊急時の連絡先及び対応可能時間等を記載した文書（緊急時等における対応方法を利用者に明示している。）</a:t>
          </a:r>
        </a:p>
        <a:p>
          <a:r>
            <a:rPr lang="en-US" altLang="ja-JP" sz="1100" b="1">
              <a:solidFill>
                <a:sysClr val="windowText" lastClr="000000"/>
              </a:solidFill>
              <a:effectLst/>
              <a:latin typeface="+mn-lt"/>
              <a:ea typeface="+mn-ea"/>
              <a:cs typeface="+mn-cs"/>
            </a:rPr>
            <a:t>⑥</a:t>
          </a:r>
          <a:r>
            <a:rPr lang="ja-JP" altLang="ja-JP" sz="1100" b="1">
              <a:solidFill>
                <a:sysClr val="windowText" lastClr="000000"/>
              </a:solidFill>
              <a:effectLst/>
              <a:latin typeface="+mn-lt"/>
              <a:ea typeface="+mn-ea"/>
              <a:cs typeface="+mn-cs"/>
            </a:rPr>
            <a:t>新規採用職員研修計画書（又は実施報告書）</a:t>
          </a:r>
        </a:p>
        <a:p>
          <a:r>
            <a:rPr lang="ja-JP" altLang="ja-JP" sz="1100" b="1">
              <a:solidFill>
                <a:sysClr val="windowText" lastClr="000000"/>
              </a:solidFill>
              <a:effectLst/>
              <a:latin typeface="+mn-lt"/>
              <a:ea typeface="+mn-ea"/>
              <a:cs typeface="+mn-cs"/>
            </a:rPr>
            <a:t>（新規に採用したすべての重度訪問介護従業者に対し、熟練した重度訪問介護従業者の同行による研修を実施している。）</a:t>
          </a:r>
          <a:r>
            <a:rPr lang="en-US" altLang="ja-JP" sz="1100" b="1">
              <a:solidFill>
                <a:sysClr val="windowText" lastClr="000000"/>
              </a:solidFill>
              <a:effectLst/>
              <a:latin typeface="+mn-lt"/>
              <a:ea typeface="+mn-ea"/>
              <a:cs typeface="+mn-cs"/>
            </a:rPr>
            <a:t>			</a:t>
          </a:r>
          <a:endParaRPr lang="ja-JP"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⑦２４時間派遣の勤務体制を明かにした書類及び直近に行った深夜帯のサービス提供の報告書（重度訪問介護従業者の</a:t>
          </a:r>
          <a:r>
            <a:rPr lang="en-US" altLang="ja-JP" sz="1100" b="1">
              <a:solidFill>
                <a:sysClr val="windowText" lastClr="000000"/>
              </a:solidFill>
              <a:effectLst/>
              <a:latin typeface="+mn-lt"/>
              <a:ea typeface="+mn-ea"/>
              <a:cs typeface="+mn-cs"/>
            </a:rPr>
            <a:t>24</a:t>
          </a:r>
          <a:r>
            <a:rPr lang="ja-JP" altLang="ja-JP" sz="1100" b="1">
              <a:solidFill>
                <a:sysClr val="windowText" lastClr="000000"/>
              </a:solidFill>
              <a:effectLst/>
              <a:latin typeface="+mn-lt"/>
              <a:ea typeface="+mn-ea"/>
              <a:cs typeface="+mn-cs"/>
            </a:rPr>
            <a:t>時間派遣が可能となっており、現に深夜帯も含めてサービス提供している。）</a:t>
          </a:r>
          <a:r>
            <a:rPr lang="en-US" altLang="ja-JP" sz="1100" b="1">
              <a:solidFill>
                <a:sysClr val="windowText" lastClr="000000"/>
              </a:solidFill>
              <a:effectLst/>
              <a:latin typeface="+mn-lt"/>
              <a:ea typeface="+mn-ea"/>
              <a:cs typeface="+mn-cs"/>
            </a:rPr>
            <a:t>		</a:t>
          </a:r>
          <a:endParaRPr kumimoji="1" lang="ja-JP" altLang="en-US" sz="1100" b="1">
            <a:solidFill>
              <a:sysClr val="windowText" lastClr="000000"/>
            </a:solidFill>
          </a:endParaRPr>
        </a:p>
      </xdr:txBody>
    </xdr:sp>
    <xdr:clientData/>
  </xdr:twoCellAnchor>
  <xdr:twoCellAnchor editAs="oneCell">
    <xdr:from>
      <xdr:col>26</xdr:col>
      <xdr:colOff>63500</xdr:colOff>
      <xdr:row>1</xdr:row>
      <xdr:rowOff>114300</xdr:rowOff>
    </xdr:from>
    <xdr:to>
      <xdr:col>28</xdr:col>
      <xdr:colOff>755650</xdr:colOff>
      <xdr:row>5</xdr:row>
      <xdr:rowOff>0</xdr:rowOff>
    </xdr:to>
    <xdr:pic>
      <xdr:nvPicPr>
        <xdr:cNvPr id="9" name="図 8">
          <a:hlinkClick xmlns:r="http://schemas.openxmlformats.org/officeDocument/2006/relationships" r:id="rId1"/>
          <a:extLst>
            <a:ext uri="{FF2B5EF4-FFF2-40B4-BE49-F238E27FC236}">
              <a16:creationId xmlns:a16="http://schemas.microsoft.com/office/drawing/2014/main" id="{F05FE7ED-4FD7-44B7-9716-A5174847B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10700" y="2794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8</xdr:col>
      <xdr:colOff>127000</xdr:colOff>
      <xdr:row>0</xdr:row>
      <xdr:rowOff>184150</xdr:rowOff>
    </xdr:from>
    <xdr:to>
      <xdr:col>12</xdr:col>
      <xdr:colOff>565150</xdr:colOff>
      <xdr:row>3</xdr:row>
      <xdr:rowOff>69850</xdr:rowOff>
    </xdr:to>
    <xdr:pic>
      <xdr:nvPicPr>
        <xdr:cNvPr id="2" name="図 1">
          <a:hlinkClick xmlns:r="http://schemas.openxmlformats.org/officeDocument/2006/relationships" r:id="rId1"/>
          <a:extLst>
            <a:ext uri="{FF2B5EF4-FFF2-40B4-BE49-F238E27FC236}">
              <a16:creationId xmlns:a16="http://schemas.microsoft.com/office/drawing/2014/main" id="{C48427CD-DDCC-4F97-AD2C-429E2076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40900" y="1841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152400</xdr:colOff>
      <xdr:row>1</xdr:row>
      <xdr:rowOff>76200</xdr:rowOff>
    </xdr:from>
    <xdr:to>
      <xdr:col>8</xdr:col>
      <xdr:colOff>590550</xdr:colOff>
      <xdr:row>3</xdr:row>
      <xdr:rowOff>215900</xdr:rowOff>
    </xdr:to>
    <xdr:pic>
      <xdr:nvPicPr>
        <xdr:cNvPr id="2" name="図 1">
          <a:hlinkClick xmlns:r="http://schemas.openxmlformats.org/officeDocument/2006/relationships" r:id="rId1"/>
          <a:extLst>
            <a:ext uri="{FF2B5EF4-FFF2-40B4-BE49-F238E27FC236}">
              <a16:creationId xmlns:a16="http://schemas.microsoft.com/office/drawing/2014/main" id="{8DA7286E-17F7-4E5D-9F53-E354BF7B7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66150" y="3302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88900</xdr:colOff>
      <xdr:row>0</xdr:row>
      <xdr:rowOff>203200</xdr:rowOff>
    </xdr:from>
    <xdr:to>
      <xdr:col>13</xdr:col>
      <xdr:colOff>222250</xdr:colOff>
      <xdr:row>3</xdr:row>
      <xdr:rowOff>88900</xdr:rowOff>
    </xdr:to>
    <xdr:pic>
      <xdr:nvPicPr>
        <xdr:cNvPr id="2" name="図 1">
          <a:hlinkClick xmlns:r="http://schemas.openxmlformats.org/officeDocument/2006/relationships" r:id="rId1"/>
          <a:extLst>
            <a:ext uri="{FF2B5EF4-FFF2-40B4-BE49-F238E27FC236}">
              <a16:creationId xmlns:a16="http://schemas.microsoft.com/office/drawing/2014/main" id="{2BFD9E4D-F9B0-4A0E-BA07-13164E9F4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0450" y="2032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12700</xdr:colOff>
      <xdr:row>0</xdr:row>
      <xdr:rowOff>171450</xdr:rowOff>
    </xdr:from>
    <xdr:to>
      <xdr:col>34</xdr:col>
      <xdr:colOff>44450</xdr:colOff>
      <xdr:row>3</xdr:row>
      <xdr:rowOff>57150</xdr:rowOff>
    </xdr:to>
    <xdr:pic>
      <xdr:nvPicPr>
        <xdr:cNvPr id="2" name="図 1">
          <a:hlinkClick xmlns:r="http://schemas.openxmlformats.org/officeDocument/2006/relationships" r:id="rId1"/>
          <a:extLst>
            <a:ext uri="{FF2B5EF4-FFF2-40B4-BE49-F238E27FC236}">
              <a16:creationId xmlns:a16="http://schemas.microsoft.com/office/drawing/2014/main" id="{20F6280B-90E4-4D1F-9E89-D08CE5E463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45350" y="1714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76200</xdr:colOff>
      <xdr:row>0</xdr:row>
      <xdr:rowOff>177800</xdr:rowOff>
    </xdr:from>
    <xdr:to>
      <xdr:col>13</xdr:col>
      <xdr:colOff>177800</xdr:colOff>
      <xdr:row>3</xdr:row>
      <xdr:rowOff>63500</xdr:rowOff>
    </xdr:to>
    <xdr:pic>
      <xdr:nvPicPr>
        <xdr:cNvPr id="2" name="図 1">
          <a:hlinkClick xmlns:r="http://schemas.openxmlformats.org/officeDocument/2006/relationships" r:id="rId1"/>
          <a:extLst>
            <a:ext uri="{FF2B5EF4-FFF2-40B4-BE49-F238E27FC236}">
              <a16:creationId xmlns:a16="http://schemas.microsoft.com/office/drawing/2014/main" id="{D31D3A22-DE1C-476A-B97D-46F86DE27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72300" y="1778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7</xdr:col>
      <xdr:colOff>95250</xdr:colOff>
      <xdr:row>0</xdr:row>
      <xdr:rowOff>215900</xdr:rowOff>
    </xdr:from>
    <xdr:to>
      <xdr:col>12</xdr:col>
      <xdr:colOff>419100</xdr:colOff>
      <xdr:row>3</xdr:row>
      <xdr:rowOff>101600</xdr:rowOff>
    </xdr:to>
    <xdr:pic>
      <xdr:nvPicPr>
        <xdr:cNvPr id="2" name="図 1">
          <a:hlinkClick xmlns:r="http://schemas.openxmlformats.org/officeDocument/2006/relationships" r:id="rId1"/>
          <a:extLst>
            <a:ext uri="{FF2B5EF4-FFF2-40B4-BE49-F238E27FC236}">
              <a16:creationId xmlns:a16="http://schemas.microsoft.com/office/drawing/2014/main" id="{E827169D-8994-4C75-BCC6-93093B339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2250" y="2159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7</xdr:col>
      <xdr:colOff>0</xdr:colOff>
      <xdr:row>0</xdr:row>
      <xdr:rowOff>177800</xdr:rowOff>
    </xdr:from>
    <xdr:to>
      <xdr:col>12</xdr:col>
      <xdr:colOff>247650</xdr:colOff>
      <xdr:row>3</xdr:row>
      <xdr:rowOff>63500</xdr:rowOff>
    </xdr:to>
    <xdr:pic>
      <xdr:nvPicPr>
        <xdr:cNvPr id="2" name="図 1">
          <a:hlinkClick xmlns:r="http://schemas.openxmlformats.org/officeDocument/2006/relationships" r:id="rId1"/>
          <a:extLst>
            <a:ext uri="{FF2B5EF4-FFF2-40B4-BE49-F238E27FC236}">
              <a16:creationId xmlns:a16="http://schemas.microsoft.com/office/drawing/2014/main" id="{C3B6969E-EA1F-470D-A4B3-6F5F7B948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32600" y="1778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7</xdr:col>
      <xdr:colOff>120650</xdr:colOff>
      <xdr:row>0</xdr:row>
      <xdr:rowOff>215900</xdr:rowOff>
    </xdr:from>
    <xdr:to>
      <xdr:col>12</xdr:col>
      <xdr:colOff>368300</xdr:colOff>
      <xdr:row>3</xdr:row>
      <xdr:rowOff>101600</xdr:rowOff>
    </xdr:to>
    <xdr:pic>
      <xdr:nvPicPr>
        <xdr:cNvPr id="2" name="図 1">
          <a:hlinkClick xmlns:r="http://schemas.openxmlformats.org/officeDocument/2006/relationships" r:id="rId1"/>
          <a:extLst>
            <a:ext uri="{FF2B5EF4-FFF2-40B4-BE49-F238E27FC236}">
              <a16:creationId xmlns:a16="http://schemas.microsoft.com/office/drawing/2014/main" id="{B71D3356-B2F6-4B41-A549-17744C76F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86600" y="2159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7</xdr:col>
      <xdr:colOff>25400</xdr:colOff>
      <xdr:row>0</xdr:row>
      <xdr:rowOff>184150</xdr:rowOff>
    </xdr:from>
    <xdr:to>
      <xdr:col>11</xdr:col>
      <xdr:colOff>463550</xdr:colOff>
      <xdr:row>3</xdr:row>
      <xdr:rowOff>69850</xdr:rowOff>
    </xdr:to>
    <xdr:pic>
      <xdr:nvPicPr>
        <xdr:cNvPr id="2" name="図 1">
          <a:hlinkClick xmlns:r="http://schemas.openxmlformats.org/officeDocument/2006/relationships" r:id="rId1"/>
          <a:extLst>
            <a:ext uri="{FF2B5EF4-FFF2-40B4-BE49-F238E27FC236}">
              <a16:creationId xmlns:a16="http://schemas.microsoft.com/office/drawing/2014/main" id="{B0BB90F0-3C82-4284-A49A-F1E71792A2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7100" y="1841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6</xdr:col>
      <xdr:colOff>82550</xdr:colOff>
      <xdr:row>0</xdr:row>
      <xdr:rowOff>101600</xdr:rowOff>
    </xdr:from>
    <xdr:to>
      <xdr:col>12</xdr:col>
      <xdr:colOff>44450</xdr:colOff>
      <xdr:row>2</xdr:row>
      <xdr:rowOff>241300</xdr:rowOff>
    </xdr:to>
    <xdr:pic>
      <xdr:nvPicPr>
        <xdr:cNvPr id="3" name="図 2">
          <a:hlinkClick xmlns:r="http://schemas.openxmlformats.org/officeDocument/2006/relationships" r:id="rId1"/>
          <a:extLst>
            <a:ext uri="{FF2B5EF4-FFF2-40B4-BE49-F238E27FC236}">
              <a16:creationId xmlns:a16="http://schemas.microsoft.com/office/drawing/2014/main" id="{E53C9169-BC00-46EA-B4EE-F3392AA218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1100" y="1016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38100</xdr:colOff>
      <xdr:row>6</xdr:row>
      <xdr:rowOff>50800</xdr:rowOff>
    </xdr:from>
    <xdr:to>
      <xdr:col>29</xdr:col>
      <xdr:colOff>1435100</xdr:colOff>
      <xdr:row>11</xdr:row>
      <xdr:rowOff>107950</xdr:rowOff>
    </xdr:to>
    <xdr:sp macro="" textlink="">
      <xdr:nvSpPr>
        <xdr:cNvPr id="9" name="正方形/長方形 8">
          <a:extLst>
            <a:ext uri="{FF2B5EF4-FFF2-40B4-BE49-F238E27FC236}">
              <a16:creationId xmlns:a16="http://schemas.microsoft.com/office/drawing/2014/main" id="{47E4DF11-913D-4D40-A5F2-64BD0603B0AF}"/>
            </a:ext>
          </a:extLst>
        </xdr:cNvPr>
        <xdr:cNvSpPr/>
      </xdr:nvSpPr>
      <xdr:spPr>
        <a:xfrm>
          <a:off x="9626600" y="1263650"/>
          <a:ext cx="5911850" cy="1200150"/>
        </a:xfrm>
        <a:prstGeom prst="rect">
          <a:avLst/>
        </a:prstGeom>
        <a:solidFill>
          <a:srgbClr val="FFCC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ja-JP" sz="110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　特定事業所加算の取得は、福祉・介護職員処遇改善加算</a:t>
          </a:r>
          <a:r>
            <a:rPr kumimoji="1" lang="en-US" altLang="ja-JP" sz="1100" b="1">
              <a:solidFill>
                <a:sysClr val="windowText" lastClr="000000"/>
              </a:solidFill>
              <a:effectLst/>
              <a:latin typeface="+mn-lt"/>
              <a:ea typeface="+mn-ea"/>
              <a:cs typeface="+mn-cs"/>
            </a:rPr>
            <a:t>Ⅰ</a:t>
          </a:r>
          <a:r>
            <a:rPr kumimoji="1" lang="ja-JP" altLang="ja-JP" sz="1100" b="1">
              <a:solidFill>
                <a:sysClr val="windowText" lastClr="000000"/>
              </a:solidFill>
              <a:effectLst/>
              <a:latin typeface="+mn-lt"/>
              <a:ea typeface="+mn-ea"/>
              <a:cs typeface="+mn-cs"/>
            </a:rPr>
            <a:t>の必須要件（キャリアパス要件</a:t>
          </a:r>
          <a:r>
            <a:rPr kumimoji="1" lang="en-US" altLang="ja-JP" sz="1100" b="1">
              <a:solidFill>
                <a:sysClr val="windowText" lastClr="000000"/>
              </a:solidFill>
              <a:effectLst/>
              <a:latin typeface="+mn-lt"/>
              <a:ea typeface="+mn-ea"/>
              <a:cs typeface="+mn-cs"/>
            </a:rPr>
            <a:t>Ⅴ</a:t>
          </a:r>
          <a:r>
            <a:rPr kumimoji="1" lang="ja-JP" altLang="ja-JP" sz="1100" b="1">
              <a:solidFill>
                <a:sysClr val="windowText" lastClr="000000"/>
              </a:solidFill>
              <a:effectLst/>
              <a:latin typeface="+mn-lt"/>
              <a:ea typeface="+mn-ea"/>
              <a:cs typeface="+mn-cs"/>
            </a:rPr>
            <a:t>）となっているため、当該加算が満たせなくなった場合には、介護給付費算定の届出とあわせて処遇改善加算計画書の変更の届出も必要です。</a:t>
          </a:r>
          <a:endParaRPr lang="ja-JP" altLang="ja-JP">
            <a:solidFill>
              <a:sysClr val="windowText" lastClr="000000"/>
            </a:solidFill>
            <a:effectLst/>
          </a:endParaRPr>
        </a:p>
        <a:p>
          <a:endParaRPr kumimoji="0" lang="en-US" altLang="ja-JP" sz="1100" b="1">
            <a:solidFill>
              <a:sysClr val="windowText" lastClr="000000"/>
            </a:solidFill>
            <a:effectLst/>
            <a:latin typeface="+mn-lt"/>
            <a:ea typeface="+mn-ea"/>
            <a:cs typeface="+mn-cs"/>
          </a:endParaRPr>
        </a:p>
      </xdr:txBody>
    </xdr:sp>
    <xdr:clientData/>
  </xdr:twoCellAnchor>
  <xdr:twoCellAnchor editAs="oneCell">
    <xdr:from>
      <xdr:col>25</xdr:col>
      <xdr:colOff>38100</xdr:colOff>
      <xdr:row>1</xdr:row>
      <xdr:rowOff>146050</xdr:rowOff>
    </xdr:from>
    <xdr:to>
      <xdr:col>28</xdr:col>
      <xdr:colOff>844550</xdr:colOff>
      <xdr:row>5</xdr:row>
      <xdr:rowOff>31750</xdr:rowOff>
    </xdr:to>
    <xdr:pic>
      <xdr:nvPicPr>
        <xdr:cNvPr id="8" name="図 7">
          <a:hlinkClick xmlns:r="http://schemas.openxmlformats.org/officeDocument/2006/relationships" r:id="rId1"/>
          <a:extLst>
            <a:ext uri="{FF2B5EF4-FFF2-40B4-BE49-F238E27FC236}">
              <a16:creationId xmlns:a16="http://schemas.microsoft.com/office/drawing/2014/main" id="{E11CD56E-7C24-470F-A06D-220E355F77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6600" y="3111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38100</xdr:colOff>
      <xdr:row>20</xdr:row>
      <xdr:rowOff>171450</xdr:rowOff>
    </xdr:from>
    <xdr:to>
      <xdr:col>29</xdr:col>
      <xdr:colOff>1435100</xdr:colOff>
      <xdr:row>33</xdr:row>
      <xdr:rowOff>323850</xdr:rowOff>
    </xdr:to>
    <xdr:sp macro="" textlink="">
      <xdr:nvSpPr>
        <xdr:cNvPr id="74371" name="Text Box 643">
          <a:extLst>
            <a:ext uri="{FF2B5EF4-FFF2-40B4-BE49-F238E27FC236}">
              <a16:creationId xmlns:a16="http://schemas.microsoft.com/office/drawing/2014/main" id="{55C62775-B5C4-6FF8-627E-40F272C5D326}"/>
            </a:ext>
          </a:extLst>
        </xdr:cNvPr>
        <xdr:cNvSpPr txBox="1">
          <a:spLocks noChangeArrowheads="1"/>
        </xdr:cNvSpPr>
      </xdr:nvSpPr>
      <xdr:spPr bwMode="auto">
        <a:xfrm>
          <a:off x="9626600" y="4241800"/>
          <a:ext cx="5911850" cy="4800600"/>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576" tIns="54864" rIns="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a:effectLst/>
              <a:latin typeface="+mn-ea"/>
              <a:ea typeface="+mn-ea"/>
              <a:cs typeface="+mn-cs"/>
            </a:rPr>
            <a:t>【</a:t>
          </a:r>
          <a:r>
            <a:rPr lang="ja-JP" altLang="ja-JP" sz="1100" b="1">
              <a:effectLst/>
              <a:latin typeface="+mn-ea"/>
              <a:ea typeface="+mn-ea"/>
              <a:cs typeface="+mn-cs"/>
            </a:rPr>
            <a:t>添付書類　一覧</a:t>
          </a:r>
          <a:r>
            <a:rPr lang="en-US" altLang="ja-JP" sz="1100" b="1">
              <a:effectLst/>
              <a:latin typeface="+mn-ea"/>
              <a:ea typeface="+mn-ea"/>
              <a:cs typeface="+mn-cs"/>
            </a:rPr>
            <a:t>】</a:t>
          </a:r>
          <a:endParaRPr lang="ja-JP" altLang="ja-JP" sz="1100" b="1">
            <a:effectLst/>
            <a:latin typeface="+mn-ea"/>
            <a:ea typeface="+mn-ea"/>
          </a:endParaRPr>
        </a:p>
        <a:p>
          <a:pPr rtl="0"/>
          <a:r>
            <a:rPr lang="ja-JP" altLang="en-US" sz="1100" b="1" i="0" baseline="0">
              <a:effectLst/>
              <a:latin typeface="+mn-ea"/>
              <a:ea typeface="+mn-ea"/>
              <a:cs typeface="+mn-cs"/>
            </a:rPr>
            <a:t>①</a:t>
          </a:r>
          <a:r>
            <a:rPr lang="ja-JP" altLang="ja-JP" sz="1100" b="1" i="0" baseline="0">
              <a:effectLst/>
              <a:latin typeface="+mn-ea"/>
              <a:ea typeface="+mn-ea"/>
              <a:cs typeface="+mn-cs"/>
            </a:rPr>
            <a:t>従業者ごとの研修計画書（任意の１名分）</a:t>
          </a:r>
          <a:endParaRPr lang="ja-JP" altLang="ja-JP" sz="1100" b="1">
            <a:effectLst/>
            <a:latin typeface="+mn-ea"/>
            <a:ea typeface="+mn-ea"/>
          </a:endParaRPr>
        </a:p>
        <a:p>
          <a:pPr rtl="0"/>
          <a:r>
            <a:rPr lang="ja-JP" altLang="ja-JP" sz="1100" b="1" i="0" baseline="0">
              <a:effectLst/>
              <a:latin typeface="+mn-ea"/>
              <a:ea typeface="+mn-ea"/>
              <a:cs typeface="+mn-cs"/>
            </a:rPr>
            <a:t>（個別の行動援護従業者に係る研修計画を策定し、当該計画に従い、研修を実施している又は実施することが予定されている。）</a:t>
          </a:r>
          <a:endParaRPr lang="ja-JP" altLang="ja-JP" sz="1100" b="1">
            <a:effectLst/>
            <a:latin typeface="+mn-ea"/>
            <a:ea typeface="+mn-ea"/>
          </a:endParaRPr>
        </a:p>
        <a:p>
          <a:pPr algn="l" rtl="0">
            <a:defRPr sz="1000"/>
          </a:pPr>
          <a:r>
            <a:rPr lang="ja-JP" altLang="en-US" sz="1100" b="1" i="0" u="none" strike="noStrike">
              <a:effectLst/>
              <a:latin typeface="+mn-ea"/>
              <a:ea typeface="+mn-ea"/>
              <a:cs typeface="+mn-cs"/>
            </a:rPr>
            <a:t>②　</a:t>
          </a:r>
          <a:r>
            <a:rPr lang="ja-JP" altLang="en-US" sz="1100" b="1" i="0" u="sng" strike="noStrike">
              <a:effectLst/>
              <a:latin typeface="+mn-ea"/>
              <a:ea typeface="+mn-ea"/>
              <a:cs typeface="+mn-cs"/>
            </a:rPr>
            <a:t>直近の会議の概要（日時、出席者、内容）書及び今後の開催計画書</a:t>
          </a:r>
          <a:br>
            <a:rPr lang="ja-JP" altLang="en-US" sz="1100" b="1" i="0" u="sng" strike="noStrike">
              <a:effectLst/>
              <a:latin typeface="+mn-ea"/>
              <a:ea typeface="+mn-ea"/>
              <a:cs typeface="+mn-cs"/>
            </a:rPr>
          </a:br>
          <a:r>
            <a:rPr lang="ja-JP" altLang="en-US" sz="1100" b="1" i="0" u="none" strike="noStrike">
              <a:effectLst/>
              <a:latin typeface="+mn-ea"/>
              <a:ea typeface="+mn-ea"/>
              <a:cs typeface="+mn-cs"/>
            </a:rPr>
            <a:t>（行動援護従業者の技術指導等を目的とした会議を定期的に開催している。）</a:t>
          </a:r>
          <a:r>
            <a:rPr lang="ja-JP" altLang="en-US" sz="1100" b="1">
              <a:latin typeface="+mn-ea"/>
              <a:ea typeface="+mn-ea"/>
            </a:rPr>
            <a:t> </a:t>
          </a:r>
          <a:endParaRPr lang="en-US" altLang="ja-JP" sz="1100" b="1">
            <a:latin typeface="+mn-ea"/>
            <a:ea typeface="+mn-ea"/>
          </a:endParaRPr>
        </a:p>
        <a:p>
          <a:pPr algn="l" rtl="0">
            <a:defRPr sz="1000"/>
          </a:pPr>
          <a:r>
            <a:rPr lang="ja-JP" altLang="en-US" sz="1100" b="1" i="0" u="sng" strike="noStrike">
              <a:effectLst/>
              <a:latin typeface="+mn-ea"/>
              <a:ea typeface="+mn-ea"/>
              <a:cs typeface="+mn-cs"/>
            </a:rPr>
            <a:t>⑶情報伝達及び報告体制説明書</a:t>
          </a:r>
          <a:br>
            <a:rPr lang="ja-JP" altLang="en-US" sz="1100" b="1" i="0" u="none" strike="noStrike">
              <a:effectLst/>
              <a:latin typeface="+mn-ea"/>
              <a:ea typeface="+mn-ea"/>
              <a:cs typeface="+mn-cs"/>
            </a:rPr>
          </a:br>
          <a:r>
            <a:rPr lang="ja-JP" altLang="en-US" sz="1100" b="1" i="0" u="none" strike="noStrike">
              <a:effectLst/>
              <a:latin typeface="+mn-ea"/>
              <a:ea typeface="+mn-ea"/>
              <a:cs typeface="+mn-cs"/>
            </a:rPr>
            <a:t>（サービス提供責任者と行動援護従業者との間の情報伝達及び報告体制を整備している。）</a:t>
          </a:r>
          <a:endParaRPr lang="en-US" altLang="ja-JP" sz="1100" b="1" i="0" u="none" strike="noStrike">
            <a:effectLst/>
            <a:latin typeface="+mn-ea"/>
            <a:ea typeface="+mn-ea"/>
            <a:cs typeface="+mn-cs"/>
          </a:endParaRPr>
        </a:p>
        <a:p>
          <a:pPr algn="l" rtl="0">
            <a:defRPr sz="1000"/>
          </a:pPr>
          <a:r>
            <a:rPr lang="ja-JP" altLang="en-US" sz="1100" b="1">
              <a:latin typeface="+mn-ea"/>
              <a:ea typeface="+mn-ea"/>
            </a:rPr>
            <a:t> </a:t>
          </a:r>
          <a:r>
            <a:rPr lang="ja-JP" altLang="en-US" sz="1100" b="1" i="0" u="none" strike="noStrike">
              <a:effectLst/>
              <a:latin typeface="+mn-ea"/>
              <a:ea typeface="+mn-ea"/>
              <a:cs typeface="+mn-cs"/>
            </a:rPr>
            <a:t>④　</a:t>
          </a:r>
          <a:r>
            <a:rPr lang="ja-JP" altLang="en-US" sz="1100" b="1" i="0" u="sng" strike="noStrike">
              <a:effectLst/>
              <a:latin typeface="+mn-ea"/>
              <a:ea typeface="+mn-ea"/>
              <a:cs typeface="+mn-cs"/>
            </a:rPr>
            <a:t>事業所における当該年の健康診断計画書（すべての従業者が当該年に受診することがわかるもの）</a:t>
          </a:r>
          <a:br>
            <a:rPr lang="ja-JP" altLang="en-US" sz="1100" b="1" i="0" u="none" strike="noStrike">
              <a:effectLst/>
              <a:latin typeface="+mn-ea"/>
              <a:ea typeface="+mn-ea"/>
              <a:cs typeface="+mn-cs"/>
            </a:rPr>
          </a:br>
          <a:r>
            <a:rPr lang="ja-JP" altLang="en-US" sz="1100" b="1" i="0" u="none" strike="noStrike">
              <a:effectLst/>
              <a:latin typeface="+mn-ea"/>
              <a:ea typeface="+mn-ea"/>
              <a:cs typeface="+mn-cs"/>
            </a:rPr>
            <a:t>（行動援護従業者に対する健康診断の定期的な実施体制を整備している。）</a:t>
          </a:r>
          <a:endParaRPr lang="en-US" altLang="ja-JP" sz="1100" b="1" i="0" u="none" strike="noStrike">
            <a:effectLst/>
            <a:latin typeface="+mn-ea"/>
            <a:ea typeface="+mn-ea"/>
            <a:cs typeface="+mn-cs"/>
          </a:endParaRPr>
        </a:p>
        <a:p>
          <a:pPr algn="l" rtl="0">
            <a:defRPr sz="1000"/>
          </a:pPr>
          <a:r>
            <a:rPr lang="ja-JP" altLang="en-US" sz="1100" b="1">
              <a:latin typeface="+mn-ea"/>
              <a:ea typeface="+mn-ea"/>
            </a:rPr>
            <a:t> </a:t>
          </a:r>
          <a:r>
            <a:rPr lang="ja-JP" altLang="en-US" sz="1100" b="1" i="0" u="none" strike="noStrike">
              <a:effectLst/>
              <a:latin typeface="+mn-ea"/>
              <a:ea typeface="+mn-ea"/>
              <a:cs typeface="+mn-cs"/>
            </a:rPr>
            <a:t>⑤　</a:t>
          </a:r>
          <a:r>
            <a:rPr lang="ja-JP" altLang="en-US" sz="1100" b="1" i="0" u="sng" strike="noStrike">
              <a:effectLst/>
              <a:latin typeface="+mn-ea"/>
              <a:ea typeface="+mn-ea"/>
              <a:cs typeface="+mn-cs"/>
            </a:rPr>
            <a:t>利用者に交付、説明を行った緊急時等の対応方針、緊急時の連絡先及び対応可能時間等を記載した文書</a:t>
          </a:r>
          <a:r>
            <a:rPr lang="ja-JP" altLang="en-US" sz="1100" b="1" i="0" u="none" strike="noStrike">
              <a:effectLst/>
              <a:latin typeface="+mn-ea"/>
              <a:ea typeface="+mn-ea"/>
              <a:cs typeface="+mn-cs"/>
            </a:rPr>
            <a:t>（緊急時等における対応方法を利用者に明示している。）</a:t>
          </a:r>
          <a:r>
            <a:rPr lang="ja-JP" altLang="en-US" sz="1100" b="1">
              <a:latin typeface="+mn-ea"/>
              <a:ea typeface="+mn-ea"/>
            </a:rPr>
            <a:t> </a:t>
          </a:r>
          <a:endParaRPr lang="en-US" altLang="ja-JP" sz="1100" b="1">
            <a:latin typeface="+mn-ea"/>
            <a:ea typeface="+mn-ea"/>
          </a:endParaRPr>
        </a:p>
        <a:p>
          <a:pPr algn="l" rtl="0">
            <a:defRPr sz="1000"/>
          </a:pPr>
          <a:r>
            <a:rPr lang="ja-JP" altLang="en-US" sz="1100" b="1" i="0" u="none" strike="noStrike">
              <a:effectLst/>
              <a:latin typeface="+mn-ea"/>
              <a:ea typeface="+mn-ea"/>
              <a:cs typeface="+mn-cs"/>
            </a:rPr>
            <a:t>⑥　</a:t>
          </a:r>
          <a:r>
            <a:rPr lang="ja-JP" altLang="en-US" sz="1100" b="1" i="0" u="sng" strike="noStrike">
              <a:effectLst/>
              <a:latin typeface="+mn-ea"/>
              <a:ea typeface="+mn-ea"/>
              <a:cs typeface="+mn-cs"/>
            </a:rPr>
            <a:t>新規採用職員研修計画書</a:t>
          </a:r>
          <a:br>
            <a:rPr lang="ja-JP" altLang="en-US" sz="1100" b="1" i="0" u="none" strike="noStrike">
              <a:effectLst/>
              <a:latin typeface="+mn-ea"/>
              <a:ea typeface="+mn-ea"/>
              <a:cs typeface="+mn-cs"/>
            </a:rPr>
          </a:br>
          <a:r>
            <a:rPr lang="ja-JP" altLang="en-US" sz="1100" b="1" i="0" u="none" strike="noStrike">
              <a:effectLst/>
              <a:latin typeface="+mn-ea"/>
              <a:ea typeface="+mn-ea"/>
              <a:cs typeface="+mn-cs"/>
            </a:rPr>
            <a:t>（新規に採用したすべての行動援護介護従業者に対し、熟練した行動援護従業者の同行による研修を実施している。）</a:t>
          </a:r>
          <a:r>
            <a:rPr lang="ja-JP" altLang="en-US" sz="1100" b="1">
              <a:latin typeface="+mn-ea"/>
              <a:ea typeface="+mn-ea"/>
            </a:rPr>
            <a:t> </a:t>
          </a:r>
          <a:endParaRPr lang="ja-JP" altLang="en-US" sz="1100" b="1" i="0" u="none" strike="noStrike" baseline="0">
            <a:solidFill>
              <a:srgbClr val="000000"/>
            </a:solidFill>
            <a:latin typeface="+mn-ea"/>
            <a:ea typeface="+mn-ea"/>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10</xdr:col>
      <xdr:colOff>101600</xdr:colOff>
      <xdr:row>0</xdr:row>
      <xdr:rowOff>158750</xdr:rowOff>
    </xdr:from>
    <xdr:to>
      <xdr:col>14</xdr:col>
      <xdr:colOff>539750</xdr:colOff>
      <xdr:row>3</xdr:row>
      <xdr:rowOff>44450</xdr:rowOff>
    </xdr:to>
    <xdr:pic>
      <xdr:nvPicPr>
        <xdr:cNvPr id="2" name="図 1">
          <a:hlinkClick xmlns:r="http://schemas.openxmlformats.org/officeDocument/2006/relationships" r:id="rId1"/>
          <a:extLst>
            <a:ext uri="{FF2B5EF4-FFF2-40B4-BE49-F238E27FC236}">
              <a16:creationId xmlns:a16="http://schemas.microsoft.com/office/drawing/2014/main" id="{0C1FD462-F928-4C57-AF01-713B1BA01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77050" y="1587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36</xdr:col>
      <xdr:colOff>31750</xdr:colOff>
      <xdr:row>1</xdr:row>
      <xdr:rowOff>0</xdr:rowOff>
    </xdr:from>
    <xdr:to>
      <xdr:col>48</xdr:col>
      <xdr:colOff>12700</xdr:colOff>
      <xdr:row>4</xdr:row>
      <xdr:rowOff>107950</xdr:rowOff>
    </xdr:to>
    <xdr:pic>
      <xdr:nvPicPr>
        <xdr:cNvPr id="2" name="図 1">
          <a:hlinkClick xmlns:r="http://schemas.openxmlformats.org/officeDocument/2006/relationships" r:id="rId1"/>
          <a:extLst>
            <a:ext uri="{FF2B5EF4-FFF2-40B4-BE49-F238E27FC236}">
              <a16:creationId xmlns:a16="http://schemas.microsoft.com/office/drawing/2014/main" id="{1FFDBB09-EF63-4439-ABB1-44CDFDBDA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23300" y="1651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76200</xdr:colOff>
      <xdr:row>0</xdr:row>
      <xdr:rowOff>177800</xdr:rowOff>
    </xdr:from>
    <xdr:to>
      <xdr:col>16</xdr:col>
      <xdr:colOff>323850</xdr:colOff>
      <xdr:row>3</xdr:row>
      <xdr:rowOff>63500</xdr:rowOff>
    </xdr:to>
    <xdr:pic>
      <xdr:nvPicPr>
        <xdr:cNvPr id="2" name="図 1">
          <a:hlinkClick xmlns:r="http://schemas.openxmlformats.org/officeDocument/2006/relationships" r:id="rId1"/>
          <a:extLst>
            <a:ext uri="{FF2B5EF4-FFF2-40B4-BE49-F238E27FC236}">
              <a16:creationId xmlns:a16="http://schemas.microsoft.com/office/drawing/2014/main" id="{5CBE2FE4-F7FF-4A07-AA68-E2A11C9B0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24850" y="1778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95250</xdr:colOff>
      <xdr:row>0</xdr:row>
      <xdr:rowOff>222250</xdr:rowOff>
    </xdr:from>
    <xdr:to>
      <xdr:col>16</xdr:col>
      <xdr:colOff>342900</xdr:colOff>
      <xdr:row>3</xdr:row>
      <xdr:rowOff>127000</xdr:rowOff>
    </xdr:to>
    <xdr:pic>
      <xdr:nvPicPr>
        <xdr:cNvPr id="2" name="図 1">
          <a:hlinkClick xmlns:r="http://schemas.openxmlformats.org/officeDocument/2006/relationships" r:id="rId1"/>
          <a:extLst>
            <a:ext uri="{FF2B5EF4-FFF2-40B4-BE49-F238E27FC236}">
              <a16:creationId xmlns:a16="http://schemas.microsoft.com/office/drawing/2014/main" id="{2A0FD4F9-2512-4D7D-9A83-321F57236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2222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139700</xdr:colOff>
      <xdr:row>0</xdr:row>
      <xdr:rowOff>146050</xdr:rowOff>
    </xdr:from>
    <xdr:to>
      <xdr:col>16</xdr:col>
      <xdr:colOff>387350</xdr:colOff>
      <xdr:row>3</xdr:row>
      <xdr:rowOff>31750</xdr:rowOff>
    </xdr:to>
    <xdr:pic>
      <xdr:nvPicPr>
        <xdr:cNvPr id="2" name="図 1">
          <a:hlinkClick xmlns:r="http://schemas.openxmlformats.org/officeDocument/2006/relationships" r:id="rId1"/>
          <a:extLst>
            <a:ext uri="{FF2B5EF4-FFF2-40B4-BE49-F238E27FC236}">
              <a16:creationId xmlns:a16="http://schemas.microsoft.com/office/drawing/2014/main" id="{E8C0410A-85B6-4197-8A67-8DF29EF5E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88350" y="1460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10</xdr:col>
      <xdr:colOff>63500</xdr:colOff>
      <xdr:row>0</xdr:row>
      <xdr:rowOff>127000</xdr:rowOff>
    </xdr:from>
    <xdr:to>
      <xdr:col>16</xdr:col>
      <xdr:colOff>234950</xdr:colOff>
      <xdr:row>3</xdr:row>
      <xdr:rowOff>12700</xdr:rowOff>
    </xdr:to>
    <xdr:pic>
      <xdr:nvPicPr>
        <xdr:cNvPr id="2" name="図 1">
          <a:hlinkClick xmlns:r="http://schemas.openxmlformats.org/officeDocument/2006/relationships" r:id="rId1"/>
          <a:extLst>
            <a:ext uri="{FF2B5EF4-FFF2-40B4-BE49-F238E27FC236}">
              <a16:creationId xmlns:a16="http://schemas.microsoft.com/office/drawing/2014/main" id="{CC8227D0-A565-4680-9500-59E0B4C66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7350" y="1270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editAs="oneCell">
    <xdr:from>
      <xdr:col>9</xdr:col>
      <xdr:colOff>165100</xdr:colOff>
      <xdr:row>0</xdr:row>
      <xdr:rowOff>247650</xdr:rowOff>
    </xdr:from>
    <xdr:to>
      <xdr:col>14</xdr:col>
      <xdr:colOff>412750</xdr:colOff>
      <xdr:row>3</xdr:row>
      <xdr:rowOff>133350</xdr:rowOff>
    </xdr:to>
    <xdr:pic>
      <xdr:nvPicPr>
        <xdr:cNvPr id="4" name="図 3">
          <a:hlinkClick xmlns:r="http://schemas.openxmlformats.org/officeDocument/2006/relationships" r:id="rId1"/>
          <a:extLst>
            <a:ext uri="{FF2B5EF4-FFF2-40B4-BE49-F238E27FC236}">
              <a16:creationId xmlns:a16="http://schemas.microsoft.com/office/drawing/2014/main" id="{B51BBCC2-67D6-4DE5-ACD9-F934A5DC7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00950" y="2476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8</xdr:col>
      <xdr:colOff>50800</xdr:colOff>
      <xdr:row>1</xdr:row>
      <xdr:rowOff>44450</xdr:rowOff>
    </xdr:from>
    <xdr:to>
      <xdr:col>12</xdr:col>
      <xdr:colOff>488950</xdr:colOff>
      <xdr:row>3</xdr:row>
      <xdr:rowOff>184150</xdr:rowOff>
    </xdr:to>
    <xdr:pic>
      <xdr:nvPicPr>
        <xdr:cNvPr id="2" name="図 1">
          <a:hlinkClick xmlns:r="http://schemas.openxmlformats.org/officeDocument/2006/relationships" r:id="rId1"/>
          <a:extLst>
            <a:ext uri="{FF2B5EF4-FFF2-40B4-BE49-F238E27FC236}">
              <a16:creationId xmlns:a16="http://schemas.microsoft.com/office/drawing/2014/main" id="{98C76A7F-4693-4217-B8DE-4F593FE98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76950" y="2984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35</xdr:col>
      <xdr:colOff>31750</xdr:colOff>
      <xdr:row>0</xdr:row>
      <xdr:rowOff>196850</xdr:rowOff>
    </xdr:from>
    <xdr:to>
      <xdr:col>42</xdr:col>
      <xdr:colOff>368300</xdr:colOff>
      <xdr:row>3</xdr:row>
      <xdr:rowOff>82550</xdr:rowOff>
    </xdr:to>
    <xdr:pic>
      <xdr:nvPicPr>
        <xdr:cNvPr id="2" name="図 1">
          <a:hlinkClick xmlns:r="http://schemas.openxmlformats.org/officeDocument/2006/relationships" r:id="rId1"/>
          <a:extLst>
            <a:ext uri="{FF2B5EF4-FFF2-40B4-BE49-F238E27FC236}">
              <a16:creationId xmlns:a16="http://schemas.microsoft.com/office/drawing/2014/main" id="{0EEF0CA2-78F3-4CCB-9B70-63A09975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0" y="1968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10</xdr:col>
      <xdr:colOff>190500</xdr:colOff>
      <xdr:row>0</xdr:row>
      <xdr:rowOff>241300</xdr:rowOff>
    </xdr:from>
    <xdr:to>
      <xdr:col>14</xdr:col>
      <xdr:colOff>628650</xdr:colOff>
      <xdr:row>3</xdr:row>
      <xdr:rowOff>127000</xdr:rowOff>
    </xdr:to>
    <xdr:pic>
      <xdr:nvPicPr>
        <xdr:cNvPr id="2" name="図 1">
          <a:hlinkClick xmlns:r="http://schemas.openxmlformats.org/officeDocument/2006/relationships" r:id="rId1"/>
          <a:extLst>
            <a:ext uri="{FF2B5EF4-FFF2-40B4-BE49-F238E27FC236}">
              <a16:creationId xmlns:a16="http://schemas.microsoft.com/office/drawing/2014/main" id="{F1F0F797-917D-4815-B58F-C46D7B6A8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7950" y="2413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63500</xdr:colOff>
      <xdr:row>5</xdr:row>
      <xdr:rowOff>215900</xdr:rowOff>
    </xdr:from>
    <xdr:to>
      <xdr:col>29</xdr:col>
      <xdr:colOff>952500</xdr:colOff>
      <xdr:row>12</xdr:row>
      <xdr:rowOff>171450</xdr:rowOff>
    </xdr:to>
    <xdr:sp macro="" textlink="">
      <xdr:nvSpPr>
        <xdr:cNvPr id="9" name="正方形/長方形 8">
          <a:extLst>
            <a:ext uri="{FF2B5EF4-FFF2-40B4-BE49-F238E27FC236}">
              <a16:creationId xmlns:a16="http://schemas.microsoft.com/office/drawing/2014/main" id="{F675D16D-EC25-4F82-9193-97D8857DD99F}"/>
            </a:ext>
          </a:extLst>
        </xdr:cNvPr>
        <xdr:cNvSpPr/>
      </xdr:nvSpPr>
      <xdr:spPr>
        <a:xfrm>
          <a:off x="9652000" y="1143000"/>
          <a:ext cx="5911850" cy="1479550"/>
        </a:xfrm>
        <a:prstGeom prst="rect">
          <a:avLst/>
        </a:prstGeom>
        <a:solidFill>
          <a:srgbClr val="FFCC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ja-JP" sz="1100">
            <a:solidFill>
              <a:schemeClr val="lt1"/>
            </a:solidFill>
            <a:effectLst/>
            <a:latin typeface="+mn-lt"/>
            <a:ea typeface="+mn-ea"/>
            <a:cs typeface="+mn-cs"/>
          </a:endParaRPr>
        </a:p>
        <a:p>
          <a:endParaRPr kumimoji="0" lang="en-US" altLang="ja-JP" sz="1100" b="1">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　特定事業所加算の取得は、福祉・介護職員処遇改善加算</a:t>
          </a:r>
          <a:r>
            <a:rPr kumimoji="1" lang="en-US" altLang="ja-JP" sz="1100" b="1">
              <a:solidFill>
                <a:sysClr val="windowText" lastClr="000000"/>
              </a:solidFill>
              <a:effectLst/>
              <a:latin typeface="+mn-lt"/>
              <a:ea typeface="+mn-ea"/>
              <a:cs typeface="+mn-cs"/>
            </a:rPr>
            <a:t>Ⅰ</a:t>
          </a:r>
          <a:r>
            <a:rPr kumimoji="1" lang="ja-JP" altLang="ja-JP" sz="1100" b="1">
              <a:solidFill>
                <a:sysClr val="windowText" lastClr="000000"/>
              </a:solidFill>
              <a:effectLst/>
              <a:latin typeface="+mn-lt"/>
              <a:ea typeface="+mn-ea"/>
              <a:cs typeface="+mn-cs"/>
            </a:rPr>
            <a:t>の必須要件（キャリアパス要件</a:t>
          </a:r>
          <a:r>
            <a:rPr kumimoji="1" lang="en-US" altLang="ja-JP" sz="1100" b="1">
              <a:solidFill>
                <a:sysClr val="windowText" lastClr="000000"/>
              </a:solidFill>
              <a:effectLst/>
              <a:latin typeface="+mn-lt"/>
              <a:ea typeface="+mn-ea"/>
              <a:cs typeface="+mn-cs"/>
            </a:rPr>
            <a:t>Ⅴ</a:t>
          </a:r>
          <a:r>
            <a:rPr kumimoji="1" lang="ja-JP" altLang="ja-JP" sz="1100" b="1">
              <a:solidFill>
                <a:sysClr val="windowText" lastClr="000000"/>
              </a:solidFill>
              <a:effectLst/>
              <a:latin typeface="+mn-lt"/>
              <a:ea typeface="+mn-ea"/>
              <a:cs typeface="+mn-cs"/>
            </a:rPr>
            <a:t>）となっているため、当該加算が満たせなくなった場合には、介護給付費算定の届出とあわせて処遇改善加算計画書の変更の届出も必要です。</a:t>
          </a:r>
          <a:endParaRPr lang="ja-JP" altLang="ja-JP">
            <a:solidFill>
              <a:sysClr val="windowText" lastClr="000000"/>
            </a:solidFill>
            <a:effectLst/>
          </a:endParaRPr>
        </a:p>
        <a:p>
          <a:endParaRPr kumimoji="1" lang="ja-JP" altLang="en-US" sz="1100" b="1"/>
        </a:p>
      </xdr:txBody>
    </xdr:sp>
    <xdr:clientData/>
  </xdr:twoCellAnchor>
  <xdr:twoCellAnchor editAs="oneCell">
    <xdr:from>
      <xdr:col>25</xdr:col>
      <xdr:colOff>88900</xdr:colOff>
      <xdr:row>2</xdr:row>
      <xdr:rowOff>25400</xdr:rowOff>
    </xdr:from>
    <xdr:to>
      <xdr:col>28</xdr:col>
      <xdr:colOff>825500</xdr:colOff>
      <xdr:row>5</xdr:row>
      <xdr:rowOff>101600</xdr:rowOff>
    </xdr:to>
    <xdr:pic>
      <xdr:nvPicPr>
        <xdr:cNvPr id="7" name="図 6">
          <a:hlinkClick xmlns:r="http://schemas.openxmlformats.org/officeDocument/2006/relationships" r:id="rId1"/>
          <a:extLst>
            <a:ext uri="{FF2B5EF4-FFF2-40B4-BE49-F238E27FC236}">
              <a16:creationId xmlns:a16="http://schemas.microsoft.com/office/drawing/2014/main" id="{21885439-B7F9-42F8-B4BF-34DD20CC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77400" y="3810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88900</xdr:colOff>
      <xdr:row>20</xdr:row>
      <xdr:rowOff>107950</xdr:rowOff>
    </xdr:from>
    <xdr:to>
      <xdr:col>29</xdr:col>
      <xdr:colOff>958850</xdr:colOff>
      <xdr:row>33</xdr:row>
      <xdr:rowOff>101600</xdr:rowOff>
    </xdr:to>
    <xdr:sp macro="" textlink="">
      <xdr:nvSpPr>
        <xdr:cNvPr id="8" name="正方形/長方形 7">
          <a:extLst>
            <a:ext uri="{FF2B5EF4-FFF2-40B4-BE49-F238E27FC236}">
              <a16:creationId xmlns:a16="http://schemas.microsoft.com/office/drawing/2014/main" id="{316947BD-1328-4700-8CF5-66730F38BC25}"/>
            </a:ext>
          </a:extLst>
        </xdr:cNvPr>
        <xdr:cNvSpPr/>
      </xdr:nvSpPr>
      <xdr:spPr>
        <a:xfrm>
          <a:off x="9677400" y="4273550"/>
          <a:ext cx="5892800" cy="4146550"/>
        </a:xfrm>
        <a:prstGeom prst="rect">
          <a:avLst/>
        </a:prstGeom>
        <a:solidFill>
          <a:schemeClr val="accent1">
            <a:lumMod val="20000"/>
            <a:lumOff val="8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0" i="0" u="none" strike="noStrike">
              <a:effectLst/>
              <a:latin typeface="+mn-lt"/>
              <a:ea typeface="+mn-ea"/>
              <a:cs typeface="+mn-cs"/>
            </a:rPr>
            <a:t>【</a:t>
          </a:r>
          <a:r>
            <a:rPr lang="ja-JP" altLang="en-US" sz="1100" b="1" i="0" u="none" strike="noStrike">
              <a:solidFill>
                <a:sysClr val="windowText" lastClr="000000"/>
              </a:solidFill>
              <a:effectLst/>
              <a:latin typeface="+mn-lt"/>
              <a:ea typeface="+mn-ea"/>
              <a:cs typeface="+mn-cs"/>
            </a:rPr>
            <a:t>添付書類一覧</a:t>
          </a:r>
          <a:r>
            <a:rPr lang="en-US" altLang="ja-JP" sz="1100" b="1" i="0" u="none" strike="noStrike">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solidFill>
                <a:sysClr val="windowText" lastClr="000000"/>
              </a:solidFill>
            </a:rPr>
            <a:t> </a:t>
          </a:r>
          <a:r>
            <a:rPr lang="ja-JP" altLang="en-US" sz="1100" b="1" i="0" u="none" strike="noStrike">
              <a:solidFill>
                <a:sysClr val="windowText" lastClr="000000"/>
              </a:solidFill>
              <a:effectLst/>
              <a:latin typeface="+mn-lt"/>
              <a:ea typeface="+mn-ea"/>
              <a:cs typeface="+mn-cs"/>
            </a:rPr>
            <a:t>①</a:t>
          </a:r>
          <a:r>
            <a:rPr lang="ja-JP" altLang="en-US" b="1">
              <a:solidFill>
                <a:sysClr val="windowText" lastClr="000000"/>
              </a:solidFill>
            </a:rPr>
            <a:t> </a:t>
          </a:r>
          <a:r>
            <a:rPr lang="ja-JP" altLang="en-US" sz="1100" b="1" i="0" u="sng" strike="noStrike">
              <a:solidFill>
                <a:sysClr val="windowText" lastClr="000000"/>
              </a:solidFill>
              <a:effectLst/>
              <a:latin typeface="+mn-lt"/>
              <a:ea typeface="+mn-ea"/>
              <a:cs typeface="+mn-cs"/>
            </a:rPr>
            <a:t>従業者ごとの研修計画書（任意の１名分）</a:t>
          </a:r>
          <a:br>
            <a:rPr lang="ja-JP" altLang="en-US" sz="1100" b="1" i="0" u="sng" strike="noStrike">
              <a:solidFill>
                <a:sysClr val="windowText" lastClr="000000"/>
              </a:solidFill>
              <a:effectLst/>
              <a:latin typeface="+mn-lt"/>
              <a:ea typeface="+mn-ea"/>
              <a:cs typeface="+mn-cs"/>
            </a:rPr>
          </a:br>
          <a:r>
            <a:rPr lang="ja-JP" altLang="en-US" sz="1100" b="1" i="0" u="none" strike="noStrike">
              <a:solidFill>
                <a:sysClr val="windowText" lastClr="000000"/>
              </a:solidFill>
              <a:effectLst/>
              <a:latin typeface="+mn-lt"/>
              <a:ea typeface="+mn-ea"/>
              <a:cs typeface="+mn-cs"/>
            </a:rPr>
            <a:t>（個別の行動援護従業者に係る研修計画を策定し、当該計画に従い、研修を実施している又は実施することが予定されている。）</a:t>
          </a:r>
          <a:endParaRPr lang="en-US" altLang="ja-JP" sz="1100" b="1" i="0" u="none" strike="noStrike">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solidFill>
                <a:sysClr val="windowText" lastClr="000000"/>
              </a:solidFill>
            </a:rPr>
            <a:t> </a:t>
          </a:r>
          <a:r>
            <a:rPr lang="ja-JP" altLang="en-US" sz="1100" b="1" i="0" u="none" strike="noStrike">
              <a:solidFill>
                <a:sysClr val="windowText" lastClr="000000"/>
              </a:solidFill>
              <a:effectLst/>
              <a:latin typeface="+mn-lt"/>
              <a:ea typeface="+mn-ea"/>
              <a:cs typeface="+mn-cs"/>
            </a:rPr>
            <a:t>②　</a:t>
          </a:r>
          <a:r>
            <a:rPr lang="ja-JP" altLang="en-US" sz="1100" b="1" i="0" u="sng" strike="noStrike">
              <a:solidFill>
                <a:sysClr val="windowText" lastClr="000000"/>
              </a:solidFill>
              <a:effectLst/>
              <a:latin typeface="+mn-lt"/>
              <a:ea typeface="+mn-ea"/>
              <a:cs typeface="+mn-cs"/>
            </a:rPr>
            <a:t>直近の会議の概要（日時、出席者、内容）書及び今後の開催計画書</a:t>
          </a:r>
          <a:br>
            <a:rPr lang="ja-JP" altLang="en-US" sz="1100" b="1" i="0" u="sng" strike="noStrike">
              <a:solidFill>
                <a:sysClr val="windowText" lastClr="000000"/>
              </a:solidFill>
              <a:effectLst/>
              <a:latin typeface="+mn-lt"/>
              <a:ea typeface="+mn-ea"/>
              <a:cs typeface="+mn-cs"/>
            </a:rPr>
          </a:br>
          <a:r>
            <a:rPr lang="ja-JP" altLang="en-US" sz="1100" b="1" i="0" u="none" strike="noStrike">
              <a:solidFill>
                <a:sysClr val="windowText" lastClr="000000"/>
              </a:solidFill>
              <a:effectLst/>
              <a:latin typeface="+mn-lt"/>
              <a:ea typeface="+mn-ea"/>
              <a:cs typeface="+mn-cs"/>
            </a:rPr>
            <a:t>（行動援護従業者の技術指導等を目的とした会議を定期的に開催している。）</a:t>
          </a:r>
          <a:r>
            <a:rPr lang="ja-JP" altLang="en-US" b="1">
              <a:solidFill>
                <a:sysClr val="windowText" lastClr="000000"/>
              </a:solidFill>
            </a:rPr>
            <a:t> </a:t>
          </a:r>
          <a:endParaRPr lang="en-US" altLang="ja-JP"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i="0" u="none" strike="noStrike">
              <a:solidFill>
                <a:sysClr val="windowText" lastClr="000000"/>
              </a:solidFill>
              <a:effectLst/>
              <a:latin typeface="+mn-lt"/>
              <a:ea typeface="+mn-ea"/>
              <a:cs typeface="+mn-cs"/>
            </a:rPr>
            <a:t>③</a:t>
          </a:r>
          <a:r>
            <a:rPr lang="ja-JP" altLang="en-US" b="1">
              <a:solidFill>
                <a:sysClr val="windowText" lastClr="000000"/>
              </a:solidFill>
            </a:rPr>
            <a:t> </a:t>
          </a:r>
          <a:r>
            <a:rPr lang="ja-JP" altLang="en-US" sz="1100" b="1" i="0" u="sng" strike="noStrike">
              <a:solidFill>
                <a:sysClr val="windowText" lastClr="000000"/>
              </a:solidFill>
              <a:effectLst/>
              <a:latin typeface="+mn-lt"/>
              <a:ea typeface="+mn-ea"/>
              <a:cs typeface="+mn-cs"/>
            </a:rPr>
            <a:t>情報伝達及び報告体制説明書</a:t>
          </a:r>
          <a:br>
            <a:rPr lang="ja-JP" altLang="en-US" sz="1100" b="1" i="0" u="none" strike="noStrike">
              <a:solidFill>
                <a:sysClr val="windowText" lastClr="000000"/>
              </a:solidFill>
              <a:effectLst/>
              <a:latin typeface="+mn-lt"/>
              <a:ea typeface="+mn-ea"/>
              <a:cs typeface="+mn-cs"/>
            </a:rPr>
          </a:br>
          <a:r>
            <a:rPr lang="ja-JP" altLang="en-US" sz="1100" b="1" i="0" u="none" strike="noStrike">
              <a:solidFill>
                <a:sysClr val="windowText" lastClr="000000"/>
              </a:solidFill>
              <a:effectLst/>
              <a:latin typeface="+mn-lt"/>
              <a:ea typeface="+mn-ea"/>
              <a:cs typeface="+mn-cs"/>
            </a:rPr>
            <a:t>（サービス提供責任者と行動援護従業者との間の情報伝達及び報告体制を整備してる。）</a:t>
          </a:r>
          <a:endParaRPr lang="en-US" altLang="ja-JP" sz="1100" b="1" i="0" u="none" strike="noStrike">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solidFill>
                <a:sysClr val="windowText" lastClr="000000"/>
              </a:solidFill>
            </a:rPr>
            <a:t> </a:t>
          </a:r>
          <a:r>
            <a:rPr lang="ja-JP" altLang="en-US" sz="1100" b="1" i="0" u="none" strike="noStrike">
              <a:solidFill>
                <a:sysClr val="windowText" lastClr="000000"/>
              </a:solidFill>
              <a:effectLst/>
              <a:latin typeface="+mn-lt"/>
              <a:ea typeface="+mn-ea"/>
              <a:cs typeface="+mn-cs"/>
            </a:rPr>
            <a:t>④　</a:t>
          </a:r>
          <a:r>
            <a:rPr lang="ja-JP" altLang="en-US" sz="1100" b="1" i="0" u="sng" strike="noStrike">
              <a:solidFill>
                <a:sysClr val="windowText" lastClr="000000"/>
              </a:solidFill>
              <a:effectLst/>
              <a:latin typeface="+mn-lt"/>
              <a:ea typeface="+mn-ea"/>
              <a:cs typeface="+mn-cs"/>
            </a:rPr>
            <a:t>事業所における当該年の健康診断計画書（すべての従業者が当該年に受診することがわかるもの）</a:t>
          </a:r>
          <a:br>
            <a:rPr lang="ja-JP" altLang="en-US" sz="1100" b="1" i="0" u="none" strike="noStrike">
              <a:solidFill>
                <a:sysClr val="windowText" lastClr="000000"/>
              </a:solidFill>
              <a:effectLst/>
              <a:latin typeface="+mn-lt"/>
              <a:ea typeface="+mn-ea"/>
              <a:cs typeface="+mn-cs"/>
            </a:rPr>
          </a:br>
          <a:r>
            <a:rPr lang="ja-JP" altLang="en-US" sz="1100" b="1" i="0" u="none" strike="noStrike">
              <a:solidFill>
                <a:sysClr val="windowText" lastClr="000000"/>
              </a:solidFill>
              <a:effectLst/>
              <a:latin typeface="+mn-lt"/>
              <a:ea typeface="+mn-ea"/>
              <a:cs typeface="+mn-cs"/>
            </a:rPr>
            <a:t>（行動援護従業者に対する健康診断の定期的な実施体制を整備している。）</a:t>
          </a:r>
          <a:endParaRPr lang="en-US" altLang="ja-JP" sz="1100" b="1" i="0" u="none" strike="noStrike">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solidFill>
                <a:sysClr val="windowText" lastClr="000000"/>
              </a:solidFill>
            </a:rPr>
            <a:t> </a:t>
          </a:r>
          <a:r>
            <a:rPr lang="ja-JP" altLang="en-US" sz="1100" b="1" i="0" u="none" strike="noStrike">
              <a:solidFill>
                <a:sysClr val="windowText" lastClr="000000"/>
              </a:solidFill>
              <a:effectLst/>
              <a:latin typeface="+mn-lt"/>
              <a:ea typeface="+mn-ea"/>
              <a:cs typeface="+mn-cs"/>
            </a:rPr>
            <a:t>⑤　</a:t>
          </a:r>
          <a:r>
            <a:rPr lang="ja-JP" altLang="en-US" sz="1100" b="1" i="0" u="sng" strike="noStrike">
              <a:solidFill>
                <a:sysClr val="windowText" lastClr="000000"/>
              </a:solidFill>
              <a:effectLst/>
              <a:latin typeface="+mn-lt"/>
              <a:ea typeface="+mn-ea"/>
              <a:cs typeface="+mn-cs"/>
            </a:rPr>
            <a:t>利用者に交付、説明を行った緊急時等の対応方針、緊急時の連絡先及び対応可能時間等を記載した文書</a:t>
          </a:r>
          <a:r>
            <a:rPr lang="ja-JP" altLang="en-US" sz="1100" b="1" i="0" u="none" strike="noStrike">
              <a:solidFill>
                <a:sysClr val="windowText" lastClr="000000"/>
              </a:solidFill>
              <a:effectLst/>
              <a:latin typeface="+mn-lt"/>
              <a:ea typeface="+mn-ea"/>
              <a:cs typeface="+mn-cs"/>
            </a:rPr>
            <a:t>（緊急時等における対応方法を利用者に明示している。）</a:t>
          </a:r>
          <a:r>
            <a:rPr lang="ja-JP" altLang="en-US" b="1">
              <a:solidFill>
                <a:sysClr val="windowText" lastClr="000000"/>
              </a:solidFill>
            </a:rPr>
            <a:t> </a:t>
          </a:r>
          <a:endParaRPr lang="en-US" altLang="ja-JP"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i="0" u="none" strike="noStrike">
              <a:solidFill>
                <a:sysClr val="windowText" lastClr="000000"/>
              </a:solidFill>
              <a:effectLst/>
              <a:latin typeface="+mn-lt"/>
              <a:ea typeface="+mn-ea"/>
              <a:cs typeface="+mn-cs"/>
            </a:rPr>
            <a:t>⑥　</a:t>
          </a:r>
          <a:r>
            <a:rPr lang="ja-JP" altLang="en-US" sz="1100" b="1" i="0" u="sng" strike="noStrike">
              <a:solidFill>
                <a:sysClr val="windowText" lastClr="000000"/>
              </a:solidFill>
              <a:effectLst/>
              <a:latin typeface="+mn-lt"/>
              <a:ea typeface="+mn-ea"/>
              <a:cs typeface="+mn-cs"/>
            </a:rPr>
            <a:t>新規採用職員研修計画書</a:t>
          </a:r>
          <a:br>
            <a:rPr lang="ja-JP" altLang="en-US" sz="1100" b="1" i="0" u="none" strike="noStrike">
              <a:solidFill>
                <a:sysClr val="windowText" lastClr="000000"/>
              </a:solidFill>
              <a:effectLst/>
              <a:latin typeface="+mn-lt"/>
              <a:ea typeface="+mn-ea"/>
              <a:cs typeface="+mn-cs"/>
            </a:rPr>
          </a:br>
          <a:r>
            <a:rPr lang="ja-JP" altLang="en-US" sz="1100" b="1" i="0" u="none" strike="noStrike">
              <a:solidFill>
                <a:sysClr val="windowText" lastClr="000000"/>
              </a:solidFill>
              <a:effectLst/>
              <a:latin typeface="+mn-lt"/>
              <a:ea typeface="+mn-ea"/>
              <a:cs typeface="+mn-cs"/>
            </a:rPr>
            <a:t>（新規に採用したすべての行動援護介護従業者に対し、熟練した行動援護従業者の同行による研修を実施している。）</a:t>
          </a:r>
          <a:r>
            <a:rPr lang="ja-JP" altLang="en-US" b="1">
              <a:solidFill>
                <a:sysClr val="windowText" lastClr="000000"/>
              </a:solidFill>
            </a:rPr>
            <a:t> </a:t>
          </a: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12</xdr:col>
      <xdr:colOff>25400</xdr:colOff>
      <xdr:row>0</xdr:row>
      <xdr:rowOff>158750</xdr:rowOff>
    </xdr:from>
    <xdr:to>
      <xdr:col>16</xdr:col>
      <xdr:colOff>463550</xdr:colOff>
      <xdr:row>4</xdr:row>
      <xdr:rowOff>88900</xdr:rowOff>
    </xdr:to>
    <xdr:pic>
      <xdr:nvPicPr>
        <xdr:cNvPr id="2" name="図 1">
          <a:hlinkClick xmlns:r="http://schemas.openxmlformats.org/officeDocument/2006/relationships" r:id="rId1"/>
          <a:extLst>
            <a:ext uri="{FF2B5EF4-FFF2-40B4-BE49-F238E27FC236}">
              <a16:creationId xmlns:a16="http://schemas.microsoft.com/office/drawing/2014/main" id="{162E215B-878A-40C8-AF9F-82F3974F37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66450" y="1587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44450</xdr:colOff>
      <xdr:row>5</xdr:row>
      <xdr:rowOff>152400</xdr:rowOff>
    </xdr:from>
    <xdr:to>
      <xdr:col>16</xdr:col>
      <xdr:colOff>266700</xdr:colOff>
      <xdr:row>7</xdr:row>
      <xdr:rowOff>146050</xdr:rowOff>
    </xdr:to>
    <xdr:sp macro="" textlink="">
      <xdr:nvSpPr>
        <xdr:cNvPr id="3" name="四角形: 角を丸くする 2">
          <a:extLst>
            <a:ext uri="{FF2B5EF4-FFF2-40B4-BE49-F238E27FC236}">
              <a16:creationId xmlns:a16="http://schemas.microsoft.com/office/drawing/2014/main" id="{7AAC7042-2A59-D961-AE71-915E90909911}"/>
            </a:ext>
          </a:extLst>
        </xdr:cNvPr>
        <xdr:cNvSpPr/>
      </xdr:nvSpPr>
      <xdr:spPr>
        <a:xfrm>
          <a:off x="10985500" y="1117600"/>
          <a:ext cx="2965450" cy="7556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FF00"/>
              </a:solidFill>
            </a:rPr>
            <a:t>別紙</a:t>
          </a:r>
          <a:r>
            <a:rPr kumimoji="1" lang="en-US" altLang="ja-JP" sz="1100">
              <a:solidFill>
                <a:srgbClr val="FFFF00"/>
              </a:solidFill>
            </a:rPr>
            <a:t>29</a:t>
          </a:r>
          <a:r>
            <a:rPr kumimoji="1" lang="ja-JP" altLang="en-US" sz="1100">
              <a:solidFill>
                <a:srgbClr val="FFFF00"/>
              </a:solidFill>
            </a:rPr>
            <a:t>－</a:t>
          </a:r>
          <a:r>
            <a:rPr kumimoji="1" lang="en-US" altLang="ja-JP" sz="1100">
              <a:solidFill>
                <a:srgbClr val="FFFF00"/>
              </a:solidFill>
            </a:rPr>
            <a:t>2</a:t>
          </a:r>
          <a:r>
            <a:rPr kumimoji="1" lang="ja-JP" altLang="en-US" sz="1100">
              <a:solidFill>
                <a:srgbClr val="FFFF00"/>
              </a:solidFill>
            </a:rPr>
            <a:t>（記載例）も参考にしてください。</a:t>
          </a:r>
        </a:p>
      </xdr:txBody>
    </xdr:sp>
    <xdr:clientData/>
  </xdr:twoCellAnchor>
  <xdr:twoCellAnchor>
    <xdr:from>
      <xdr:col>12</xdr:col>
      <xdr:colOff>88900</xdr:colOff>
      <xdr:row>7</xdr:row>
      <xdr:rowOff>247650</xdr:rowOff>
    </xdr:from>
    <xdr:to>
      <xdr:col>21</xdr:col>
      <xdr:colOff>533400</xdr:colOff>
      <xdr:row>25</xdr:row>
      <xdr:rowOff>317500</xdr:rowOff>
    </xdr:to>
    <xdr:sp macro="" textlink="">
      <xdr:nvSpPr>
        <xdr:cNvPr id="142337" name="Text Box 1">
          <a:extLst>
            <a:ext uri="{FF2B5EF4-FFF2-40B4-BE49-F238E27FC236}">
              <a16:creationId xmlns:a16="http://schemas.microsoft.com/office/drawing/2014/main" id="{436F83A1-6BEC-EB0A-9120-A8BA7CBDDE4C}"/>
            </a:ext>
          </a:extLst>
        </xdr:cNvPr>
        <xdr:cNvSpPr txBox="1">
          <a:spLocks noChangeArrowheads="1"/>
        </xdr:cNvSpPr>
      </xdr:nvSpPr>
      <xdr:spPr bwMode="auto">
        <a:xfrm>
          <a:off x="11029950" y="1974850"/>
          <a:ext cx="6616700" cy="6927850"/>
        </a:xfrm>
        <a:prstGeom prst="rect">
          <a:avLst/>
        </a:prstGeom>
        <a:solidFill>
          <a:srgbClr val="FFFFFF"/>
        </a:solidFill>
        <a:ln w="9525">
          <a:solidFill>
            <a:srgbClr val="000000"/>
          </a:solidFill>
          <a:miter lim="800000"/>
          <a:headEnd/>
          <a:tailEnd/>
        </a:ln>
      </xdr:spPr>
      <xdr:txBody>
        <a:bodyPr vertOverflow="clip" wrap="square" lIns="36576" tIns="54864" rIns="0" bIns="0" anchor="t" upright="1"/>
        <a:lstStyle/>
        <a:p>
          <a:pPr algn="l" rtl="0">
            <a:defRPr sz="1000"/>
          </a:pPr>
          <a:r>
            <a:rPr lang="en-US" altLang="ja-JP" sz="1100" b="0" i="0" u="none" strike="noStrike" baseline="0">
              <a:solidFill>
                <a:srgbClr val="000000"/>
              </a:solidFill>
              <a:latin typeface="游ゴシック"/>
              <a:ea typeface="游ゴシック"/>
            </a:rPr>
            <a:t>【</a:t>
          </a:r>
          <a:r>
            <a:rPr lang="ja-JP" altLang="en-US" sz="1100" b="0" i="0" u="none" strike="noStrike" baseline="0">
              <a:solidFill>
                <a:srgbClr val="000000"/>
              </a:solidFill>
              <a:latin typeface="游ゴシック"/>
              <a:ea typeface="游ゴシック"/>
            </a:rPr>
            <a:t>夜間支援体制加算の注意点</a:t>
          </a:r>
          <a:r>
            <a:rPr lang="en-US" altLang="ja-JP" sz="1100" b="0" i="0" u="none" strike="noStrike" baseline="0">
              <a:solidFill>
                <a:srgbClr val="000000"/>
              </a:solidFill>
              <a:latin typeface="游ゴシック"/>
              <a:ea typeface="游ゴシック"/>
            </a:rPr>
            <a:t>】</a:t>
          </a:r>
        </a:p>
        <a:p>
          <a:pPr algn="l" rtl="0">
            <a:defRPr sz="1000"/>
          </a:pPr>
          <a:endParaRPr lang="en-US" altLang="ja-JP" sz="1100" b="0" i="0" u="none" strike="noStrike" baseline="0">
            <a:solidFill>
              <a:srgbClr val="000000"/>
            </a:solidFill>
            <a:latin typeface="游ゴシック"/>
            <a:ea typeface="游ゴシック"/>
          </a:endParaRPr>
        </a:p>
        <a:p>
          <a:pPr algn="l" rtl="0">
            <a:defRPr sz="1000"/>
          </a:pPr>
          <a:r>
            <a:rPr lang="ja-JP" altLang="en-US" sz="1100" b="1" i="0" u="none" strike="noStrike" baseline="0">
              <a:solidFill>
                <a:srgbClr val="000000"/>
              </a:solidFill>
              <a:latin typeface="游ゴシック"/>
              <a:ea typeface="游ゴシック"/>
            </a:rPr>
            <a:t>①夜間支援の対象者数は前年度の平均利用者数に応じて算出する。</a:t>
          </a:r>
        </a:p>
        <a:p>
          <a:pPr algn="l" rtl="0">
            <a:defRPr sz="1000"/>
          </a:pPr>
          <a:r>
            <a:rPr lang="ja-JP" altLang="en-US" sz="1100" b="0" i="0" u="none" strike="noStrike" baseline="0">
              <a:solidFill>
                <a:srgbClr val="000000"/>
              </a:solidFill>
              <a:latin typeface="游ゴシック"/>
              <a:ea typeface="游ゴシック"/>
            </a:rPr>
            <a:t>　住居ごとの夜間支援の対象者数は、「前年度の平均利用者数」に準じて算定されます。</a:t>
          </a:r>
          <a:endParaRPr lang="en-US" altLang="ja-JP" sz="1100" b="0" i="0" u="none" strike="noStrike" baseline="0">
            <a:solidFill>
              <a:srgbClr val="000000"/>
            </a:solidFill>
            <a:latin typeface="游ゴシック"/>
            <a:ea typeface="游ゴシック"/>
          </a:endParaRPr>
        </a:p>
        <a:p>
          <a:pPr algn="l" rtl="0">
            <a:defRPr sz="1000"/>
          </a:pPr>
          <a:r>
            <a:rPr lang="ja-JP" altLang="en-US" sz="1100" b="0" i="0" u="none" strike="noStrike" baseline="0">
              <a:solidFill>
                <a:srgbClr val="000000"/>
              </a:solidFill>
              <a:latin typeface="游ゴシック"/>
              <a:ea typeface="游ゴシック"/>
            </a:rPr>
            <a:t>　</a:t>
          </a:r>
          <a:r>
            <a:rPr lang="ja-JP" altLang="en-US" sz="1100" b="1" i="0" u="sng" strike="noStrike" baseline="0">
              <a:solidFill>
                <a:srgbClr val="000000"/>
              </a:solidFill>
              <a:latin typeface="游ゴシック"/>
              <a:ea typeface="游ゴシック"/>
            </a:rPr>
            <a:t>現に入居している利用者数ではありません。</a:t>
          </a:r>
        </a:p>
        <a:p>
          <a:pPr algn="l" rtl="0">
            <a:defRPr sz="1000"/>
          </a:pPr>
          <a:r>
            <a:rPr lang="en-US" altLang="ja-JP" sz="1100" b="0" i="0" u="none" strike="noStrike" baseline="0">
              <a:solidFill>
                <a:srgbClr val="000000"/>
              </a:solidFill>
              <a:latin typeface="游ゴシック"/>
              <a:ea typeface="游ゴシック"/>
            </a:rPr>
            <a:t>【</a:t>
          </a:r>
          <a:r>
            <a:rPr lang="ja-JP" altLang="en-US" sz="1100" b="0" i="0" u="none" strike="noStrike" baseline="0">
              <a:solidFill>
                <a:srgbClr val="000000"/>
              </a:solidFill>
              <a:latin typeface="游ゴシック"/>
              <a:ea typeface="游ゴシック"/>
            </a:rPr>
            <a:t>計算例</a:t>
          </a:r>
          <a:r>
            <a:rPr lang="en-US" altLang="ja-JP" sz="1100" b="0" i="0" u="none" strike="noStrike" baseline="0">
              <a:solidFill>
                <a:srgbClr val="000000"/>
              </a:solidFill>
              <a:latin typeface="游ゴシック"/>
              <a:ea typeface="游ゴシック"/>
            </a:rPr>
            <a:t>】</a:t>
          </a:r>
          <a:endParaRPr lang="ja-JP" altLang="en-US" sz="1100" b="0" i="0" u="none" strike="noStrike" baseline="0">
            <a:solidFill>
              <a:srgbClr val="000000"/>
            </a:solidFill>
            <a:latin typeface="游ゴシック"/>
            <a:ea typeface="游ゴシック"/>
          </a:endParaRPr>
        </a:p>
        <a:p>
          <a:pPr algn="l" rtl="0">
            <a:defRPr sz="1000"/>
          </a:pPr>
          <a:r>
            <a:rPr lang="ja-JP" altLang="en-US" sz="1100" b="0" i="0" u="none" strike="noStrike" baseline="0">
              <a:solidFill>
                <a:srgbClr val="000000"/>
              </a:solidFill>
              <a:latin typeface="游ゴシック"/>
              <a:ea typeface="游ゴシック"/>
            </a:rPr>
            <a:t>　夜勤を行う夜間支援従事者が支援を行う5人定員の共同生活住居において、前年度の全利用者の延べ数</a:t>
          </a:r>
          <a:endParaRPr lang="en-US" altLang="ja-JP" sz="1100" b="0" i="0" u="none" strike="noStrike" baseline="0">
            <a:solidFill>
              <a:srgbClr val="000000"/>
            </a:solidFill>
            <a:latin typeface="游ゴシック"/>
            <a:ea typeface="游ゴシック"/>
          </a:endParaRPr>
        </a:p>
        <a:p>
          <a:pPr algn="l" rtl="0">
            <a:defRPr sz="1000"/>
          </a:pPr>
          <a:r>
            <a:rPr lang="ja-JP" altLang="en-US" sz="1100" b="0" i="0" u="none" strike="noStrike" baseline="0">
              <a:solidFill>
                <a:srgbClr val="000000"/>
              </a:solidFill>
              <a:latin typeface="游ゴシック"/>
              <a:ea typeface="游ゴシック"/>
            </a:rPr>
            <a:t>　</a:t>
          </a:r>
          <a:r>
            <a:rPr lang="ja-JP" altLang="ja-JP" sz="1000" b="0" i="0" baseline="0">
              <a:effectLst/>
              <a:latin typeface="+mn-lt"/>
              <a:ea typeface="+mn-ea"/>
              <a:cs typeface="+mn-cs"/>
            </a:rPr>
            <a:t>1,</a:t>
          </a:r>
          <a:r>
            <a:rPr lang="en-US" altLang="ja-JP" sz="1000" b="0" i="0" baseline="0">
              <a:effectLst/>
              <a:latin typeface="+mn-lt"/>
              <a:ea typeface="+mn-ea"/>
              <a:cs typeface="+mn-cs"/>
            </a:rPr>
            <a:t>607</a:t>
          </a:r>
          <a:r>
            <a:rPr lang="ja-JP" altLang="ja-JP" sz="1000" b="0" i="0" baseline="0">
              <a:effectLst/>
              <a:latin typeface="+mn-lt"/>
              <a:ea typeface="+mn-ea"/>
              <a:cs typeface="+mn-cs"/>
            </a:rPr>
            <a:t>人</a:t>
          </a:r>
          <a:r>
            <a:rPr lang="ja-JP" altLang="en-US" sz="1100" b="0" i="0" u="none" strike="noStrike" baseline="0">
              <a:solidFill>
                <a:srgbClr val="000000"/>
              </a:solidFill>
              <a:latin typeface="游ゴシック"/>
              <a:ea typeface="游ゴシック"/>
            </a:rPr>
            <a:t>（在籍日数のため帰省日等も含む）、前年度の開所日数が365日の場合</a:t>
          </a:r>
        </a:p>
        <a:p>
          <a:pPr algn="l" rtl="0">
            <a:defRPr sz="1000"/>
          </a:pPr>
          <a:r>
            <a:rPr lang="ja-JP" altLang="en-US" sz="1100" b="0" i="0" u="none" strike="noStrike" baseline="0">
              <a:solidFill>
                <a:srgbClr val="000000"/>
              </a:solidFill>
              <a:latin typeface="游ゴシック"/>
              <a:ea typeface="游ゴシック"/>
            </a:rPr>
            <a:t>・（前年度利用者数）1,</a:t>
          </a:r>
          <a:r>
            <a:rPr lang="en-US" altLang="ja-JP" sz="1100" b="0" i="0" u="none" strike="noStrike" baseline="0">
              <a:solidFill>
                <a:srgbClr val="000000"/>
              </a:solidFill>
              <a:latin typeface="游ゴシック"/>
              <a:ea typeface="游ゴシック"/>
            </a:rPr>
            <a:t>607</a:t>
          </a:r>
          <a:r>
            <a:rPr lang="ja-JP" altLang="en-US" sz="1100" b="0" i="0" u="none" strike="noStrike" baseline="0">
              <a:solidFill>
                <a:srgbClr val="000000"/>
              </a:solidFill>
              <a:latin typeface="游ゴシック"/>
              <a:ea typeface="游ゴシック"/>
            </a:rPr>
            <a:t>人 ÷ 365日 ＝</a:t>
          </a:r>
          <a:r>
            <a:rPr lang="en-US" altLang="ja-JP" sz="1100" b="0" i="0" u="none" strike="noStrike" baseline="0">
              <a:solidFill>
                <a:srgbClr val="000000"/>
              </a:solidFill>
              <a:latin typeface="游ゴシック"/>
              <a:ea typeface="游ゴシック"/>
            </a:rPr>
            <a:t>4.402</a:t>
          </a:r>
          <a:r>
            <a:rPr lang="ja-JP" altLang="en-US" sz="1100" b="0" i="0" u="none" strike="noStrike" baseline="0">
              <a:solidFill>
                <a:srgbClr val="000000"/>
              </a:solidFill>
              <a:latin typeface="游ゴシック"/>
              <a:ea typeface="游ゴシック"/>
            </a:rPr>
            <a:t>・・・≒</a:t>
          </a:r>
          <a:r>
            <a:rPr lang="en-US" altLang="ja-JP" sz="1100" b="0" i="0" u="sng" strike="noStrike" baseline="0">
              <a:solidFill>
                <a:srgbClr val="000000"/>
              </a:solidFill>
              <a:latin typeface="游ゴシック"/>
              <a:ea typeface="游ゴシック"/>
            </a:rPr>
            <a:t>4.5</a:t>
          </a:r>
          <a:r>
            <a:rPr lang="ja-JP" altLang="en-US" sz="1100" b="0" i="0" u="sng" strike="noStrike" baseline="0">
              <a:solidFill>
                <a:srgbClr val="000000"/>
              </a:solidFill>
              <a:latin typeface="游ゴシック"/>
              <a:ea typeface="游ゴシック"/>
            </a:rPr>
            <a:t>人</a:t>
          </a:r>
          <a:r>
            <a:rPr lang="ja-JP" altLang="en-US" sz="1100" b="0" i="0" u="none" strike="noStrike" baseline="0">
              <a:solidFill>
                <a:srgbClr val="000000"/>
              </a:solidFill>
              <a:latin typeface="游ゴシック"/>
              <a:ea typeface="游ゴシック"/>
            </a:rPr>
            <a:t>（小数点第２位を切り上げ）</a:t>
          </a:r>
          <a:endParaRPr lang="en-US" altLang="ja-JP" sz="1100" b="0" i="0" u="none" strike="noStrike" baseline="0">
            <a:solidFill>
              <a:srgbClr val="000000"/>
            </a:solidFill>
            <a:latin typeface="游ゴシック"/>
            <a:ea typeface="游ゴシック"/>
          </a:endParaRPr>
        </a:p>
        <a:p>
          <a:pPr algn="l" rtl="0">
            <a:defRPr sz="1000"/>
          </a:pPr>
          <a:r>
            <a:rPr lang="ja-JP" altLang="en-US" sz="1100" b="0" i="0" u="none" strike="noStrike" baseline="0">
              <a:solidFill>
                <a:srgbClr val="000000"/>
              </a:solidFill>
              <a:latin typeface="游ゴシック"/>
              <a:ea typeface="游ゴシック"/>
            </a:rPr>
            <a:t>・（夜間支援対象利用者数）５人（前年度利用者数</a:t>
          </a:r>
          <a:r>
            <a:rPr lang="en-US" altLang="ja-JP" sz="1100" b="0" i="0" u="none" strike="noStrike" baseline="0">
              <a:solidFill>
                <a:srgbClr val="000000"/>
              </a:solidFill>
              <a:latin typeface="游ゴシック"/>
              <a:ea typeface="游ゴシック"/>
            </a:rPr>
            <a:t>4.5</a:t>
          </a:r>
          <a:r>
            <a:rPr lang="ja-JP" altLang="en-US" sz="1100" b="0" i="0" u="none" strike="noStrike" baseline="0">
              <a:solidFill>
                <a:srgbClr val="000000"/>
              </a:solidFill>
              <a:latin typeface="游ゴシック"/>
              <a:ea typeface="游ゴシック"/>
            </a:rPr>
            <a:t>人の小数点第１位を四捨五入）</a:t>
          </a:r>
          <a:endParaRPr lang="en-US" altLang="ja-JP" sz="1100" b="0" i="0" u="none" strike="noStrike" baseline="0">
            <a:solidFill>
              <a:srgbClr val="000000"/>
            </a:solidFill>
            <a:latin typeface="游ゴシック"/>
            <a:ea typeface="游ゴシック"/>
          </a:endParaRPr>
        </a:p>
        <a:p>
          <a:pPr algn="l" rtl="0">
            <a:defRPr sz="1000"/>
          </a:pPr>
          <a:r>
            <a:rPr lang="ja-JP" altLang="en-US" sz="1100" b="0" i="0" u="none" strike="noStrike" baseline="0">
              <a:solidFill>
                <a:srgbClr val="000000"/>
              </a:solidFill>
              <a:latin typeface="游ゴシック"/>
              <a:ea typeface="游ゴシック"/>
            </a:rPr>
            <a:t>⇒</a:t>
          </a:r>
          <a:r>
            <a:rPr lang="ja-JP" altLang="en-US" sz="1100" b="1" i="0" u="sng" strike="noStrike" baseline="0">
              <a:solidFill>
                <a:sysClr val="windowText" lastClr="000000"/>
              </a:solidFill>
              <a:latin typeface="游ゴシック"/>
              <a:ea typeface="游ゴシック"/>
            </a:rPr>
            <a:t>夜間支援対象利用者が５人の加算額</a:t>
          </a:r>
          <a:r>
            <a:rPr lang="ja-JP" altLang="en-US" sz="1100" b="1" i="0" u="sng" strike="noStrike" baseline="0">
              <a:solidFill>
                <a:srgbClr val="000000"/>
              </a:solidFill>
              <a:latin typeface="游ゴシック"/>
              <a:ea typeface="游ゴシック"/>
            </a:rPr>
            <a:t>を現在の利用者数の障害支援区分に応じて算定</a:t>
          </a:r>
        </a:p>
        <a:p>
          <a:pPr algn="l" rtl="0">
            <a:defRPr sz="1000"/>
          </a:pPr>
          <a:endParaRPr lang="en-US" altLang="ja-JP" sz="1100" b="0" i="0" u="none" strike="noStrike" baseline="0">
            <a:solidFill>
              <a:srgbClr val="000000"/>
            </a:solidFill>
            <a:latin typeface="游ゴシック"/>
            <a:ea typeface="游ゴシック"/>
          </a:endParaRPr>
        </a:p>
        <a:p>
          <a:pPr algn="l" rtl="0">
            <a:defRPr sz="1000"/>
          </a:pPr>
          <a:r>
            <a:rPr lang="ja-JP" altLang="en-US" sz="1100" b="1" i="0" u="none" strike="noStrike" baseline="0">
              <a:solidFill>
                <a:srgbClr val="000000"/>
              </a:solidFill>
              <a:latin typeface="游ゴシック"/>
              <a:ea typeface="游ゴシック"/>
            </a:rPr>
            <a:t>②夜勤をおこなう夜間支援従事者1人が支援できる利用者数の上限について</a:t>
          </a:r>
        </a:p>
        <a:p>
          <a:pPr algn="l" rtl="0">
            <a:defRPr sz="1000"/>
          </a:pPr>
          <a:r>
            <a:rPr lang="ja-JP" altLang="en-US" sz="1100" b="0" i="0" u="none" strike="noStrike" baseline="0">
              <a:solidFill>
                <a:srgbClr val="000000"/>
              </a:solidFill>
              <a:latin typeface="游ゴシック"/>
              <a:ea typeface="游ゴシック"/>
            </a:rPr>
            <a:t>・共同生活援助(１か所)：30人まで</a:t>
          </a:r>
        </a:p>
        <a:p>
          <a:pPr algn="l" rtl="0">
            <a:defRPr sz="1000"/>
          </a:pPr>
          <a:r>
            <a:rPr lang="ja-JP" altLang="en-US" sz="1100" b="0" i="0" u="none" strike="noStrike" baseline="0">
              <a:solidFill>
                <a:srgbClr val="000000"/>
              </a:solidFill>
              <a:latin typeface="游ゴシック"/>
              <a:ea typeface="游ゴシック"/>
            </a:rPr>
            <a:t>・共同生活援助(複数住居)：最大5か所で20人まで</a:t>
          </a:r>
        </a:p>
        <a:p>
          <a:pPr algn="l" rtl="0">
            <a:defRPr sz="1000"/>
          </a:pPr>
          <a:r>
            <a:rPr lang="en-US" altLang="ja-JP" sz="1100" b="0" i="0" u="none" strike="noStrike" baseline="0">
              <a:solidFill>
                <a:srgbClr val="000000"/>
              </a:solidFill>
              <a:latin typeface="游ゴシック"/>
              <a:ea typeface="游ゴシック"/>
            </a:rPr>
            <a:t>※</a:t>
          </a:r>
          <a:r>
            <a:rPr lang="ja-JP" altLang="en-US" sz="1100" b="0" i="0" u="none" strike="noStrike" baseline="0">
              <a:solidFill>
                <a:srgbClr val="000000"/>
              </a:solidFill>
              <a:latin typeface="游ゴシック"/>
              <a:ea typeface="游ゴシック"/>
            </a:rPr>
            <a:t>１　複数住居を兼務する場合は、概ね10分以内の移動圏内である必要があります。</a:t>
          </a:r>
        </a:p>
        <a:p>
          <a:pPr algn="l" rtl="0">
            <a:defRPr sz="1000"/>
          </a:pPr>
          <a:r>
            <a:rPr lang="en-US" altLang="ja-JP" sz="1100" b="0" i="0" u="none" strike="noStrike" baseline="0">
              <a:solidFill>
                <a:srgbClr val="000000"/>
              </a:solidFill>
              <a:latin typeface="游ゴシック"/>
              <a:ea typeface="游ゴシック"/>
            </a:rPr>
            <a:t>※</a:t>
          </a:r>
          <a:r>
            <a:rPr lang="ja-JP" altLang="en-US" sz="1100" b="0" i="0" u="none" strike="noStrike" baseline="0">
              <a:solidFill>
                <a:srgbClr val="000000"/>
              </a:solidFill>
              <a:latin typeface="游ゴシック"/>
              <a:ea typeface="游ゴシック"/>
            </a:rPr>
            <a:t>２　夜間支援内容を利用者ごとに個別支援計画に明記する必要があります。</a:t>
          </a:r>
        </a:p>
        <a:p>
          <a:pPr algn="l" rtl="0">
            <a:defRPr sz="1000"/>
          </a:pPr>
          <a:endParaRPr lang="ja-JP" altLang="en-US" sz="1100" b="0" i="0" u="none" strike="noStrike" baseline="0">
            <a:solidFill>
              <a:srgbClr val="000000"/>
            </a:solidFill>
            <a:latin typeface="游ゴシック"/>
            <a:ea typeface="游ゴシック"/>
          </a:endParaRPr>
        </a:p>
        <a:p>
          <a:pPr algn="l" rtl="0">
            <a:defRPr sz="1000"/>
          </a:pPr>
          <a:r>
            <a:rPr lang="ja-JP" altLang="en-US" sz="1100" b="1" i="0" u="none" strike="noStrike" baseline="0">
              <a:solidFill>
                <a:srgbClr val="000000"/>
              </a:solidFill>
              <a:latin typeface="游ゴシック"/>
              <a:ea typeface="游ゴシック"/>
            </a:rPr>
            <a:t>③夜勤または宿直職員が2人以上いる場合の算定方法</a:t>
          </a:r>
        </a:p>
        <a:p>
          <a:pPr algn="l" rtl="0">
            <a:defRPr sz="1000"/>
          </a:pPr>
          <a:r>
            <a:rPr lang="ja-JP" altLang="en-US" sz="1100" b="0" i="0" u="none" strike="noStrike" baseline="0">
              <a:solidFill>
                <a:srgbClr val="000000"/>
              </a:solidFill>
              <a:latin typeface="游ゴシック"/>
              <a:ea typeface="游ゴシック"/>
            </a:rPr>
            <a:t>・1か所の共同生活住居において、2人以上の従事者が夜間支援を行う場合、それぞれの従事者が実際に夜間支援を行う利用者数に応じて、前年度の平均利用者から算定する利用者数を按分して加算を算定します。</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a:extLst>
            <a:ext uri="{FF2B5EF4-FFF2-40B4-BE49-F238E27FC236}">
              <a16:creationId xmlns:a16="http://schemas.microsoft.com/office/drawing/2014/main" id="{ABEB3C48-FC8D-4658-A8FB-4248EAA6A5E6}"/>
            </a:ext>
          </a:extLst>
        </xdr:cNvPr>
        <xdr:cNvSpPr>
          <a:spLocks noChangeArrowheads="1"/>
        </xdr:cNvSpPr>
      </xdr:nvSpPr>
      <xdr:spPr bwMode="auto">
        <a:xfrm>
          <a:off x="25710" y="39515"/>
          <a:ext cx="144490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dr:col>12</xdr:col>
      <xdr:colOff>28863</xdr:colOff>
      <xdr:row>3</xdr:row>
      <xdr:rowOff>127001</xdr:rowOff>
    </xdr:from>
    <xdr:to>
      <xdr:col>20</xdr:col>
      <xdr:colOff>554181</xdr:colOff>
      <xdr:row>18</xdr:row>
      <xdr:rowOff>346365</xdr:rowOff>
    </xdr:to>
    <xdr:sp macro="" textlink="">
      <xdr:nvSpPr>
        <xdr:cNvPr id="3" name="正方形/長方形 2">
          <a:extLst>
            <a:ext uri="{FF2B5EF4-FFF2-40B4-BE49-F238E27FC236}">
              <a16:creationId xmlns:a16="http://schemas.microsoft.com/office/drawing/2014/main" id="{3D1F1222-97EC-43B4-B2AF-19EE63EDA845}"/>
            </a:ext>
          </a:extLst>
        </xdr:cNvPr>
        <xdr:cNvSpPr/>
      </xdr:nvSpPr>
      <xdr:spPr>
        <a:xfrm>
          <a:off x="10390908" y="929410"/>
          <a:ext cx="5790046" cy="5790046"/>
        </a:xfrm>
        <a:prstGeom prst="rect">
          <a:avLst/>
        </a:prstGeom>
        <a:solidFill>
          <a:schemeClr val="accent1">
            <a:lumMod val="40000"/>
            <a:lumOff val="60000"/>
          </a:schemeClr>
        </a:solidFill>
        <a:ln w="22225" cap="flat" cmpd="sng" algn="ctr">
          <a:solidFill>
            <a:srgbClr val="0000FF"/>
          </a:solidFill>
          <a:prstDash val="solid"/>
        </a:ln>
        <a:effectLst/>
      </xdr:spPr>
      <xdr:txBody>
        <a:bodyPr vertOverflow="clip" horzOverflow="clip" lIns="36000" tIns="36000" rIns="36000" bIns="36000" rtlCol="0" anchor="t" anchorCtr="0"/>
        <a:lstStyle/>
        <a:p>
          <a:pPr marL="0" marR="0" lvl="0" indent="0" algn="l"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・「前年度の平均」を記載。</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（住居ごとの延べ利用者数</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開所日数）</a:t>
          </a: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・定員変更があれば「前年度の平均＋定員増減分の９０％」を記載。</a:t>
          </a: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注意事項</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①「夜間支援対象者数」は、住居ごとの前年度の平均利用者数を算出し、算出された人数です。また、</a:t>
          </a:r>
          <a:r>
            <a:rPr kumimoji="1" lang="ja-JP" altLang="en-US" sz="105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この人数は、夜間支援対象利用者の人数ごとに設定されている</a:t>
          </a:r>
          <a:r>
            <a:rPr kumimoji="1" lang="ja-JP" altLang="en-US" sz="105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単位区分の選定</a:t>
          </a:r>
          <a:r>
            <a:rPr kumimoji="1" lang="ja-JP" altLang="en-US" sz="105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に用いるものです。</a:t>
          </a:r>
          <a:endParaRPr kumimoji="1" lang="en-US" altLang="ja-JP" sz="105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この人数に単位を乗じて加算額を算定するのわけではありません。</a:t>
          </a:r>
          <a:endParaRPr kumimoji="1" lang="en-US" altLang="ja-JP" sz="105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rtl="0"/>
          <a:endParaRPr lang="en-US" altLang="ja-JP" sz="1100" b="1" i="0" baseline="0">
            <a:effectLst/>
            <a:latin typeface="+mn-lt"/>
            <a:ea typeface="+mn-ea"/>
            <a:cs typeface="+mn-cs"/>
          </a:endParaRPr>
        </a:p>
        <a:p>
          <a:pPr rtl="0"/>
          <a:r>
            <a:rPr lang="ja-JP" altLang="ja-JP" sz="1100" b="1" i="0" baseline="0">
              <a:effectLst/>
              <a:latin typeface="+mn-lt"/>
              <a:ea typeface="+mn-ea"/>
              <a:cs typeface="+mn-cs"/>
            </a:rPr>
            <a:t>②夜勤を</a:t>
          </a:r>
          <a:r>
            <a:rPr lang="ja-JP" altLang="en-US" sz="1100" b="1" i="0" baseline="0">
              <a:effectLst/>
              <a:latin typeface="+mn-lt"/>
              <a:ea typeface="+mn-ea"/>
              <a:cs typeface="+mn-cs"/>
            </a:rPr>
            <a:t>行う</a:t>
          </a:r>
          <a:r>
            <a:rPr lang="ja-JP" altLang="ja-JP" sz="1100" b="1" i="0" baseline="0">
              <a:effectLst/>
              <a:latin typeface="+mn-lt"/>
              <a:ea typeface="+mn-ea"/>
              <a:cs typeface="+mn-cs"/>
            </a:rPr>
            <a:t>夜間支援従事者1人が支援できる利用者数の上限について</a:t>
          </a:r>
          <a:endParaRPr lang="ja-JP" altLang="ja-JP" sz="1050">
            <a:effectLst/>
          </a:endParaRPr>
        </a:p>
        <a:p>
          <a:pPr rtl="0"/>
          <a:r>
            <a:rPr lang="ja-JP" altLang="ja-JP" sz="1000" b="0" i="0" baseline="0">
              <a:effectLst/>
              <a:latin typeface="+mn-lt"/>
              <a:ea typeface="+mn-ea"/>
              <a:cs typeface="+mn-cs"/>
            </a:rPr>
            <a:t>・共同生活援助(１か所)：30人まで</a:t>
          </a:r>
          <a:endParaRPr lang="ja-JP" altLang="ja-JP" sz="1000">
            <a:effectLst/>
          </a:endParaRPr>
        </a:p>
        <a:p>
          <a:pPr rtl="0"/>
          <a:r>
            <a:rPr lang="ja-JP" altLang="ja-JP" sz="1000" b="0" i="0" baseline="0">
              <a:effectLst/>
              <a:latin typeface="+mn-lt"/>
              <a:ea typeface="+mn-ea"/>
              <a:cs typeface="+mn-cs"/>
            </a:rPr>
            <a:t>・共同生活援助(複数住居)：最大5か所で20人まで</a:t>
          </a:r>
          <a:endParaRPr lang="ja-JP" altLang="ja-JP" sz="1000">
            <a:effectLst/>
          </a:endParaRPr>
        </a:p>
        <a:p>
          <a:pPr rtl="0"/>
          <a:r>
            <a:rPr lang="en-US" altLang="ja-JP" sz="1000" b="0" i="0" baseline="0">
              <a:effectLst/>
              <a:latin typeface="+mn-lt"/>
              <a:ea typeface="+mn-ea"/>
              <a:cs typeface="+mn-cs"/>
            </a:rPr>
            <a:t>※</a:t>
          </a:r>
          <a:r>
            <a:rPr lang="ja-JP" altLang="ja-JP" sz="1000" b="0" i="0" baseline="0">
              <a:effectLst/>
              <a:latin typeface="+mn-lt"/>
              <a:ea typeface="+mn-ea"/>
              <a:cs typeface="+mn-cs"/>
            </a:rPr>
            <a:t>１　複数住居を兼務する場合は、概ね10分以内の移動圏内である必要があります。</a:t>
          </a:r>
          <a:endParaRPr lang="ja-JP" altLang="ja-JP" sz="1000">
            <a:effectLst/>
          </a:endParaRPr>
        </a:p>
        <a:p>
          <a:pPr rtl="0"/>
          <a:r>
            <a:rPr lang="en-US" altLang="ja-JP" sz="1000" b="0" i="0" baseline="0">
              <a:effectLst/>
              <a:latin typeface="+mn-lt"/>
              <a:ea typeface="+mn-ea"/>
              <a:cs typeface="+mn-cs"/>
            </a:rPr>
            <a:t>※</a:t>
          </a:r>
          <a:r>
            <a:rPr lang="ja-JP" altLang="ja-JP" sz="1000" b="0" i="0" baseline="0">
              <a:effectLst/>
              <a:latin typeface="+mn-lt"/>
              <a:ea typeface="+mn-ea"/>
              <a:cs typeface="+mn-cs"/>
            </a:rPr>
            <a:t>２　夜間支援内容を利用者ごとに個別支援計画に明記する必要があります。</a:t>
          </a:r>
          <a:endParaRPr lang="en-US" altLang="ja-JP" sz="1000" b="0" i="0" baseline="0">
            <a:effectLst/>
            <a:latin typeface="+mn-lt"/>
            <a:ea typeface="+mn-ea"/>
            <a:cs typeface="+mn-cs"/>
          </a:endParaRPr>
        </a:p>
        <a:p>
          <a:pPr rtl="0"/>
          <a:endParaRPr lang="ja-JP" altLang="ja-JP" sz="1000">
            <a:effectLst/>
          </a:endParaRPr>
        </a:p>
        <a:p>
          <a:pPr rtl="0"/>
          <a:r>
            <a:rPr lang="ja-JP" altLang="ja-JP" sz="1000" b="1" i="0" baseline="0">
              <a:effectLst/>
              <a:latin typeface="+mn-lt"/>
              <a:ea typeface="+mn-ea"/>
              <a:cs typeface="+mn-cs"/>
            </a:rPr>
            <a:t>③夜勤または宿直職員が2人以上いる場合の算定方法</a:t>
          </a:r>
          <a:endParaRPr lang="ja-JP" altLang="ja-JP" sz="1000">
            <a:effectLst/>
          </a:endParaRPr>
        </a:p>
        <a:p>
          <a:pPr rtl="0"/>
          <a:r>
            <a:rPr lang="ja-JP" altLang="ja-JP" sz="1000" b="0" i="0" baseline="0">
              <a:effectLst/>
              <a:latin typeface="+mn-lt"/>
              <a:ea typeface="+mn-ea"/>
              <a:cs typeface="+mn-cs"/>
            </a:rPr>
            <a:t>・1か所の共同生活住居において、2人以上の従事者が夜間支援を行う場合、それぞれの従事者が実際に夜間支援を行う利用者数に応じて、前年度の平均利用者から算定する利用者数を按分して加算を算定します。</a:t>
          </a:r>
          <a:endParaRPr kumimoji="1" lang="en-US" altLang="ja-JP" sz="10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（例）</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B</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ホームの算定</a:t>
          </a: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rtl="0"/>
          <a:r>
            <a:rPr lang="ja-JP" altLang="en-US" sz="1050" b="0" i="0" baseline="0">
              <a:effectLst/>
              <a:latin typeface="ＭＳ Ｐゴシック" panose="020B0600070205080204" pitchFamily="50" charset="-128"/>
              <a:ea typeface="ＭＳ Ｐゴシック" panose="020B0600070205080204" pitchFamily="50" charset="-128"/>
              <a:cs typeface="+mn-cs"/>
            </a:rPr>
            <a:t>　</a:t>
          </a:r>
          <a:r>
            <a:rPr lang="ja-JP" altLang="ja-JP" sz="1050" b="0" i="0" baseline="0">
              <a:effectLst/>
              <a:latin typeface="ＭＳ Ｐゴシック" panose="020B0600070205080204" pitchFamily="50" charset="-128"/>
              <a:ea typeface="ＭＳ Ｐゴシック" panose="020B0600070205080204" pitchFamily="50" charset="-128"/>
              <a:cs typeface="+mn-cs"/>
            </a:rPr>
            <a:t>夜勤を行う夜間支援従事者が支援を行う</a:t>
          </a:r>
          <a:r>
            <a:rPr lang="ja-JP" altLang="en-US" sz="1050" b="0" i="0" baseline="0">
              <a:effectLst/>
              <a:latin typeface="ＭＳ Ｐゴシック" panose="020B0600070205080204" pitchFamily="50" charset="-128"/>
              <a:ea typeface="ＭＳ Ｐゴシック" panose="020B0600070205080204" pitchFamily="50" charset="-128"/>
              <a:cs typeface="+mn-cs"/>
            </a:rPr>
            <a:t>、</a:t>
          </a:r>
          <a:r>
            <a:rPr lang="en-US" altLang="ja-JP" sz="1050" b="0" i="0" baseline="0">
              <a:effectLst/>
              <a:latin typeface="ＭＳ Ｐゴシック" panose="020B0600070205080204" pitchFamily="50" charset="-128"/>
              <a:ea typeface="ＭＳ Ｐゴシック" panose="020B0600070205080204" pitchFamily="50" charset="-128"/>
              <a:cs typeface="+mn-cs"/>
            </a:rPr>
            <a:t>5</a:t>
          </a:r>
          <a:r>
            <a:rPr lang="ja-JP" altLang="ja-JP" sz="1050" b="0" i="0" baseline="0">
              <a:effectLst/>
              <a:latin typeface="ＭＳ Ｐゴシック" panose="020B0600070205080204" pitchFamily="50" charset="-128"/>
              <a:ea typeface="ＭＳ Ｐゴシック" panose="020B0600070205080204" pitchFamily="50" charset="-128"/>
              <a:cs typeface="+mn-cs"/>
            </a:rPr>
            <a:t>人定員の共同生活住居において、前年度の全利用者の延べ数1,</a:t>
          </a:r>
          <a:r>
            <a:rPr lang="en-US" altLang="ja-JP" sz="1050" b="0" i="0" baseline="0">
              <a:effectLst/>
              <a:latin typeface="ＭＳ Ｐゴシック" panose="020B0600070205080204" pitchFamily="50" charset="-128"/>
              <a:ea typeface="ＭＳ Ｐゴシック" panose="020B0600070205080204" pitchFamily="50" charset="-128"/>
              <a:cs typeface="+mn-cs"/>
            </a:rPr>
            <a:t>607</a:t>
          </a:r>
          <a:r>
            <a:rPr lang="ja-JP" altLang="ja-JP" sz="1050" b="0" i="0" baseline="0">
              <a:effectLst/>
              <a:latin typeface="ＭＳ Ｐゴシック" panose="020B0600070205080204" pitchFamily="50" charset="-128"/>
              <a:ea typeface="ＭＳ Ｐゴシック" panose="020B0600070205080204" pitchFamily="50" charset="-128"/>
              <a:cs typeface="+mn-cs"/>
            </a:rPr>
            <a:t>人、前年度の開所日数が365日の場合</a:t>
          </a:r>
          <a:endParaRPr lang="ja-JP" altLang="ja-JP" sz="1050">
            <a:effectLst/>
            <a:latin typeface="ＭＳ Ｐゴシック" panose="020B0600070205080204" pitchFamily="50" charset="-128"/>
            <a:ea typeface="ＭＳ Ｐゴシック" panose="020B0600070205080204" pitchFamily="50" charset="-128"/>
          </a:endParaRPr>
        </a:p>
        <a:p>
          <a:pPr rtl="0"/>
          <a:r>
            <a:rPr lang="ja-JP" altLang="ja-JP" sz="1050" b="0" i="0" baseline="0">
              <a:effectLst/>
              <a:latin typeface="ＭＳ Ｐゴシック" panose="020B0600070205080204" pitchFamily="50" charset="-128"/>
              <a:ea typeface="ＭＳ Ｐゴシック" panose="020B0600070205080204" pitchFamily="50" charset="-128"/>
              <a:cs typeface="+mn-cs"/>
            </a:rPr>
            <a:t>（前年度利用者数）1,</a:t>
          </a:r>
          <a:r>
            <a:rPr lang="en-US" altLang="ja-JP" sz="1050" b="0" i="0" baseline="0">
              <a:effectLst/>
              <a:latin typeface="ＭＳ Ｐゴシック" panose="020B0600070205080204" pitchFamily="50" charset="-128"/>
              <a:ea typeface="ＭＳ Ｐゴシック" panose="020B0600070205080204" pitchFamily="50" charset="-128"/>
              <a:cs typeface="+mn-cs"/>
            </a:rPr>
            <a:t>607</a:t>
          </a:r>
          <a:r>
            <a:rPr lang="ja-JP" altLang="ja-JP" sz="1050" b="0" i="0" baseline="0">
              <a:effectLst/>
              <a:latin typeface="ＭＳ Ｐゴシック" panose="020B0600070205080204" pitchFamily="50" charset="-128"/>
              <a:ea typeface="ＭＳ Ｐゴシック" panose="020B0600070205080204" pitchFamily="50" charset="-128"/>
              <a:cs typeface="+mn-cs"/>
            </a:rPr>
            <a:t>人 ÷ 365日 ＝</a:t>
          </a:r>
          <a:r>
            <a:rPr lang="en-US" altLang="ja-JP" sz="1050" b="0" i="0" baseline="0">
              <a:effectLst/>
              <a:latin typeface="ＭＳ Ｐゴシック" panose="020B0600070205080204" pitchFamily="50" charset="-128"/>
              <a:ea typeface="ＭＳ Ｐゴシック" panose="020B0600070205080204" pitchFamily="50" charset="-128"/>
              <a:cs typeface="+mn-cs"/>
            </a:rPr>
            <a:t>4.402</a:t>
          </a:r>
          <a:r>
            <a:rPr lang="ja-JP" altLang="ja-JP" sz="1050" b="0" i="0" baseline="0">
              <a:effectLst/>
              <a:latin typeface="ＭＳ Ｐゴシック" panose="020B0600070205080204" pitchFamily="50" charset="-128"/>
              <a:ea typeface="ＭＳ Ｐゴシック" panose="020B0600070205080204" pitchFamily="50" charset="-128"/>
              <a:cs typeface="+mn-cs"/>
            </a:rPr>
            <a:t>・・・≒</a:t>
          </a:r>
          <a:r>
            <a:rPr lang="en-US" altLang="ja-JP" sz="1050" b="0" i="0" u="sng" baseline="0">
              <a:effectLst/>
              <a:latin typeface="ＭＳ Ｐゴシック" panose="020B0600070205080204" pitchFamily="50" charset="-128"/>
              <a:ea typeface="ＭＳ Ｐゴシック" panose="020B0600070205080204" pitchFamily="50" charset="-128"/>
              <a:cs typeface="+mn-cs"/>
            </a:rPr>
            <a:t>4.5</a:t>
          </a:r>
          <a:r>
            <a:rPr lang="ja-JP" altLang="ja-JP" sz="1050" b="0" i="0" u="sng" baseline="0">
              <a:effectLst/>
              <a:latin typeface="ＭＳ Ｐゴシック" panose="020B0600070205080204" pitchFamily="50" charset="-128"/>
              <a:ea typeface="ＭＳ Ｐゴシック" panose="020B0600070205080204" pitchFamily="50" charset="-128"/>
              <a:cs typeface="+mn-cs"/>
            </a:rPr>
            <a:t>人</a:t>
          </a:r>
          <a:r>
            <a:rPr lang="ja-JP" altLang="ja-JP" sz="1050" b="0" i="0" baseline="0">
              <a:effectLst/>
              <a:latin typeface="ＭＳ Ｐゴシック" panose="020B0600070205080204" pitchFamily="50" charset="-128"/>
              <a:ea typeface="ＭＳ Ｐゴシック" panose="020B0600070205080204" pitchFamily="50" charset="-128"/>
              <a:cs typeface="+mn-cs"/>
            </a:rPr>
            <a:t>（小数点第２位を切り上げ）</a:t>
          </a:r>
          <a:endParaRPr lang="ja-JP" altLang="ja-JP" sz="1050">
            <a:effectLst/>
            <a:latin typeface="ＭＳ Ｐゴシック" panose="020B0600070205080204" pitchFamily="50" charset="-128"/>
            <a:ea typeface="ＭＳ Ｐゴシック" panose="020B0600070205080204" pitchFamily="50" charset="-128"/>
          </a:endParaRPr>
        </a:p>
        <a:p>
          <a:pPr rtl="0"/>
          <a:r>
            <a:rPr lang="ja-JP" altLang="ja-JP" sz="1050" b="0" i="0" baseline="0">
              <a:effectLst/>
              <a:latin typeface="ＭＳ Ｐゴシック" panose="020B0600070205080204" pitchFamily="50" charset="-128"/>
              <a:ea typeface="ＭＳ Ｐゴシック" panose="020B0600070205080204" pitchFamily="50" charset="-128"/>
              <a:cs typeface="+mn-cs"/>
            </a:rPr>
            <a:t>（夜間支援対象利用者数）</a:t>
          </a:r>
          <a:r>
            <a:rPr lang="ja-JP" altLang="ja-JP" sz="1050" b="0" i="0" u="sng" baseline="0">
              <a:effectLst/>
              <a:latin typeface="ＭＳ Ｐゴシック" panose="020B0600070205080204" pitchFamily="50" charset="-128"/>
              <a:ea typeface="ＭＳ Ｐゴシック" panose="020B0600070205080204" pitchFamily="50" charset="-128"/>
              <a:cs typeface="+mn-cs"/>
            </a:rPr>
            <a:t>５人</a:t>
          </a:r>
          <a:r>
            <a:rPr lang="ja-JP" altLang="ja-JP" sz="1050" b="0" i="0" baseline="0">
              <a:effectLst/>
              <a:latin typeface="ＭＳ Ｐゴシック" panose="020B0600070205080204" pitchFamily="50" charset="-128"/>
              <a:ea typeface="ＭＳ Ｐゴシック" panose="020B0600070205080204" pitchFamily="50" charset="-128"/>
              <a:cs typeface="+mn-cs"/>
            </a:rPr>
            <a:t>（前年度利用者数</a:t>
          </a:r>
          <a:r>
            <a:rPr lang="en-US" altLang="ja-JP" sz="1050" b="0" i="0" baseline="0">
              <a:effectLst/>
              <a:latin typeface="ＭＳ Ｐゴシック" panose="020B0600070205080204" pitchFamily="50" charset="-128"/>
              <a:ea typeface="ＭＳ Ｐゴシック" panose="020B0600070205080204" pitchFamily="50" charset="-128"/>
              <a:cs typeface="+mn-cs"/>
            </a:rPr>
            <a:t>4.5</a:t>
          </a:r>
          <a:r>
            <a:rPr lang="ja-JP" altLang="ja-JP" sz="1050" b="0" i="0" baseline="0">
              <a:effectLst/>
              <a:latin typeface="ＭＳ Ｐゴシック" panose="020B0600070205080204" pitchFamily="50" charset="-128"/>
              <a:ea typeface="ＭＳ Ｐゴシック" panose="020B0600070205080204" pitchFamily="50" charset="-128"/>
              <a:cs typeface="+mn-cs"/>
            </a:rPr>
            <a:t>人の小数点第１位を四捨五入）</a:t>
          </a: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現在、</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B</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ホームの利用者が</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名（利用者１：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区分３　利用者２：区分４　利用者３：区分５　）とすると、「夜間支援体制加算</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Ⅰ</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」の夜間支援対象者「５人」の単位区分を用い、利用者１につき</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224</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単位（区分３）、利用者２につき</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269</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単位（区分４以上）、利用者３につき</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269</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単位（区分４以上）をそれぞれ加算する。</a:t>
          </a: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756226</xdr:colOff>
      <xdr:row>4</xdr:row>
      <xdr:rowOff>63501</xdr:rowOff>
    </xdr:from>
    <xdr:to>
      <xdr:col>12</xdr:col>
      <xdr:colOff>40409</xdr:colOff>
      <xdr:row>10</xdr:row>
      <xdr:rowOff>86591</xdr:rowOff>
    </xdr:to>
    <xdr:cxnSp macro="">
      <xdr:nvCxnSpPr>
        <xdr:cNvPr id="4" name="直線矢印コネクタ 4">
          <a:extLst>
            <a:ext uri="{FF2B5EF4-FFF2-40B4-BE49-F238E27FC236}">
              <a16:creationId xmlns:a16="http://schemas.microsoft.com/office/drawing/2014/main" id="{B727208B-BA97-40FC-AD2C-90CC3DD01686}"/>
            </a:ext>
          </a:extLst>
        </xdr:cNvPr>
        <xdr:cNvCxnSpPr>
          <a:cxnSpLocks noChangeShapeType="1"/>
        </xdr:cNvCxnSpPr>
      </xdr:nvCxnSpPr>
      <xdr:spPr bwMode="auto">
        <a:xfrm flipH="1">
          <a:off x="4635499" y="1246910"/>
          <a:ext cx="5766955" cy="230909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142875</xdr:colOff>
      <xdr:row>10</xdr:row>
      <xdr:rowOff>23091</xdr:rowOff>
    </xdr:from>
    <xdr:to>
      <xdr:col>5</xdr:col>
      <xdr:colOff>876300</xdr:colOff>
      <xdr:row>14</xdr:row>
      <xdr:rowOff>346075</xdr:rowOff>
    </xdr:to>
    <xdr:sp macro="" textlink="">
      <xdr:nvSpPr>
        <xdr:cNvPr id="5" name="円/楕円 61">
          <a:extLst>
            <a:ext uri="{FF2B5EF4-FFF2-40B4-BE49-F238E27FC236}">
              <a16:creationId xmlns:a16="http://schemas.microsoft.com/office/drawing/2014/main" id="{3478E181-55B0-493B-99B6-A48D29BB7963}"/>
            </a:ext>
          </a:extLst>
        </xdr:cNvPr>
        <xdr:cNvSpPr>
          <a:spLocks noChangeArrowheads="1"/>
        </xdr:cNvSpPr>
      </xdr:nvSpPr>
      <xdr:spPr bwMode="auto">
        <a:xfrm>
          <a:off x="4022148" y="3492500"/>
          <a:ext cx="733425" cy="173153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551294</xdr:colOff>
      <xdr:row>6</xdr:row>
      <xdr:rowOff>61696</xdr:rowOff>
    </xdr:from>
    <xdr:to>
      <xdr:col>12</xdr:col>
      <xdr:colOff>8968</xdr:colOff>
      <xdr:row>8</xdr:row>
      <xdr:rowOff>90271</xdr:rowOff>
    </xdr:to>
    <xdr:sp macro="" textlink="">
      <xdr:nvSpPr>
        <xdr:cNvPr id="6" name="正方形/長方形 5">
          <a:extLst>
            <a:ext uri="{FF2B5EF4-FFF2-40B4-BE49-F238E27FC236}">
              <a16:creationId xmlns:a16="http://schemas.microsoft.com/office/drawing/2014/main" id="{570DBDC5-681C-4D38-8614-A821539DE8D6}"/>
            </a:ext>
          </a:extLst>
        </xdr:cNvPr>
        <xdr:cNvSpPr/>
      </xdr:nvSpPr>
      <xdr:spPr>
        <a:xfrm>
          <a:off x="8159749" y="2007105"/>
          <a:ext cx="2211264"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57728</xdr:colOff>
      <xdr:row>8</xdr:row>
      <xdr:rowOff>103909</xdr:rowOff>
    </xdr:from>
    <xdr:to>
      <xdr:col>10</xdr:col>
      <xdr:colOff>288636</xdr:colOff>
      <xdr:row>8</xdr:row>
      <xdr:rowOff>340592</xdr:rowOff>
    </xdr:to>
    <xdr:cxnSp macro="">
      <xdr:nvCxnSpPr>
        <xdr:cNvPr id="7" name="直線矢印コネクタ 9">
          <a:extLst>
            <a:ext uri="{FF2B5EF4-FFF2-40B4-BE49-F238E27FC236}">
              <a16:creationId xmlns:a16="http://schemas.microsoft.com/office/drawing/2014/main" id="{66341C02-44E2-4B2F-AC3D-479447F03A48}"/>
            </a:ext>
          </a:extLst>
        </xdr:cNvPr>
        <xdr:cNvCxnSpPr>
          <a:cxnSpLocks noChangeShapeType="1"/>
        </xdr:cNvCxnSpPr>
      </xdr:nvCxnSpPr>
      <xdr:spPr bwMode="auto">
        <a:xfrm flipH="1">
          <a:off x="8607137" y="2811318"/>
          <a:ext cx="230908" cy="236683"/>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79663</xdr:colOff>
      <xdr:row>8</xdr:row>
      <xdr:rowOff>329911</xdr:rowOff>
    </xdr:from>
    <xdr:to>
      <xdr:col>11</xdr:col>
      <xdr:colOff>128442</xdr:colOff>
      <xdr:row>9</xdr:row>
      <xdr:rowOff>375227</xdr:rowOff>
    </xdr:to>
    <xdr:sp macro="" textlink="">
      <xdr:nvSpPr>
        <xdr:cNvPr id="8" name="円/楕円 73">
          <a:extLst>
            <a:ext uri="{FF2B5EF4-FFF2-40B4-BE49-F238E27FC236}">
              <a16:creationId xmlns:a16="http://schemas.microsoft.com/office/drawing/2014/main" id="{E6112C70-E4E4-4A31-9385-539DF68D35B3}"/>
            </a:ext>
          </a:extLst>
        </xdr:cNvPr>
        <xdr:cNvSpPr>
          <a:spLocks noChangeArrowheads="1"/>
        </xdr:cNvSpPr>
      </xdr:nvSpPr>
      <xdr:spPr bwMode="auto">
        <a:xfrm>
          <a:off x="4899890" y="3037320"/>
          <a:ext cx="4701597" cy="426316"/>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147926</xdr:colOff>
      <xdr:row>8</xdr:row>
      <xdr:rowOff>39327</xdr:rowOff>
    </xdr:from>
    <xdr:to>
      <xdr:col>2</xdr:col>
      <xdr:colOff>1183770</xdr:colOff>
      <xdr:row>18</xdr:row>
      <xdr:rowOff>86591</xdr:rowOff>
    </xdr:to>
    <xdr:sp macro="" textlink="">
      <xdr:nvSpPr>
        <xdr:cNvPr id="9" name="正方形/長方形 8">
          <a:extLst>
            <a:ext uri="{FF2B5EF4-FFF2-40B4-BE49-F238E27FC236}">
              <a16:creationId xmlns:a16="http://schemas.microsoft.com/office/drawing/2014/main" id="{3A369C90-4201-484F-A24D-B886C554100B}"/>
            </a:ext>
          </a:extLst>
        </xdr:cNvPr>
        <xdr:cNvSpPr/>
      </xdr:nvSpPr>
      <xdr:spPr>
        <a:xfrm>
          <a:off x="147926" y="2746736"/>
          <a:ext cx="1820935" cy="3712946"/>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340592</xdr:colOff>
      <xdr:row>16</xdr:row>
      <xdr:rowOff>15009</xdr:rowOff>
    </xdr:from>
    <xdr:to>
      <xdr:col>8</xdr:col>
      <xdr:colOff>599500</xdr:colOff>
      <xdr:row>21</xdr:row>
      <xdr:rowOff>5773</xdr:rowOff>
    </xdr:to>
    <xdr:sp macro="" textlink="">
      <xdr:nvSpPr>
        <xdr:cNvPr id="11" name="円/楕円 66">
          <a:extLst>
            <a:ext uri="{FF2B5EF4-FFF2-40B4-BE49-F238E27FC236}">
              <a16:creationId xmlns:a16="http://schemas.microsoft.com/office/drawing/2014/main" id="{D3D87A1F-498C-4C27-945A-0998E4B0A9EE}"/>
            </a:ext>
          </a:extLst>
        </xdr:cNvPr>
        <xdr:cNvSpPr>
          <a:spLocks noChangeArrowheads="1"/>
        </xdr:cNvSpPr>
      </xdr:nvSpPr>
      <xdr:spPr bwMode="auto">
        <a:xfrm>
          <a:off x="6101774" y="5626100"/>
          <a:ext cx="1182544" cy="1895764"/>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5</xdr:col>
      <xdr:colOff>452438</xdr:colOff>
      <xdr:row>21</xdr:row>
      <xdr:rowOff>0</xdr:rowOff>
    </xdr:from>
    <xdr:to>
      <xdr:col>7</xdr:col>
      <xdr:colOff>83343</xdr:colOff>
      <xdr:row>22</xdr:row>
      <xdr:rowOff>54907</xdr:rowOff>
    </xdr:to>
    <xdr:sp macro="" textlink="">
      <xdr:nvSpPr>
        <xdr:cNvPr id="12" name="正方形/長方形 11">
          <a:extLst>
            <a:ext uri="{FF2B5EF4-FFF2-40B4-BE49-F238E27FC236}">
              <a16:creationId xmlns:a16="http://schemas.microsoft.com/office/drawing/2014/main" id="{54CDE39E-1392-42A8-A52C-E59573F5D6A9}"/>
            </a:ext>
          </a:extLst>
        </xdr:cNvPr>
        <xdr:cNvSpPr/>
      </xdr:nvSpPr>
      <xdr:spPr>
        <a:xfrm>
          <a:off x="4325938" y="7499350"/>
          <a:ext cx="1510505" cy="43590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夜勤・宿直の待機場所を記載。</a:t>
          </a:r>
        </a:p>
      </xdr:txBody>
    </xdr:sp>
    <xdr:clientData/>
  </xdr:twoCellAnchor>
  <xdr:twoCellAnchor>
    <xdr:from>
      <xdr:col>6</xdr:col>
      <xdr:colOff>600075</xdr:colOff>
      <xdr:row>19</xdr:row>
      <xdr:rowOff>5773</xdr:rowOff>
    </xdr:from>
    <xdr:to>
      <xdr:col>7</xdr:col>
      <xdr:colOff>282863</xdr:colOff>
      <xdr:row>21</xdr:row>
      <xdr:rowOff>0</xdr:rowOff>
    </xdr:to>
    <xdr:cxnSp macro="">
      <xdr:nvCxnSpPr>
        <xdr:cNvPr id="13" name="直線矢印コネクタ 28">
          <a:extLst>
            <a:ext uri="{FF2B5EF4-FFF2-40B4-BE49-F238E27FC236}">
              <a16:creationId xmlns:a16="http://schemas.microsoft.com/office/drawing/2014/main" id="{0CB67DA3-1B74-47C2-99AB-4CE128C198BA}"/>
            </a:ext>
          </a:extLst>
        </xdr:cNvPr>
        <xdr:cNvCxnSpPr>
          <a:cxnSpLocks noChangeShapeType="1"/>
        </xdr:cNvCxnSpPr>
      </xdr:nvCxnSpPr>
      <xdr:spPr bwMode="auto">
        <a:xfrm flipV="1">
          <a:off x="5420302" y="6759864"/>
          <a:ext cx="623743" cy="756227"/>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900546</xdr:colOff>
      <xdr:row>14</xdr:row>
      <xdr:rowOff>323272</xdr:rowOff>
    </xdr:from>
    <xdr:to>
      <xdr:col>11</xdr:col>
      <xdr:colOff>329046</xdr:colOff>
      <xdr:row>17</xdr:row>
      <xdr:rowOff>0</xdr:rowOff>
    </xdr:to>
    <xdr:cxnSp macro="">
      <xdr:nvCxnSpPr>
        <xdr:cNvPr id="14" name="直線矢印コネクタ 31">
          <a:extLst>
            <a:ext uri="{FF2B5EF4-FFF2-40B4-BE49-F238E27FC236}">
              <a16:creationId xmlns:a16="http://schemas.microsoft.com/office/drawing/2014/main" id="{06EA180B-6DC2-454C-8002-DFE10C09F4F8}"/>
            </a:ext>
          </a:extLst>
        </xdr:cNvPr>
        <xdr:cNvCxnSpPr>
          <a:cxnSpLocks noChangeShapeType="1"/>
        </xdr:cNvCxnSpPr>
      </xdr:nvCxnSpPr>
      <xdr:spPr bwMode="auto">
        <a:xfrm flipV="1">
          <a:off x="9449955" y="5201227"/>
          <a:ext cx="352136" cy="790864"/>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253999</xdr:colOff>
      <xdr:row>14</xdr:row>
      <xdr:rowOff>18761</xdr:rowOff>
    </xdr:from>
    <xdr:to>
      <xdr:col>10</xdr:col>
      <xdr:colOff>767772</xdr:colOff>
      <xdr:row>15</xdr:row>
      <xdr:rowOff>34636</xdr:rowOff>
    </xdr:to>
    <xdr:sp macro="" textlink="">
      <xdr:nvSpPr>
        <xdr:cNvPr id="15" name="円/楕円 64">
          <a:extLst>
            <a:ext uri="{FF2B5EF4-FFF2-40B4-BE49-F238E27FC236}">
              <a16:creationId xmlns:a16="http://schemas.microsoft.com/office/drawing/2014/main" id="{6ECA95BD-088E-4C29-8F20-047A53436B82}"/>
            </a:ext>
          </a:extLst>
        </xdr:cNvPr>
        <xdr:cNvSpPr>
          <a:spLocks noChangeArrowheads="1"/>
        </xdr:cNvSpPr>
      </xdr:nvSpPr>
      <xdr:spPr bwMode="auto">
        <a:xfrm>
          <a:off x="7862454" y="4896716"/>
          <a:ext cx="1454727" cy="368011"/>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127000</xdr:colOff>
      <xdr:row>10</xdr:row>
      <xdr:rowOff>34640</xdr:rowOff>
    </xdr:from>
    <xdr:to>
      <xdr:col>10</xdr:col>
      <xdr:colOff>784225</xdr:colOff>
      <xdr:row>15</xdr:row>
      <xdr:rowOff>373789</xdr:rowOff>
    </xdr:to>
    <xdr:sp macro="" textlink="">
      <xdr:nvSpPr>
        <xdr:cNvPr id="16" name="角丸四角形 36">
          <a:extLst>
            <a:ext uri="{FF2B5EF4-FFF2-40B4-BE49-F238E27FC236}">
              <a16:creationId xmlns:a16="http://schemas.microsoft.com/office/drawing/2014/main" id="{8A1E682F-40C8-4E23-B10C-FAE0D8ECD23D}"/>
            </a:ext>
          </a:extLst>
        </xdr:cNvPr>
        <xdr:cNvSpPr>
          <a:spLocks noChangeArrowheads="1"/>
        </xdr:cNvSpPr>
      </xdr:nvSpPr>
      <xdr:spPr bwMode="auto">
        <a:xfrm>
          <a:off x="4947227" y="3504049"/>
          <a:ext cx="4386407" cy="2099831"/>
        </a:xfrm>
        <a:prstGeom prst="roundRect">
          <a:avLst>
            <a:gd name="adj" fmla="val 16667"/>
          </a:avLst>
        </a:prstGeom>
        <a:solidFill>
          <a:srgbClr val="FFC000">
            <a:alpha val="27843"/>
          </a:srgbClr>
        </a:solidFill>
        <a:ln w="25400" algn="ctr">
          <a:solidFill>
            <a:srgbClr val="F79646"/>
          </a:solidFill>
          <a:round/>
          <a:headEnd/>
          <a:tailEnd/>
        </a:ln>
      </xdr:spPr>
      <xdr:txBody>
        <a:bodyPr/>
        <a:lstStyle/>
        <a:p>
          <a:endParaRPr lang="ja-JP" altLang="en-US"/>
        </a:p>
      </xdr:txBody>
    </xdr:sp>
    <xdr:clientData/>
  </xdr:twoCellAnchor>
  <xdr:twoCellAnchor>
    <xdr:from>
      <xdr:col>4</xdr:col>
      <xdr:colOff>250031</xdr:colOff>
      <xdr:row>16</xdr:row>
      <xdr:rowOff>154781</xdr:rowOff>
    </xdr:from>
    <xdr:to>
      <xdr:col>6</xdr:col>
      <xdr:colOff>697006</xdr:colOff>
      <xdr:row>19</xdr:row>
      <xdr:rowOff>288131</xdr:rowOff>
    </xdr:to>
    <xdr:sp macro="" textlink="">
      <xdr:nvSpPr>
        <xdr:cNvPr id="17" name="正方形/長方形 16">
          <a:extLst>
            <a:ext uri="{FF2B5EF4-FFF2-40B4-BE49-F238E27FC236}">
              <a16:creationId xmlns:a16="http://schemas.microsoft.com/office/drawing/2014/main" id="{4866512B-27F1-4787-87CF-49AC61C4EB11}"/>
            </a:ext>
          </a:extLst>
        </xdr:cNvPr>
        <xdr:cNvSpPr/>
      </xdr:nvSpPr>
      <xdr:spPr>
        <a:xfrm>
          <a:off x="3202781" y="5749131"/>
          <a:ext cx="2307525" cy="1276350"/>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必ず「夜間支援の対象者数（人）」＝「１人の夜間支援従事者が支援を行う利用者の数（人）」となること。</a:t>
          </a:r>
        </a:p>
      </xdr:txBody>
    </xdr:sp>
    <xdr:clientData/>
  </xdr:twoCellAnchor>
  <xdr:twoCellAnchor>
    <xdr:from>
      <xdr:col>6</xdr:col>
      <xdr:colOff>723900</xdr:colOff>
      <xdr:row>16</xdr:row>
      <xdr:rowOff>9525</xdr:rowOff>
    </xdr:from>
    <xdr:to>
      <xdr:col>7</xdr:col>
      <xdr:colOff>133350</xdr:colOff>
      <xdr:row>17</xdr:row>
      <xdr:rowOff>381000</xdr:rowOff>
    </xdr:to>
    <xdr:cxnSp macro="">
      <xdr:nvCxnSpPr>
        <xdr:cNvPr id="18" name="直線矢印コネクタ 38">
          <a:extLst>
            <a:ext uri="{FF2B5EF4-FFF2-40B4-BE49-F238E27FC236}">
              <a16:creationId xmlns:a16="http://schemas.microsoft.com/office/drawing/2014/main" id="{A4AEC873-0F03-436C-98B0-CDB65B20287E}"/>
            </a:ext>
          </a:extLst>
        </xdr:cNvPr>
        <xdr:cNvCxnSpPr>
          <a:cxnSpLocks noChangeShapeType="1"/>
        </xdr:cNvCxnSpPr>
      </xdr:nvCxnSpPr>
      <xdr:spPr bwMode="auto">
        <a:xfrm flipV="1">
          <a:off x="5537200" y="5603875"/>
          <a:ext cx="349250" cy="752475"/>
        </a:xfrm>
        <a:prstGeom prst="straightConnector1">
          <a:avLst/>
        </a:prstGeom>
        <a:noFill/>
        <a:ln w="15875" algn="ctr">
          <a:solidFill>
            <a:srgbClr val="F79646"/>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38100</xdr:colOff>
      <xdr:row>39</xdr:row>
      <xdr:rowOff>438150</xdr:rowOff>
    </xdr:from>
    <xdr:to>
      <xdr:col>10</xdr:col>
      <xdr:colOff>895350</xdr:colOff>
      <xdr:row>43</xdr:row>
      <xdr:rowOff>304800</xdr:rowOff>
    </xdr:to>
    <xdr:sp macro="" textlink="">
      <xdr:nvSpPr>
        <xdr:cNvPr id="19" name="円/楕円 61">
          <a:extLst>
            <a:ext uri="{FF2B5EF4-FFF2-40B4-BE49-F238E27FC236}">
              <a16:creationId xmlns:a16="http://schemas.microsoft.com/office/drawing/2014/main" id="{63B6CE9C-8A81-4249-86E5-BCE023F2456F}"/>
            </a:ext>
          </a:extLst>
        </xdr:cNvPr>
        <xdr:cNvSpPr>
          <a:spLocks noChangeArrowheads="1"/>
        </xdr:cNvSpPr>
      </xdr:nvSpPr>
      <xdr:spPr bwMode="auto">
        <a:xfrm>
          <a:off x="8572500" y="14566900"/>
          <a:ext cx="857250" cy="14668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190501</xdr:colOff>
      <xdr:row>43</xdr:row>
      <xdr:rowOff>23812</xdr:rowOff>
    </xdr:from>
    <xdr:to>
      <xdr:col>8</xdr:col>
      <xdr:colOff>842962</xdr:colOff>
      <xdr:row>44</xdr:row>
      <xdr:rowOff>22692</xdr:rowOff>
    </xdr:to>
    <xdr:sp macro="" textlink="">
      <xdr:nvSpPr>
        <xdr:cNvPr id="20" name="正方形/長方形 19">
          <a:extLst>
            <a:ext uri="{FF2B5EF4-FFF2-40B4-BE49-F238E27FC236}">
              <a16:creationId xmlns:a16="http://schemas.microsoft.com/office/drawing/2014/main" id="{F53CCC75-A261-4D76-90A5-F1B92CB9E373}"/>
            </a:ext>
          </a:extLst>
        </xdr:cNvPr>
        <xdr:cNvSpPr/>
      </xdr:nvSpPr>
      <xdr:spPr>
        <a:xfrm>
          <a:off x="5943601" y="15752762"/>
          <a:ext cx="1573211" cy="37988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895350</xdr:colOff>
      <xdr:row>42</xdr:row>
      <xdr:rowOff>38100</xdr:rowOff>
    </xdr:from>
    <xdr:to>
      <xdr:col>10</xdr:col>
      <xdr:colOff>9525</xdr:colOff>
      <xdr:row>43</xdr:row>
      <xdr:rowOff>0</xdr:rowOff>
    </xdr:to>
    <xdr:cxnSp macro="">
      <xdr:nvCxnSpPr>
        <xdr:cNvPr id="21" name="直線矢印コネクタ 46">
          <a:extLst>
            <a:ext uri="{FF2B5EF4-FFF2-40B4-BE49-F238E27FC236}">
              <a16:creationId xmlns:a16="http://schemas.microsoft.com/office/drawing/2014/main" id="{EC36D147-7F9E-4BEC-841D-F2404E4F11BA}"/>
            </a:ext>
          </a:extLst>
        </xdr:cNvPr>
        <xdr:cNvCxnSpPr>
          <a:cxnSpLocks noChangeShapeType="1"/>
        </xdr:cNvCxnSpPr>
      </xdr:nvCxnSpPr>
      <xdr:spPr bwMode="auto">
        <a:xfrm flipV="1">
          <a:off x="7569200" y="15386050"/>
          <a:ext cx="974725" cy="3429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19050</xdr:colOff>
      <xdr:row>40</xdr:row>
      <xdr:rowOff>9525</xdr:rowOff>
    </xdr:from>
    <xdr:to>
      <xdr:col>6</xdr:col>
      <xdr:colOff>1009650</xdr:colOff>
      <xdr:row>43</xdr:row>
      <xdr:rowOff>9525</xdr:rowOff>
    </xdr:to>
    <xdr:sp macro="" textlink="">
      <xdr:nvSpPr>
        <xdr:cNvPr id="22" name="円/楕円 61">
          <a:extLst>
            <a:ext uri="{FF2B5EF4-FFF2-40B4-BE49-F238E27FC236}">
              <a16:creationId xmlns:a16="http://schemas.microsoft.com/office/drawing/2014/main" id="{74751453-FF3D-4A4D-9422-C12536C87854}"/>
            </a:ext>
          </a:extLst>
        </xdr:cNvPr>
        <xdr:cNvSpPr>
          <a:spLocks noChangeArrowheads="1"/>
        </xdr:cNvSpPr>
      </xdr:nvSpPr>
      <xdr:spPr bwMode="auto">
        <a:xfrm>
          <a:off x="4832350" y="14595475"/>
          <a:ext cx="920750" cy="11430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321469</xdr:colOff>
      <xdr:row>43</xdr:row>
      <xdr:rowOff>11906</xdr:rowOff>
    </xdr:from>
    <xdr:to>
      <xdr:col>6</xdr:col>
      <xdr:colOff>142875</xdr:colOff>
      <xdr:row>44</xdr:row>
      <xdr:rowOff>0</xdr:rowOff>
    </xdr:to>
    <xdr:sp macro="" textlink="">
      <xdr:nvSpPr>
        <xdr:cNvPr id="23" name="正方形/長方形 22">
          <a:extLst>
            <a:ext uri="{FF2B5EF4-FFF2-40B4-BE49-F238E27FC236}">
              <a16:creationId xmlns:a16="http://schemas.microsoft.com/office/drawing/2014/main" id="{68B96517-9BE4-4FF4-A1DF-718BB70A87FC}"/>
            </a:ext>
          </a:extLst>
        </xdr:cNvPr>
        <xdr:cNvSpPr/>
      </xdr:nvSpPr>
      <xdr:spPr>
        <a:xfrm>
          <a:off x="3274219" y="15740856"/>
          <a:ext cx="1681956" cy="369094"/>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142875</xdr:colOff>
      <xdr:row>42</xdr:row>
      <xdr:rowOff>447675</xdr:rowOff>
    </xdr:from>
    <xdr:to>
      <xdr:col>6</xdr:col>
      <xdr:colOff>485775</xdr:colOff>
      <xdr:row>43</xdr:row>
      <xdr:rowOff>333375</xdr:rowOff>
    </xdr:to>
    <xdr:cxnSp macro="">
      <xdr:nvCxnSpPr>
        <xdr:cNvPr id="24" name="直線矢印コネクタ 52">
          <a:extLst>
            <a:ext uri="{FF2B5EF4-FFF2-40B4-BE49-F238E27FC236}">
              <a16:creationId xmlns:a16="http://schemas.microsoft.com/office/drawing/2014/main" id="{0D0D4091-CB8F-418D-9DB7-F907EAC69AB4}"/>
            </a:ext>
          </a:extLst>
        </xdr:cNvPr>
        <xdr:cNvCxnSpPr>
          <a:cxnSpLocks noChangeShapeType="1"/>
        </xdr:cNvCxnSpPr>
      </xdr:nvCxnSpPr>
      <xdr:spPr bwMode="auto">
        <a:xfrm flipV="1">
          <a:off x="4956175" y="15725775"/>
          <a:ext cx="342900" cy="3365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485775</xdr:colOff>
      <xdr:row>44</xdr:row>
      <xdr:rowOff>38100</xdr:rowOff>
    </xdr:from>
    <xdr:to>
      <xdr:col>8</xdr:col>
      <xdr:colOff>457200</xdr:colOff>
      <xdr:row>45</xdr:row>
      <xdr:rowOff>438150</xdr:rowOff>
    </xdr:to>
    <xdr:sp macro="" textlink="">
      <xdr:nvSpPr>
        <xdr:cNvPr id="25" name="円/楕円 61">
          <a:extLst>
            <a:ext uri="{FF2B5EF4-FFF2-40B4-BE49-F238E27FC236}">
              <a16:creationId xmlns:a16="http://schemas.microsoft.com/office/drawing/2014/main" id="{E3C17B73-2FC8-4943-BAB3-3CC4E8F8DAD4}"/>
            </a:ext>
          </a:extLst>
        </xdr:cNvPr>
        <xdr:cNvSpPr>
          <a:spLocks noChangeArrowheads="1"/>
        </xdr:cNvSpPr>
      </xdr:nvSpPr>
      <xdr:spPr bwMode="auto">
        <a:xfrm>
          <a:off x="6238875" y="16148050"/>
          <a:ext cx="892175" cy="7239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457200</xdr:colOff>
      <xdr:row>45</xdr:row>
      <xdr:rowOff>9525</xdr:rowOff>
    </xdr:from>
    <xdr:to>
      <xdr:col>8</xdr:col>
      <xdr:colOff>1000125</xdr:colOff>
      <xdr:row>45</xdr:row>
      <xdr:rowOff>190500</xdr:rowOff>
    </xdr:to>
    <xdr:cxnSp macro="">
      <xdr:nvCxnSpPr>
        <xdr:cNvPr id="26" name="直線矢印コネクタ 60">
          <a:extLst>
            <a:ext uri="{FF2B5EF4-FFF2-40B4-BE49-F238E27FC236}">
              <a16:creationId xmlns:a16="http://schemas.microsoft.com/office/drawing/2014/main" id="{5A4AA6CC-4DB8-4135-A982-C3303ADB8850}"/>
            </a:ext>
          </a:extLst>
        </xdr:cNvPr>
        <xdr:cNvCxnSpPr>
          <a:cxnSpLocks noChangeShapeType="1"/>
          <a:endCxn id="25" idx="6"/>
        </xdr:cNvCxnSpPr>
      </xdr:nvCxnSpPr>
      <xdr:spPr bwMode="auto">
        <a:xfrm flipH="1" flipV="1">
          <a:off x="7131050" y="16500475"/>
          <a:ext cx="460375" cy="1809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44</xdr:row>
      <xdr:rowOff>440531</xdr:rowOff>
    </xdr:from>
    <xdr:to>
      <xdr:col>10</xdr:col>
      <xdr:colOff>640555</xdr:colOff>
      <xdr:row>45</xdr:row>
      <xdr:rowOff>439410</xdr:rowOff>
    </xdr:to>
    <xdr:sp macro="" textlink="">
      <xdr:nvSpPr>
        <xdr:cNvPr id="27" name="正方形/長方形 26">
          <a:extLst>
            <a:ext uri="{FF2B5EF4-FFF2-40B4-BE49-F238E27FC236}">
              <a16:creationId xmlns:a16="http://schemas.microsoft.com/office/drawing/2014/main" id="{2DB3463B-1DAD-4C76-8343-6E4D01B1E30D}"/>
            </a:ext>
          </a:extLst>
        </xdr:cNvPr>
        <xdr:cNvSpPr/>
      </xdr:nvSpPr>
      <xdr:spPr>
        <a:xfrm>
          <a:off x="7594600" y="16493331"/>
          <a:ext cx="1580355" cy="37987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362962</xdr:colOff>
      <xdr:row>16</xdr:row>
      <xdr:rowOff>364042</xdr:rowOff>
    </xdr:from>
    <xdr:to>
      <xdr:col>12</xdr:col>
      <xdr:colOff>31533</xdr:colOff>
      <xdr:row>18</xdr:row>
      <xdr:rowOff>53359</xdr:rowOff>
    </xdr:to>
    <xdr:sp macro="" textlink="">
      <xdr:nvSpPr>
        <xdr:cNvPr id="28" name="正方形/長方形 27">
          <a:extLst>
            <a:ext uri="{FF2B5EF4-FFF2-40B4-BE49-F238E27FC236}">
              <a16:creationId xmlns:a16="http://schemas.microsoft.com/office/drawing/2014/main" id="{EF9A6280-D0F1-493B-8B88-44D8109ECC2D}"/>
            </a:ext>
          </a:extLst>
        </xdr:cNvPr>
        <xdr:cNvSpPr/>
      </xdr:nvSpPr>
      <xdr:spPr>
        <a:xfrm>
          <a:off x="8912371" y="5975133"/>
          <a:ext cx="1481207" cy="45131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588818</xdr:colOff>
      <xdr:row>15</xdr:row>
      <xdr:rowOff>74757</xdr:rowOff>
    </xdr:from>
    <xdr:to>
      <xdr:col>10</xdr:col>
      <xdr:colOff>152111</xdr:colOff>
      <xdr:row>16</xdr:row>
      <xdr:rowOff>225136</xdr:rowOff>
    </xdr:to>
    <xdr:cxnSp macro="">
      <xdr:nvCxnSpPr>
        <xdr:cNvPr id="29" name="直線矢印コネクタ 46">
          <a:extLst>
            <a:ext uri="{FF2B5EF4-FFF2-40B4-BE49-F238E27FC236}">
              <a16:creationId xmlns:a16="http://schemas.microsoft.com/office/drawing/2014/main" id="{B908C71C-AAE1-4E09-8A88-C84429A0BAA1}"/>
            </a:ext>
          </a:extLst>
        </xdr:cNvPr>
        <xdr:cNvCxnSpPr>
          <a:cxnSpLocks noChangeShapeType="1"/>
        </xdr:cNvCxnSpPr>
      </xdr:nvCxnSpPr>
      <xdr:spPr bwMode="auto">
        <a:xfrm flipV="1">
          <a:off x="8197273" y="5304848"/>
          <a:ext cx="504247" cy="531379"/>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editAs="oneCell">
    <xdr:from>
      <xdr:col>12</xdr:col>
      <xdr:colOff>88900</xdr:colOff>
      <xdr:row>1</xdr:row>
      <xdr:rowOff>6350</xdr:rowOff>
    </xdr:from>
    <xdr:to>
      <xdr:col>16</xdr:col>
      <xdr:colOff>628650</xdr:colOff>
      <xdr:row>3</xdr:row>
      <xdr:rowOff>25400</xdr:rowOff>
    </xdr:to>
    <xdr:pic>
      <xdr:nvPicPr>
        <xdr:cNvPr id="30" name="図 29">
          <a:hlinkClick xmlns:r="http://schemas.openxmlformats.org/officeDocument/2006/relationships" r:id="rId1"/>
          <a:extLst>
            <a:ext uri="{FF2B5EF4-FFF2-40B4-BE49-F238E27FC236}">
              <a16:creationId xmlns:a16="http://schemas.microsoft.com/office/drawing/2014/main" id="{7E50A334-F78B-4FB5-BF89-73D012B677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33050" y="1778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92364</xdr:colOff>
      <xdr:row>20</xdr:row>
      <xdr:rowOff>230909</xdr:rowOff>
    </xdr:from>
    <xdr:to>
      <xdr:col>23</xdr:col>
      <xdr:colOff>205777</xdr:colOff>
      <xdr:row>41</xdr:row>
      <xdr:rowOff>238102</xdr:rowOff>
    </xdr:to>
    <xdr:pic>
      <xdr:nvPicPr>
        <xdr:cNvPr id="31" name="図 30">
          <a:extLst>
            <a:ext uri="{FF2B5EF4-FFF2-40B4-BE49-F238E27FC236}">
              <a16:creationId xmlns:a16="http://schemas.microsoft.com/office/drawing/2014/main" id="{ACA7BC00-2226-5FA4-FE7C-6B968F3D17B2}"/>
            </a:ext>
          </a:extLst>
        </xdr:cNvPr>
        <xdr:cNvPicPr>
          <a:picLocks noChangeAspect="1"/>
        </xdr:cNvPicPr>
      </xdr:nvPicPr>
      <xdr:blipFill>
        <a:blip xmlns:r="http://schemas.openxmlformats.org/officeDocument/2006/relationships" r:embed="rId3"/>
        <a:stretch>
          <a:fillRect/>
        </a:stretch>
      </xdr:blipFill>
      <xdr:spPr>
        <a:xfrm>
          <a:off x="10454409" y="7366000"/>
          <a:ext cx="7352413" cy="7852329"/>
        </a:xfrm>
        <a:prstGeom prst="rect">
          <a:avLst/>
        </a:prstGeom>
        <a:solidFill>
          <a:schemeClr val="accent4">
            <a:lumMod val="20000"/>
            <a:lumOff val="80000"/>
          </a:schemeClr>
        </a:solidFill>
      </xdr:spPr>
    </xdr:pic>
    <xdr:clientData/>
  </xdr:twoCellAnchor>
  <xdr:twoCellAnchor>
    <xdr:from>
      <xdr:col>8</xdr:col>
      <xdr:colOff>646545</xdr:colOff>
      <xdr:row>16</xdr:row>
      <xdr:rowOff>230910</xdr:rowOff>
    </xdr:from>
    <xdr:to>
      <xdr:col>10</xdr:col>
      <xdr:colOff>263161</xdr:colOff>
      <xdr:row>19</xdr:row>
      <xdr:rowOff>167409</xdr:rowOff>
    </xdr:to>
    <xdr:sp macro="" textlink="">
      <xdr:nvSpPr>
        <xdr:cNvPr id="43" name="正方形/長方形 42">
          <a:extLst>
            <a:ext uri="{FF2B5EF4-FFF2-40B4-BE49-F238E27FC236}">
              <a16:creationId xmlns:a16="http://schemas.microsoft.com/office/drawing/2014/main" id="{8A344904-2A30-44E0-B2F5-684CA9630FB7}"/>
            </a:ext>
          </a:extLst>
        </xdr:cNvPr>
        <xdr:cNvSpPr/>
      </xdr:nvSpPr>
      <xdr:spPr>
        <a:xfrm>
          <a:off x="7331363" y="5842001"/>
          <a:ext cx="1481207" cy="107949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t"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１つの住居に</a:t>
          </a:r>
          <a:r>
            <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2</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人以上の従事者を置く場合は、このように記載。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（例）</a:t>
          </a:r>
          <a:r>
            <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E</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ホームは</a:t>
          </a:r>
          <a:r>
            <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2</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名体制とし、</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D702E8E1-C59C-450E-B788-EF75DEFAABE0}"/>
            </a:ext>
          </a:extLst>
        </xdr:cNvPr>
        <xdr:cNvSpPr>
          <a:spLocks noChangeArrowheads="1"/>
        </xdr:cNvSpPr>
      </xdr:nvSpPr>
      <xdr:spPr bwMode="auto">
        <a:xfrm>
          <a:off x="790575" y="2914650"/>
          <a:ext cx="21717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twoCellAnchor editAs="oneCell">
    <xdr:from>
      <xdr:col>6</xdr:col>
      <xdr:colOff>120650</xdr:colOff>
      <xdr:row>0</xdr:row>
      <xdr:rowOff>196850</xdr:rowOff>
    </xdr:from>
    <xdr:to>
      <xdr:col>8</xdr:col>
      <xdr:colOff>165100</xdr:colOff>
      <xdr:row>3</xdr:row>
      <xdr:rowOff>82550</xdr:rowOff>
    </xdr:to>
    <xdr:pic>
      <xdr:nvPicPr>
        <xdr:cNvPr id="3" name="図 2">
          <a:hlinkClick xmlns:r="http://schemas.openxmlformats.org/officeDocument/2006/relationships" r:id="rId1"/>
          <a:extLst>
            <a:ext uri="{FF2B5EF4-FFF2-40B4-BE49-F238E27FC236}">
              <a16:creationId xmlns:a16="http://schemas.microsoft.com/office/drawing/2014/main" id="{E55E2F48-779C-4C6F-9A65-DA3AF246A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21750" y="1968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38</xdr:col>
      <xdr:colOff>114300</xdr:colOff>
      <xdr:row>0</xdr:row>
      <xdr:rowOff>247650</xdr:rowOff>
    </xdr:from>
    <xdr:to>
      <xdr:col>57</xdr:col>
      <xdr:colOff>38100</xdr:colOff>
      <xdr:row>3</xdr:row>
      <xdr:rowOff>133350</xdr:rowOff>
    </xdr:to>
    <xdr:pic>
      <xdr:nvPicPr>
        <xdr:cNvPr id="2" name="図 1">
          <a:hlinkClick xmlns:r="http://schemas.openxmlformats.org/officeDocument/2006/relationships" r:id="rId1"/>
          <a:extLst>
            <a:ext uri="{FF2B5EF4-FFF2-40B4-BE49-F238E27FC236}">
              <a16:creationId xmlns:a16="http://schemas.microsoft.com/office/drawing/2014/main" id="{F40ABE1E-B3ED-441A-8BA3-5201D1EB43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9300" y="2476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xdr:from>
      <xdr:col>7</xdr:col>
      <xdr:colOff>57150</xdr:colOff>
      <xdr:row>4</xdr:row>
      <xdr:rowOff>247650</xdr:rowOff>
    </xdr:from>
    <xdr:to>
      <xdr:col>11</xdr:col>
      <xdr:colOff>254000</xdr:colOff>
      <xdr:row>15</xdr:row>
      <xdr:rowOff>44450</xdr:rowOff>
    </xdr:to>
    <xdr:sp macro="" textlink="">
      <xdr:nvSpPr>
        <xdr:cNvPr id="221185" name="Text Box 1">
          <a:extLst>
            <a:ext uri="{FF2B5EF4-FFF2-40B4-BE49-F238E27FC236}">
              <a16:creationId xmlns:a16="http://schemas.microsoft.com/office/drawing/2014/main" id="{B56384F5-36EC-0049-B35D-8F8BE8185B24}"/>
            </a:ext>
          </a:extLst>
        </xdr:cNvPr>
        <xdr:cNvSpPr txBox="1">
          <a:spLocks noChangeArrowheads="1"/>
        </xdr:cNvSpPr>
      </xdr:nvSpPr>
      <xdr:spPr bwMode="auto">
        <a:xfrm>
          <a:off x="7651750" y="1263650"/>
          <a:ext cx="6470650" cy="3860800"/>
        </a:xfrm>
        <a:prstGeom prst="rect">
          <a:avLst/>
        </a:prstGeom>
        <a:solidFill>
          <a:srgbClr val="FFCCCC"/>
        </a:solidFill>
        <a:ln w="9525">
          <a:solidFill>
            <a:srgbClr val="000000"/>
          </a:solidFill>
          <a:miter lim="800000"/>
          <a:headEnd/>
          <a:tailEnd/>
        </a:ln>
      </xdr:spPr>
      <xdr:txBody>
        <a:bodyPr vertOverflow="clip" wrap="square" lIns="36576" tIns="54864" rIns="0" bIns="0" anchor="t" upright="1"/>
        <a:lstStyle/>
        <a:p>
          <a:pPr algn="l" rtl="0">
            <a:defRPr sz="1000"/>
          </a:pPr>
          <a:r>
            <a:rPr lang="en-US" altLang="ja-JP" sz="11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目標工賃達成指導員配置加算の算定要件</a:t>
          </a:r>
          <a:r>
            <a:rPr lang="en-US" altLang="ja-JP" sz="1100" b="1" i="0" u="none" strike="noStrike" baseline="0">
              <a:solidFill>
                <a:srgbClr val="000000"/>
              </a:solidFill>
              <a:latin typeface="メイリオ" panose="020B0604030504040204" pitchFamily="50" charset="-128"/>
              <a:ea typeface="メイリオ" panose="020B0604030504040204" pitchFamily="50" charset="-128"/>
            </a:rPr>
            <a:t>】</a:t>
          </a:r>
          <a:endParaRPr lang="ja-JP" altLang="en-US" sz="1100" b="1"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endParaRPr lang="ja-JP" altLang="en-US" sz="1100" b="1"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①</a:t>
          </a:r>
          <a:r>
            <a:rPr lang="ja-JP" altLang="ja-JP" sz="1100" b="1" i="0" baseline="0">
              <a:effectLst/>
              <a:latin typeface="メイリオ" panose="020B0604030504040204" pitchFamily="50" charset="-128"/>
              <a:ea typeface="メイリオ" panose="020B0604030504040204" pitchFamily="50" charset="-128"/>
              <a:cs typeface="+mn-cs"/>
            </a:rPr>
            <a:t>基本報酬で職員配置6:1以上の区分（就労継続支援B型サービス費ⅠまたはⅣ）を算定している</a:t>
          </a:r>
          <a:r>
            <a:rPr lang="ja-JP" altLang="en-US" sz="1100" b="1" i="0" baseline="0">
              <a:effectLst/>
              <a:latin typeface="メイリオ" panose="020B0604030504040204" pitchFamily="50" charset="-128"/>
              <a:ea typeface="メイリオ" panose="020B0604030504040204" pitchFamily="50" charset="-128"/>
              <a:cs typeface="+mn-cs"/>
            </a:rPr>
            <a:t>。</a:t>
          </a:r>
          <a:endParaRPr lang="ja-JP" altLang="en-US" sz="1100" b="1" i="0" u="none" strike="noStrike" baseline="0">
            <a:solidFill>
              <a:srgbClr val="000000"/>
            </a:solidFill>
            <a:latin typeface="メイリオ" panose="020B0604030504040204" pitchFamily="50" charset="-128"/>
            <a:ea typeface="メイリオ"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②</a:t>
          </a:r>
          <a:r>
            <a:rPr lang="ja-JP" altLang="ja-JP" sz="1000" b="1" i="0" baseline="0">
              <a:effectLst/>
              <a:latin typeface="メイリオ" panose="020B0604030504040204" pitchFamily="50" charset="-128"/>
              <a:ea typeface="メイリオ" panose="020B0604030504040204" pitchFamily="50" charset="-128"/>
              <a:cs typeface="+mn-cs"/>
            </a:rPr>
            <a:t>都道府県において作成される工賃計画に基づき、事業所の工賃向上計画を作成している。</a:t>
          </a:r>
          <a:endParaRPr lang="ja-JP" altLang="ja-JP" sz="1100" b="1">
            <a:effectLst/>
            <a:latin typeface="メイリオ" panose="020B0604030504040204" pitchFamily="50" charset="-128"/>
            <a:ea typeface="メイリオ" panose="020B0604030504040204" pitchFamily="50" charset="-128"/>
          </a:endParaRPr>
        </a:p>
        <a:p>
          <a:pPr algn="l" rtl="0">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③目標工賃達成指導員を常勤換算で1.0人以上配置している 。</a:t>
          </a:r>
        </a:p>
        <a:p>
          <a:pPr algn="l" rtl="0">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④生活支援員・職業指導員・目標工賃達成指導員の合計数（常勤換算方法）が、前年度の平均利用者</a:t>
          </a:r>
          <a:endParaRPr lang="en-US" altLang="ja-JP" sz="1100" b="1"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　数を5で割った数以上である（※）</a:t>
          </a:r>
        </a:p>
        <a:p>
          <a:pPr algn="l" rtl="0">
            <a:defRPr sz="1000"/>
          </a:pPr>
          <a:endParaRPr lang="ja-JP" altLang="en-US" sz="1100" b="1"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 計算の手順</a:t>
          </a:r>
          <a:endParaRPr lang="en-US" altLang="ja-JP" sz="1100" b="1"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（例）前年度の平均利用者数　</a:t>
          </a:r>
          <a:r>
            <a:rPr lang="en-US" altLang="ja-JP" sz="1100" b="1" i="0" u="none" strike="noStrike" baseline="0">
              <a:solidFill>
                <a:srgbClr val="000000"/>
              </a:solidFill>
              <a:latin typeface="メイリオ" panose="020B0604030504040204" pitchFamily="50" charset="-128"/>
              <a:ea typeface="メイリオ" panose="020B0604030504040204" pitchFamily="50" charset="-128"/>
            </a:rPr>
            <a:t>18</a:t>
          </a: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人名の場合</a:t>
          </a:r>
        </a:p>
        <a:p>
          <a:pPr algn="l" rtl="0">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　　　</a:t>
          </a:r>
          <a:r>
            <a:rPr lang="en-US" altLang="ja-JP" sz="1100" b="1" i="0" u="none" strike="noStrike" baseline="0">
              <a:solidFill>
                <a:srgbClr val="000000"/>
              </a:solidFill>
              <a:latin typeface="メイリオ" panose="020B0604030504040204" pitchFamily="50" charset="-128"/>
              <a:ea typeface="メイリオ" panose="020B0604030504040204" pitchFamily="50" charset="-128"/>
            </a:rPr>
            <a:t>1.  </a:t>
          </a: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生活支援員 + 職業指導員 + 目標工賃達成指導員の合計 = 3.6</a:t>
          </a:r>
        </a:p>
        <a:p>
          <a:pPr algn="l" rtl="0">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　　　</a:t>
          </a:r>
          <a:r>
            <a:rPr lang="en-US" altLang="ja-JP" sz="1100" b="1" i="0" u="none" strike="noStrike" baseline="0">
              <a:solidFill>
                <a:srgbClr val="000000"/>
              </a:solidFill>
              <a:latin typeface="メイリオ" panose="020B0604030504040204" pitchFamily="50" charset="-128"/>
              <a:ea typeface="メイリオ" panose="020B0604030504040204" pitchFamily="50" charset="-128"/>
            </a:rPr>
            <a:t>2.  </a:t>
          </a: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前年度の平均利用者数 ÷ 5 = 3.6</a:t>
          </a:r>
          <a:endParaRPr lang="en-US" altLang="ja-JP" sz="1100" b="1"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en-US" altLang="ja-JP" sz="1100" b="1" i="0" u="none" strike="noStrike" baseline="0">
              <a:solidFill>
                <a:srgbClr val="000000"/>
              </a:solidFill>
              <a:latin typeface="メイリオ" panose="020B0604030504040204" pitchFamily="50" charset="-128"/>
              <a:ea typeface="メイリオ" panose="020B0604030504040204" pitchFamily="50" charset="-128"/>
            </a:rPr>
            <a:t>         </a:t>
          </a: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３</a:t>
          </a:r>
          <a:r>
            <a:rPr lang="en-US" altLang="ja-JP" sz="1100" b="1" i="0" u="none" strike="noStrike" baseline="0">
              <a:solidFill>
                <a:srgbClr val="000000"/>
              </a:solidFill>
              <a:latin typeface="メイリオ" panose="020B0604030504040204" pitchFamily="50" charset="-128"/>
              <a:ea typeface="メイリオ" panose="020B0604030504040204" pitchFamily="50" charset="-128"/>
            </a:rPr>
            <a:t>. </a:t>
          </a: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3.6 ≧ 3.6  ⇒</a:t>
          </a:r>
          <a:r>
            <a:rPr lang="en-US" altLang="ja-JP" sz="1100" b="1" i="0" u="none" strike="noStrike" baseline="0">
              <a:solidFill>
                <a:srgbClr val="000000"/>
              </a:solidFill>
              <a:latin typeface="メイリオ" panose="020B0604030504040204" pitchFamily="50" charset="-128"/>
              <a:ea typeface="メイリオ" panose="020B0604030504040204" pitchFamily="50" charset="-128"/>
            </a:rPr>
            <a:t>OK</a:t>
          </a:r>
          <a:endParaRPr lang="ja-JP" altLang="en-US" sz="1100" b="1"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7</xdr:col>
      <xdr:colOff>165100</xdr:colOff>
      <xdr:row>0</xdr:row>
      <xdr:rowOff>247650</xdr:rowOff>
    </xdr:from>
    <xdr:to>
      <xdr:col>9</xdr:col>
      <xdr:colOff>209550</xdr:colOff>
      <xdr:row>3</xdr:row>
      <xdr:rowOff>133350</xdr:rowOff>
    </xdr:to>
    <xdr:pic>
      <xdr:nvPicPr>
        <xdr:cNvPr id="2" name="図 1">
          <a:hlinkClick xmlns:r="http://schemas.openxmlformats.org/officeDocument/2006/relationships" r:id="rId1"/>
          <a:extLst>
            <a:ext uri="{FF2B5EF4-FFF2-40B4-BE49-F238E27FC236}">
              <a16:creationId xmlns:a16="http://schemas.microsoft.com/office/drawing/2014/main" id="{6EA4AC0E-D81B-42EA-A6C3-1BF08CA7C5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59700" y="2476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xdr:from>
      <xdr:col>8</xdr:col>
      <xdr:colOff>25400</xdr:colOff>
      <xdr:row>4</xdr:row>
      <xdr:rowOff>241300</xdr:rowOff>
    </xdr:from>
    <xdr:to>
      <xdr:col>18</xdr:col>
      <xdr:colOff>31750</xdr:colOff>
      <xdr:row>16</xdr:row>
      <xdr:rowOff>146050</xdr:rowOff>
    </xdr:to>
    <xdr:sp macro="" textlink="">
      <xdr:nvSpPr>
        <xdr:cNvPr id="222211" name="Text Box 3">
          <a:extLst>
            <a:ext uri="{FF2B5EF4-FFF2-40B4-BE49-F238E27FC236}">
              <a16:creationId xmlns:a16="http://schemas.microsoft.com/office/drawing/2014/main" id="{52EE6743-B415-41D9-065F-068C55742D70}"/>
            </a:ext>
          </a:extLst>
        </xdr:cNvPr>
        <xdr:cNvSpPr txBox="1">
          <a:spLocks noChangeArrowheads="1"/>
        </xdr:cNvSpPr>
      </xdr:nvSpPr>
      <xdr:spPr bwMode="auto">
        <a:xfrm>
          <a:off x="7391400" y="1365250"/>
          <a:ext cx="6369050" cy="3873500"/>
        </a:xfrm>
        <a:prstGeom prst="rect">
          <a:avLst/>
        </a:prstGeom>
        <a:solidFill>
          <a:srgbClr val="FFCCCC"/>
        </a:solidFill>
        <a:ln w="9525">
          <a:solidFill>
            <a:srgbClr val="000000"/>
          </a:solidFill>
          <a:miter lim="800000"/>
          <a:headEnd/>
          <a:tailEnd/>
        </a:ln>
      </xdr:spPr>
      <xdr:txBody>
        <a:bodyPr vertOverflow="clip" wrap="square" lIns="36576" tIns="54864" rIns="0" bIns="0" anchor="t" upright="1"/>
        <a:lstStyle/>
        <a:p>
          <a:pPr algn="l" rtl="0">
            <a:defRPr sz="1000"/>
          </a:pPr>
          <a:r>
            <a:rPr lang="en-US" altLang="ja-JP" sz="1100" b="0" i="0" u="none" strike="noStrike" baseline="0">
              <a:solidFill>
                <a:srgbClr val="000000"/>
              </a:solidFill>
              <a:latin typeface="游ゴシック"/>
              <a:ea typeface="游ゴシック"/>
            </a:rPr>
            <a:t>【</a:t>
          </a: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目標工賃達成加算の算定要件</a:t>
          </a:r>
          <a:r>
            <a:rPr lang="en-US" altLang="ja-JP" sz="1100" b="1" i="0" u="none" strike="noStrike" baseline="0">
              <a:solidFill>
                <a:sysClr val="windowText" lastClr="000000"/>
              </a:solidFill>
              <a:latin typeface="メイリオ" panose="020B0604030504040204" pitchFamily="50" charset="-128"/>
              <a:ea typeface="メイリオ" panose="020B0604030504040204" pitchFamily="50" charset="-128"/>
            </a:rPr>
            <a:t>】</a:t>
          </a:r>
        </a:p>
        <a:p>
          <a:pPr algn="l" rtl="0">
            <a:defRPr sz="1000"/>
          </a:pP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以下のすべてを満たしている場合に算定できます。</a:t>
          </a:r>
        </a:p>
        <a:p>
          <a:pPr algn="l" rtl="0">
            <a:defRPr sz="1000"/>
          </a:pPr>
          <a:endPar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①基本報酬で職員配置6:1以上の区分（就労継続支援B型サービス費ⅠまたはⅣ）を算定している。</a:t>
          </a:r>
        </a:p>
        <a:p>
          <a:pPr algn="l" rtl="0">
            <a:defRPr sz="1000"/>
          </a:pP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②都道府県において作成される工賃計画に基づき、事業所の工賃向上計画を作成している。</a:t>
          </a:r>
        </a:p>
        <a:p>
          <a:pPr algn="l" rtl="0">
            <a:defRPr sz="1000"/>
          </a:pP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③「目標工賃達成指導員配置加算」を算定している。</a:t>
          </a:r>
        </a:p>
        <a:p>
          <a:pPr algn="l" rtl="0">
            <a:defRPr sz="1000"/>
          </a:pP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④前年度において、工賃向上計画で掲げた工賃目標を達成している。</a:t>
          </a:r>
        </a:p>
        <a:p>
          <a:pPr algn="l" rtl="0">
            <a:defRPr sz="1000"/>
          </a:pP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⑤工賃目標額が以下を満たしている。</a:t>
          </a:r>
          <a:endParaRPr lang="en-US" altLang="ja-JP" sz="1100" b="1"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［工賃向上計画の目標額］≧［工賃目標の対象年度（以下、目標年度）の前年度の事業所平均工賃月額（実績）］＋［目標年度の前々年度の全国平均工賃月額 − 目標年度の前々々年度の全国平均工賃月額］</a:t>
          </a:r>
        </a:p>
        <a:p>
          <a:pPr algn="l" rtl="0">
            <a:defRPr sz="1000"/>
          </a:pPr>
          <a:r>
            <a:rPr lang="en-US" altLang="ja-JP" sz="1100" b="1" i="0" u="none" strike="noStrike" baseline="0">
              <a:solidFill>
                <a:sysClr val="windowText" lastClr="000000"/>
              </a:solidFill>
              <a:latin typeface="メイリオ" panose="020B0604030504040204" pitchFamily="50" charset="-128"/>
              <a:ea typeface="メイリオ" panose="020B0604030504040204" pitchFamily="50" charset="-128"/>
            </a:rPr>
            <a:t>※</a:t>
          </a: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金額がマイナスになる場合は</a:t>
          </a:r>
          <a:r>
            <a:rPr lang="en-US" altLang="ja-JP" sz="1100" b="1" i="0" u="none" strike="noStrike" baseline="0">
              <a:solidFill>
                <a:sysClr val="windowText" lastClr="000000"/>
              </a:solidFill>
              <a:latin typeface="メイリオ" panose="020B0604030504040204" pitchFamily="50" charset="-128"/>
              <a:ea typeface="メイリオ" panose="020B0604030504040204" pitchFamily="50" charset="-128"/>
            </a:rPr>
            <a:t>0</a:t>
          </a: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として取り扱う</a:t>
          </a:r>
        </a:p>
        <a:p>
          <a:pPr algn="l" rtl="0">
            <a:defRPr sz="1000"/>
          </a:pPr>
          <a:r>
            <a:rPr lang="en-US" altLang="ja-JP" sz="1100" b="1" i="0" u="none" strike="noStrike" baseline="0">
              <a:solidFill>
                <a:sysClr val="windowText" lastClr="000000"/>
              </a:solidFill>
              <a:latin typeface="メイリオ" panose="020B0604030504040204" pitchFamily="50" charset="-128"/>
              <a:ea typeface="メイリオ" panose="020B0604030504040204" pitchFamily="50" charset="-128"/>
            </a:rPr>
            <a:t>※</a:t>
          </a: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rPr>
            <a:t>「対象年度」とは、工賃向上計画において目標工賃を設定した年度を指します。</a:t>
          </a:r>
        </a:p>
        <a:p>
          <a:pPr algn="l" rtl="0">
            <a:defRPr sz="1000"/>
          </a:pPr>
          <a:endParaRPr lang="en-US" altLang="ja-JP" sz="1100" b="1"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endParaRPr lang="en-US" altLang="ja-JP" sz="1100" b="1" i="0" u="none" strike="noStrike"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8</xdr:col>
      <xdr:colOff>127000</xdr:colOff>
      <xdr:row>1</xdr:row>
      <xdr:rowOff>88900</xdr:rowOff>
    </xdr:from>
    <xdr:to>
      <xdr:col>13</xdr:col>
      <xdr:colOff>374650</xdr:colOff>
      <xdr:row>3</xdr:row>
      <xdr:rowOff>254000</xdr:rowOff>
    </xdr:to>
    <xdr:pic>
      <xdr:nvPicPr>
        <xdr:cNvPr id="2" name="図 1">
          <a:hlinkClick xmlns:r="http://schemas.openxmlformats.org/officeDocument/2006/relationships" r:id="rId1"/>
          <a:extLst>
            <a:ext uri="{FF2B5EF4-FFF2-40B4-BE49-F238E27FC236}">
              <a16:creationId xmlns:a16="http://schemas.microsoft.com/office/drawing/2014/main" id="{335A5E48-6314-41C4-9351-790BFCCF7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3000" y="3810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10</xdr:col>
      <xdr:colOff>63500</xdr:colOff>
      <xdr:row>1</xdr:row>
      <xdr:rowOff>12700</xdr:rowOff>
    </xdr:from>
    <xdr:to>
      <xdr:col>15</xdr:col>
      <xdr:colOff>412750</xdr:colOff>
      <xdr:row>3</xdr:row>
      <xdr:rowOff>152400</xdr:rowOff>
    </xdr:to>
    <xdr:pic>
      <xdr:nvPicPr>
        <xdr:cNvPr id="2" name="図 1">
          <a:hlinkClick xmlns:r="http://schemas.openxmlformats.org/officeDocument/2006/relationships" r:id="rId1"/>
          <a:extLst>
            <a:ext uri="{FF2B5EF4-FFF2-40B4-BE49-F238E27FC236}">
              <a16:creationId xmlns:a16="http://schemas.microsoft.com/office/drawing/2014/main" id="{E2DE880F-DEB2-4331-8A9C-00A8F31A7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91450" y="2667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34</xdr:col>
      <xdr:colOff>127000</xdr:colOff>
      <xdr:row>0</xdr:row>
      <xdr:rowOff>196850</xdr:rowOff>
    </xdr:from>
    <xdr:to>
      <xdr:col>46</xdr:col>
      <xdr:colOff>31750</xdr:colOff>
      <xdr:row>3</xdr:row>
      <xdr:rowOff>82550</xdr:rowOff>
    </xdr:to>
    <xdr:pic>
      <xdr:nvPicPr>
        <xdr:cNvPr id="2" name="図 1">
          <a:hlinkClick xmlns:r="http://schemas.openxmlformats.org/officeDocument/2006/relationships" r:id="rId1"/>
          <a:extLst>
            <a:ext uri="{FF2B5EF4-FFF2-40B4-BE49-F238E27FC236}">
              <a16:creationId xmlns:a16="http://schemas.microsoft.com/office/drawing/2014/main" id="{B0E8BBAC-4C2B-4C03-8F99-B1DD7FFC5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08800" y="1968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twoCellAnchor editAs="oneCell">
    <xdr:from>
      <xdr:col>30</xdr:col>
      <xdr:colOff>165100</xdr:colOff>
      <xdr:row>1</xdr:row>
      <xdr:rowOff>95250</xdr:rowOff>
    </xdr:from>
    <xdr:to>
      <xdr:col>40</xdr:col>
      <xdr:colOff>298450</xdr:colOff>
      <xdr:row>5</xdr:row>
      <xdr:rowOff>82550</xdr:rowOff>
    </xdr:to>
    <xdr:pic>
      <xdr:nvPicPr>
        <xdr:cNvPr id="4" name="図 3">
          <a:hlinkClick xmlns:r="http://schemas.openxmlformats.org/officeDocument/2006/relationships" r:id="rId1"/>
          <a:extLst>
            <a:ext uri="{FF2B5EF4-FFF2-40B4-BE49-F238E27FC236}">
              <a16:creationId xmlns:a16="http://schemas.microsoft.com/office/drawing/2014/main" id="{6B94D4F0-7E57-4FC3-85F2-5F03DB07A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72600" y="2603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xdr:from>
      <xdr:col>12</xdr:col>
      <xdr:colOff>174337</xdr:colOff>
      <xdr:row>3</xdr:row>
      <xdr:rowOff>32904</xdr:rowOff>
    </xdr:from>
    <xdr:to>
      <xdr:col>18</xdr:col>
      <xdr:colOff>202046</xdr:colOff>
      <xdr:row>13</xdr:row>
      <xdr:rowOff>16163</xdr:rowOff>
    </xdr:to>
    <xdr:sp macro="" textlink="">
      <xdr:nvSpPr>
        <xdr:cNvPr id="2" name="正方形/長方形 1">
          <a:extLst>
            <a:ext uri="{FF2B5EF4-FFF2-40B4-BE49-F238E27FC236}">
              <a16:creationId xmlns:a16="http://schemas.microsoft.com/office/drawing/2014/main" id="{841FF102-D8C1-40F7-BD9A-5714690809A5}"/>
            </a:ext>
          </a:extLst>
        </xdr:cNvPr>
        <xdr:cNvSpPr/>
      </xdr:nvSpPr>
      <xdr:spPr>
        <a:xfrm>
          <a:off x="9000837" y="706004"/>
          <a:ext cx="4142509" cy="3024909"/>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介護サービス包括型</a:t>
          </a:r>
          <a:r>
            <a:rPr kumimoji="1" lang="en-US" altLang="ja-JP" sz="1100">
              <a:solidFill>
                <a:sysClr val="windowText" lastClr="000000"/>
              </a:solidFill>
            </a:rPr>
            <a:t>】</a:t>
          </a:r>
        </a:p>
        <a:p>
          <a:pPr algn="l"/>
          <a:r>
            <a:rPr kumimoji="1" lang="en-US" altLang="ja-JP" sz="1100">
              <a:solidFill>
                <a:sysClr val="windowText" lastClr="000000"/>
              </a:solidFill>
            </a:rPr>
            <a:t>Ⅰ</a:t>
          </a:r>
          <a:r>
            <a:rPr kumimoji="1" lang="ja-JP" altLang="en-US" sz="1100">
              <a:solidFill>
                <a:sysClr val="windowText" lastClr="000000"/>
              </a:solidFill>
            </a:rPr>
            <a:t>　</a:t>
          </a:r>
          <a:r>
            <a:rPr kumimoji="1" lang="en-US" altLang="ja-JP" sz="1100">
              <a:solidFill>
                <a:sysClr val="windowText" lastClr="000000"/>
              </a:solidFill>
            </a:rPr>
            <a:t>12</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　　</a:t>
          </a:r>
          <a:r>
            <a:rPr kumimoji="1" lang="en-US" altLang="ja-JP" sz="1100">
              <a:solidFill>
                <a:sysClr val="windowText" lastClr="000000"/>
              </a:solidFill>
            </a:rPr>
            <a:t>Ⅱ</a:t>
          </a:r>
          <a:r>
            <a:rPr kumimoji="1" lang="ja-JP" altLang="en-US" sz="1100">
              <a:solidFill>
                <a:sysClr val="windowText" lastClr="000000"/>
              </a:solidFill>
            </a:rPr>
            <a:t>　</a:t>
          </a:r>
          <a:r>
            <a:rPr kumimoji="1" lang="en-US" altLang="ja-JP" sz="1100">
              <a:solidFill>
                <a:sysClr val="windowText" lastClr="000000"/>
              </a:solidFill>
            </a:rPr>
            <a:t>30</a:t>
          </a:r>
          <a:r>
            <a:rPr kumimoji="1" lang="ja-JP" altLang="en-US" sz="1100">
              <a:solidFill>
                <a:sysClr val="windowText" lastClr="000000"/>
              </a:solidFill>
            </a:rPr>
            <a:t>：</a:t>
          </a:r>
          <a:r>
            <a:rPr kumimoji="1" lang="en-US" altLang="ja-JP" sz="1100">
              <a:solidFill>
                <a:sysClr val="windowText" lastClr="000000"/>
              </a:solidFill>
            </a:rPr>
            <a:t>1</a:t>
          </a:r>
        </a:p>
        <a:p>
          <a:pPr algn="l"/>
          <a:r>
            <a:rPr kumimoji="1" lang="en-US" altLang="ja-JP" sz="1100">
              <a:solidFill>
                <a:sysClr val="windowText" lastClr="000000"/>
              </a:solidFill>
            </a:rPr>
            <a:t>Ⅲ</a:t>
          </a:r>
          <a:r>
            <a:rPr kumimoji="1" lang="ja-JP" altLang="en-US" sz="1100">
              <a:solidFill>
                <a:sysClr val="windowText" lastClr="000000"/>
              </a:solidFill>
            </a:rPr>
            <a:t>　</a:t>
          </a:r>
          <a:r>
            <a:rPr kumimoji="1" lang="en-US" altLang="ja-JP" sz="1100">
              <a:solidFill>
                <a:sysClr val="windowText" lastClr="000000"/>
              </a:solidFill>
            </a:rPr>
            <a:t>12</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　</a:t>
          </a:r>
          <a:r>
            <a:rPr kumimoji="1" lang="en-US" altLang="ja-JP" sz="1100">
              <a:solidFill>
                <a:sysClr val="windowText" lastClr="000000"/>
              </a:solidFill>
            </a:rPr>
            <a:t>Ⅳ</a:t>
          </a:r>
          <a:r>
            <a:rPr kumimoji="1" lang="ja-JP" altLang="en-US" sz="1100">
              <a:solidFill>
                <a:sysClr val="windowText" lastClr="000000"/>
              </a:solidFill>
            </a:rPr>
            <a:t>　</a:t>
          </a:r>
          <a:r>
            <a:rPr kumimoji="1" lang="en-US" altLang="ja-JP" sz="1100">
              <a:solidFill>
                <a:sysClr val="windowText" lastClr="000000"/>
              </a:solidFill>
            </a:rPr>
            <a:t>30</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a:t>
          </a:r>
        </a:p>
        <a:p>
          <a:pPr algn="l"/>
          <a:r>
            <a:rPr kumimoji="1" lang="en-US" altLang="ja-JP" sz="1100">
              <a:solidFill>
                <a:sysClr val="windowText" lastClr="000000"/>
              </a:solidFill>
            </a:rPr>
            <a:t>【</a:t>
          </a:r>
          <a:r>
            <a:rPr kumimoji="1" lang="ja-JP" altLang="en-US" sz="1100">
              <a:solidFill>
                <a:sysClr val="windowText" lastClr="000000"/>
              </a:solidFill>
            </a:rPr>
            <a:t>日中サービス支援型</a:t>
          </a:r>
          <a:r>
            <a:rPr kumimoji="1" lang="en-US" altLang="ja-JP" sz="1100">
              <a:solidFill>
                <a:sysClr val="windowText" lastClr="000000"/>
              </a:solidFill>
            </a:rPr>
            <a:t>】</a:t>
          </a:r>
        </a:p>
        <a:p>
          <a:pPr algn="l"/>
          <a:r>
            <a:rPr kumimoji="1" lang="en-US" altLang="ja-JP" sz="1100">
              <a:solidFill>
                <a:sysClr val="windowText" lastClr="000000"/>
              </a:solidFill>
            </a:rPr>
            <a:t>Ⅴ</a:t>
          </a:r>
          <a:r>
            <a:rPr kumimoji="1" lang="ja-JP" altLang="en-US" sz="1100">
              <a:solidFill>
                <a:sysClr val="windowText" lastClr="000000"/>
              </a:solidFill>
            </a:rPr>
            <a:t>　</a:t>
          </a:r>
          <a:r>
            <a:rPr kumimoji="1" lang="en-US" altLang="ja-JP" sz="1100">
              <a:solidFill>
                <a:sysClr val="windowText" lastClr="000000"/>
              </a:solidFill>
            </a:rPr>
            <a:t>7.5</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　　</a:t>
          </a:r>
          <a:r>
            <a:rPr kumimoji="1" lang="en-US" altLang="ja-JP" sz="1100">
              <a:solidFill>
                <a:sysClr val="windowText" lastClr="000000"/>
              </a:solidFill>
            </a:rPr>
            <a:t>Ⅵ</a:t>
          </a:r>
          <a:r>
            <a:rPr kumimoji="1" lang="ja-JP" altLang="en-US" sz="1100">
              <a:solidFill>
                <a:sysClr val="windowText" lastClr="000000"/>
              </a:solidFill>
            </a:rPr>
            <a:t>　</a:t>
          </a:r>
          <a:r>
            <a:rPr kumimoji="1" lang="en-US" altLang="ja-JP" sz="1100">
              <a:solidFill>
                <a:sysClr val="windowText" lastClr="000000"/>
              </a:solidFill>
            </a:rPr>
            <a:t>20</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　　</a:t>
          </a:r>
          <a:r>
            <a:rPr kumimoji="1" lang="en-US" altLang="ja-JP" sz="1100">
              <a:solidFill>
                <a:sysClr val="windowText" lastClr="000000"/>
              </a:solidFill>
            </a:rPr>
            <a:t>Ⅶ</a:t>
          </a:r>
          <a:r>
            <a:rPr kumimoji="1" lang="ja-JP" altLang="en-US" sz="1100">
              <a:solidFill>
                <a:sysClr val="windowText" lastClr="000000"/>
              </a:solidFill>
            </a:rPr>
            <a:t>　</a:t>
          </a:r>
          <a:r>
            <a:rPr kumimoji="1" lang="en-US" altLang="ja-JP" sz="1100">
              <a:solidFill>
                <a:sysClr val="windowText" lastClr="000000"/>
              </a:solidFill>
            </a:rPr>
            <a:t>7.5</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（日中住居以外）</a:t>
          </a:r>
        </a:p>
        <a:p>
          <a:pPr algn="l"/>
          <a:r>
            <a:rPr kumimoji="1" lang="en-US" altLang="ja-JP" sz="1100">
              <a:solidFill>
                <a:sysClr val="windowText" lastClr="000000"/>
              </a:solidFill>
            </a:rPr>
            <a:t>Ⅷ</a:t>
          </a:r>
          <a:r>
            <a:rPr kumimoji="1" lang="ja-JP" altLang="en-US" sz="1100">
              <a:solidFill>
                <a:sysClr val="windowText" lastClr="000000"/>
              </a:solidFill>
            </a:rPr>
            <a:t>　</a:t>
          </a:r>
          <a:r>
            <a:rPr kumimoji="1" lang="en-US" altLang="ja-JP" sz="1100">
              <a:solidFill>
                <a:sysClr val="windowText" lastClr="000000"/>
              </a:solidFill>
            </a:rPr>
            <a:t>20</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（日中住居以外）　</a:t>
          </a:r>
          <a:r>
            <a:rPr kumimoji="1" lang="en-US" altLang="ja-JP" sz="1100">
              <a:solidFill>
                <a:sysClr val="windowText" lastClr="000000"/>
              </a:solidFill>
            </a:rPr>
            <a:t>Ⅸ</a:t>
          </a:r>
          <a:r>
            <a:rPr kumimoji="1" lang="ja-JP" altLang="en-US" sz="1100">
              <a:solidFill>
                <a:sysClr val="windowText" lastClr="000000"/>
              </a:solidFill>
            </a:rPr>
            <a:t>　</a:t>
          </a:r>
          <a:r>
            <a:rPr kumimoji="1" lang="en-US" altLang="ja-JP" sz="1100">
              <a:solidFill>
                <a:sysClr val="windowText" lastClr="000000"/>
              </a:solidFill>
            </a:rPr>
            <a:t>7.5</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a:t>
          </a:r>
        </a:p>
        <a:p>
          <a:pPr algn="l"/>
          <a:r>
            <a:rPr kumimoji="1" lang="en-US" altLang="ja-JP" sz="1100">
              <a:solidFill>
                <a:sysClr val="windowText" lastClr="000000"/>
              </a:solidFill>
            </a:rPr>
            <a:t>Ⅹ</a:t>
          </a:r>
          <a:r>
            <a:rPr kumimoji="1" lang="ja-JP" altLang="en-US" sz="1100">
              <a:solidFill>
                <a:sysClr val="windowText" lastClr="000000"/>
              </a:solidFill>
            </a:rPr>
            <a:t>　</a:t>
          </a:r>
          <a:r>
            <a:rPr kumimoji="1" lang="en-US" altLang="ja-JP" sz="1100">
              <a:solidFill>
                <a:sysClr val="windowText" lastClr="000000"/>
              </a:solidFill>
            </a:rPr>
            <a:t>20</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a:t>
          </a:r>
        </a:p>
        <a:p>
          <a:pPr algn="l"/>
          <a:r>
            <a:rPr kumimoji="1" lang="en-US" altLang="ja-JP" sz="1100">
              <a:solidFill>
                <a:sysClr val="windowText" lastClr="000000"/>
              </a:solidFill>
            </a:rPr>
            <a:t>Ⅺ</a:t>
          </a:r>
          <a:r>
            <a:rPr kumimoji="1" lang="ja-JP" altLang="en-US" sz="1100">
              <a:solidFill>
                <a:sysClr val="windowText" lastClr="000000"/>
              </a:solidFill>
            </a:rPr>
            <a:t>　</a:t>
          </a:r>
          <a:r>
            <a:rPr kumimoji="1" lang="en-US" altLang="ja-JP" sz="1100">
              <a:solidFill>
                <a:sysClr val="windowText" lastClr="000000"/>
              </a:solidFill>
            </a:rPr>
            <a:t>7.5</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（個人単位特例、日中住居以外）</a:t>
          </a:r>
        </a:p>
        <a:p>
          <a:pPr algn="l"/>
          <a:r>
            <a:rPr kumimoji="1" lang="en-US" altLang="ja-JP" sz="1100">
              <a:solidFill>
                <a:sysClr val="windowText" lastClr="000000"/>
              </a:solidFill>
            </a:rPr>
            <a:t>Ⅻ</a:t>
          </a:r>
          <a:r>
            <a:rPr kumimoji="1" lang="ja-JP" altLang="en-US" sz="1100">
              <a:solidFill>
                <a:sysClr val="windowText" lastClr="000000"/>
              </a:solidFill>
            </a:rPr>
            <a:t>　</a:t>
          </a:r>
          <a:r>
            <a:rPr kumimoji="1" lang="en-US" altLang="ja-JP" sz="1100">
              <a:solidFill>
                <a:sysClr val="windowText" lastClr="000000"/>
              </a:solidFill>
            </a:rPr>
            <a:t>20</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（個人単位特例、日中住居以外）</a:t>
          </a:r>
        </a:p>
        <a:p>
          <a:pPr algn="l"/>
          <a:r>
            <a:rPr kumimoji="1" lang="en-US" altLang="ja-JP" sz="1100">
              <a:solidFill>
                <a:sysClr val="windowText" lastClr="000000"/>
              </a:solidFill>
            </a:rPr>
            <a:t>【</a:t>
          </a:r>
          <a:r>
            <a:rPr kumimoji="1" lang="ja-JP" altLang="en-US" sz="1100">
              <a:solidFill>
                <a:sysClr val="windowText" lastClr="000000"/>
              </a:solidFill>
            </a:rPr>
            <a:t>外部サービス利用型</a:t>
          </a:r>
          <a:r>
            <a:rPr kumimoji="1" lang="en-US" altLang="ja-JP" sz="1100">
              <a:solidFill>
                <a:sysClr val="windowText" lastClr="000000"/>
              </a:solidFill>
            </a:rPr>
            <a:t>】</a:t>
          </a:r>
        </a:p>
        <a:p>
          <a:pPr algn="l"/>
          <a:r>
            <a:rPr kumimoji="1" lang="en-US" altLang="ja-JP" sz="1100">
              <a:solidFill>
                <a:sysClr val="windowText" lastClr="000000"/>
              </a:solidFill>
            </a:rPr>
            <a:t>XIII</a:t>
          </a:r>
          <a:r>
            <a:rPr kumimoji="1" lang="ja-JP" altLang="en-US" sz="1100">
              <a:solidFill>
                <a:sysClr val="windowText" lastClr="000000"/>
              </a:solidFill>
            </a:rPr>
            <a:t>　</a:t>
          </a:r>
          <a:r>
            <a:rPr kumimoji="1" lang="en-US" altLang="ja-JP" sz="1100">
              <a:solidFill>
                <a:sysClr val="windowText" lastClr="000000"/>
              </a:solidFill>
            </a:rPr>
            <a:t>12</a:t>
          </a:r>
          <a:r>
            <a:rPr kumimoji="1" lang="ja-JP" altLang="en-US" sz="1100">
              <a:solidFill>
                <a:sysClr val="windowText" lastClr="000000"/>
              </a:solidFill>
            </a:rPr>
            <a:t>：</a:t>
          </a:r>
          <a:r>
            <a:rPr kumimoji="1" lang="en-US" altLang="ja-JP" sz="1100">
              <a:solidFill>
                <a:sysClr val="windowText" lastClr="000000"/>
              </a:solidFill>
            </a:rPr>
            <a:t>1</a:t>
          </a:r>
        </a:p>
        <a:p>
          <a:pPr algn="l"/>
          <a:r>
            <a:rPr kumimoji="1" lang="en-US" altLang="ja-JP" sz="1100">
              <a:solidFill>
                <a:sysClr val="windowText" lastClr="000000"/>
              </a:solidFill>
            </a:rPr>
            <a:t>XIV</a:t>
          </a:r>
          <a:r>
            <a:rPr kumimoji="1" lang="ja-JP" altLang="en-US" sz="1100">
              <a:solidFill>
                <a:sysClr val="windowText" lastClr="000000"/>
              </a:solidFill>
            </a:rPr>
            <a:t>　</a:t>
          </a:r>
          <a:r>
            <a:rPr kumimoji="1" lang="en-US" altLang="ja-JP" sz="1100">
              <a:solidFill>
                <a:sysClr val="windowText" lastClr="000000"/>
              </a:solidFill>
            </a:rPr>
            <a:t>30</a:t>
          </a:r>
          <a:r>
            <a:rPr kumimoji="1" lang="ja-JP" altLang="en-US" sz="1100">
              <a:solidFill>
                <a:sysClr val="windowText" lastClr="000000"/>
              </a:solidFill>
            </a:rPr>
            <a:t>：</a:t>
          </a:r>
          <a:r>
            <a:rPr kumimoji="1" lang="en-US" altLang="ja-JP" sz="1100">
              <a:solidFill>
                <a:sysClr val="windowText" lastClr="000000"/>
              </a:solidFill>
            </a:rPr>
            <a:t>1</a:t>
          </a:r>
          <a:endParaRPr kumimoji="1" lang="ja-JP" altLang="en-US" sz="1100">
            <a:solidFill>
              <a:sysClr val="windowText" lastClr="000000"/>
            </a:solidFill>
          </a:endParaRPr>
        </a:p>
      </xdr:txBody>
    </xdr:sp>
    <xdr:clientData/>
  </xdr:twoCellAnchor>
  <xdr:twoCellAnchor>
    <xdr:from>
      <xdr:col>12</xdr:col>
      <xdr:colOff>172316</xdr:colOff>
      <xdr:row>13</xdr:row>
      <xdr:rowOff>182804</xdr:rowOff>
    </xdr:from>
    <xdr:to>
      <xdr:col>18</xdr:col>
      <xdr:colOff>213591</xdr:colOff>
      <xdr:row>14</xdr:row>
      <xdr:rowOff>329046</xdr:rowOff>
    </xdr:to>
    <xdr:sp macro="" textlink="">
      <xdr:nvSpPr>
        <xdr:cNvPr id="3" name="正方形/長方形 2">
          <a:extLst>
            <a:ext uri="{FF2B5EF4-FFF2-40B4-BE49-F238E27FC236}">
              <a16:creationId xmlns:a16="http://schemas.microsoft.com/office/drawing/2014/main" id="{212E943C-0DE3-4A9E-9C8B-FF2B4A9262A1}"/>
            </a:ext>
          </a:extLst>
        </xdr:cNvPr>
        <xdr:cNvSpPr/>
      </xdr:nvSpPr>
      <xdr:spPr>
        <a:xfrm>
          <a:off x="8998816" y="3917759"/>
          <a:ext cx="3989820" cy="498378"/>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別紙</a:t>
          </a:r>
          <a:r>
            <a:rPr kumimoji="1" lang="en-US" altLang="ja-JP" sz="1100" b="1">
              <a:solidFill>
                <a:sysClr val="windowText" lastClr="000000"/>
              </a:solidFill>
            </a:rPr>
            <a:t>37</a:t>
          </a:r>
          <a:r>
            <a:rPr kumimoji="1" lang="ja-JP" altLang="en-US" sz="1100" b="1">
              <a:solidFill>
                <a:sysClr val="windowText" lastClr="000000"/>
              </a:solidFill>
            </a:rPr>
            <a:t>（記載例）を確認してから入力してください。</a:t>
          </a:r>
        </a:p>
      </xdr:txBody>
    </xdr:sp>
    <xdr:clientData/>
  </xdr:twoCellAnchor>
  <xdr:twoCellAnchor>
    <xdr:from>
      <xdr:col>16</xdr:col>
      <xdr:colOff>560435</xdr:colOff>
      <xdr:row>0</xdr:row>
      <xdr:rowOff>114973</xdr:rowOff>
    </xdr:from>
    <xdr:to>
      <xdr:col>17</xdr:col>
      <xdr:colOff>459894</xdr:colOff>
      <xdr:row>2</xdr:row>
      <xdr:rowOff>49549</xdr:rowOff>
    </xdr:to>
    <xdr:sp macro="" textlink="">
      <xdr:nvSpPr>
        <xdr:cNvPr id="4" name="楕円 3">
          <a:extLst>
            <a:ext uri="{FF2B5EF4-FFF2-40B4-BE49-F238E27FC236}">
              <a16:creationId xmlns:a16="http://schemas.microsoft.com/office/drawing/2014/main" id="{941AA57E-07FD-4C23-954B-7ED4385142E7}"/>
            </a:ext>
          </a:extLst>
        </xdr:cNvPr>
        <xdr:cNvSpPr/>
      </xdr:nvSpPr>
      <xdr:spPr>
        <a:xfrm>
          <a:off x="12130135" y="114973"/>
          <a:ext cx="585259" cy="398126"/>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179916</xdr:colOff>
      <xdr:row>0</xdr:row>
      <xdr:rowOff>111124</xdr:rowOff>
    </xdr:from>
    <xdr:to>
      <xdr:col>16</xdr:col>
      <xdr:colOff>269875</xdr:colOff>
      <xdr:row>3</xdr:row>
      <xdr:rowOff>12325</xdr:rowOff>
    </xdr:to>
    <xdr:pic>
      <xdr:nvPicPr>
        <xdr:cNvPr id="6" name="図 5">
          <a:hlinkClick xmlns:r="http://schemas.openxmlformats.org/officeDocument/2006/relationships" r:id="rId1"/>
          <a:extLst>
            <a:ext uri="{FF2B5EF4-FFF2-40B4-BE49-F238E27FC236}">
              <a16:creationId xmlns:a16="http://schemas.microsoft.com/office/drawing/2014/main" id="{63521CB7-73F0-4D3F-913A-7D06666F5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06416" y="111124"/>
          <a:ext cx="2833159" cy="57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184728</xdr:colOff>
      <xdr:row>6</xdr:row>
      <xdr:rowOff>63500</xdr:rowOff>
    </xdr:from>
    <xdr:to>
      <xdr:col>11</xdr:col>
      <xdr:colOff>118824</xdr:colOff>
      <xdr:row>6</xdr:row>
      <xdr:rowOff>323274</xdr:rowOff>
    </xdr:to>
    <xdr:sp macro="" textlink="">
      <xdr:nvSpPr>
        <xdr:cNvPr id="7" name="楕円 6">
          <a:extLst>
            <a:ext uri="{FF2B5EF4-FFF2-40B4-BE49-F238E27FC236}">
              <a16:creationId xmlns:a16="http://schemas.microsoft.com/office/drawing/2014/main" id="{5DA034CC-9EAB-4D71-85F8-ACA51481859F}"/>
            </a:ext>
          </a:extLst>
        </xdr:cNvPr>
        <xdr:cNvSpPr/>
      </xdr:nvSpPr>
      <xdr:spPr>
        <a:xfrm>
          <a:off x="8223828" y="1498600"/>
          <a:ext cx="588146" cy="259774"/>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1010227</xdr:colOff>
      <xdr:row>8</xdr:row>
      <xdr:rowOff>46182</xdr:rowOff>
    </xdr:from>
    <xdr:to>
      <xdr:col>5</xdr:col>
      <xdr:colOff>242454</xdr:colOff>
      <xdr:row>8</xdr:row>
      <xdr:rowOff>334819</xdr:rowOff>
    </xdr:to>
    <xdr:sp macro="" textlink="">
      <xdr:nvSpPr>
        <xdr:cNvPr id="8" name="楕円 7">
          <a:extLst>
            <a:ext uri="{FF2B5EF4-FFF2-40B4-BE49-F238E27FC236}">
              <a16:creationId xmlns:a16="http://schemas.microsoft.com/office/drawing/2014/main" id="{D5DFE669-DBF7-4E61-844F-5FAFBAACE21A}"/>
            </a:ext>
          </a:extLst>
        </xdr:cNvPr>
        <xdr:cNvSpPr/>
      </xdr:nvSpPr>
      <xdr:spPr>
        <a:xfrm>
          <a:off x="3874077" y="2179782"/>
          <a:ext cx="267277" cy="28863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44450</xdr:colOff>
      <xdr:row>3</xdr:row>
      <xdr:rowOff>590550</xdr:rowOff>
    </xdr:from>
    <xdr:to>
      <xdr:col>17</xdr:col>
      <xdr:colOff>171450</xdr:colOff>
      <xdr:row>14</xdr:row>
      <xdr:rowOff>0</xdr:rowOff>
    </xdr:to>
    <xdr:sp macro="" textlink="">
      <xdr:nvSpPr>
        <xdr:cNvPr id="95234" name="Text Box 2">
          <a:extLst>
            <a:ext uri="{FF2B5EF4-FFF2-40B4-BE49-F238E27FC236}">
              <a16:creationId xmlns:a16="http://schemas.microsoft.com/office/drawing/2014/main" id="{0E6DEA30-772D-D11F-E492-C78190F6E77D}"/>
            </a:ext>
          </a:extLst>
        </xdr:cNvPr>
        <xdr:cNvSpPr txBox="1">
          <a:spLocks noChangeArrowheads="1"/>
        </xdr:cNvSpPr>
      </xdr:nvSpPr>
      <xdr:spPr bwMode="auto">
        <a:xfrm>
          <a:off x="8909050" y="1352550"/>
          <a:ext cx="4927600" cy="4927600"/>
        </a:xfrm>
        <a:prstGeom prst="rect">
          <a:avLst/>
        </a:prstGeom>
        <a:solidFill>
          <a:srgbClr val="FFCCCC"/>
        </a:solidFill>
        <a:ln w="9525">
          <a:solidFill>
            <a:srgbClr val="000000"/>
          </a:solidFill>
          <a:miter lim="800000"/>
          <a:headEnd/>
          <a:tailEnd/>
        </a:ln>
      </xdr:spPr>
      <xdr:txBody>
        <a:bodyPr vertOverflow="clip" wrap="square" lIns="36576" tIns="54864" rIns="0" bIns="0" anchor="t" upright="1"/>
        <a:lstStyle/>
        <a:p>
          <a:pPr algn="l" rtl="0">
            <a:defRPr sz="1000"/>
          </a:pPr>
          <a:r>
            <a:rPr lang="en-US" altLang="ja-JP" sz="1100" b="1" i="0" u="none" strike="noStrike" baseline="0">
              <a:solidFill>
                <a:schemeClr val="tx1"/>
              </a:solidFill>
              <a:latin typeface="游ゴシック"/>
              <a:ea typeface="游ゴシック"/>
            </a:rPr>
            <a:t>【</a:t>
          </a:r>
          <a:r>
            <a:rPr lang="ja-JP" altLang="en-US" sz="1100" b="1" i="0" u="none" strike="noStrike" baseline="0">
              <a:solidFill>
                <a:schemeClr val="tx1"/>
              </a:solidFill>
              <a:latin typeface="游ゴシック"/>
              <a:ea typeface="游ゴシック"/>
            </a:rPr>
            <a:t>注意事項 </a:t>
          </a:r>
          <a:r>
            <a:rPr lang="en-US" altLang="ja-JP" sz="1100" b="1" i="0" u="none" strike="noStrike" baseline="0">
              <a:solidFill>
                <a:schemeClr val="tx1"/>
              </a:solidFill>
              <a:latin typeface="游ゴシック"/>
              <a:ea typeface="游ゴシック"/>
            </a:rPr>
            <a:t>】</a:t>
          </a:r>
        </a:p>
        <a:p>
          <a:pPr algn="l" rtl="0">
            <a:defRPr sz="1000"/>
          </a:pP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１</a:t>
          </a:r>
          <a:r>
            <a:rPr lang="en-US" altLang="ja-JP" sz="1100" b="1" i="0" u="none" strike="noStrike" baseline="0">
              <a:solidFill>
                <a:schemeClr val="tx1"/>
              </a:solidFill>
              <a:latin typeface="游ゴシック"/>
              <a:ea typeface="游ゴシック"/>
            </a:rPr>
            <a:t>.</a:t>
          </a:r>
          <a:r>
            <a:rPr lang="ja-JP" altLang="en-US" sz="1100" b="1" i="0" u="none" strike="noStrike" baseline="0">
              <a:solidFill>
                <a:schemeClr val="tx1"/>
              </a:solidFill>
              <a:latin typeface="游ゴシック"/>
              <a:ea typeface="游ゴシック"/>
            </a:rPr>
            <a:t>　</a:t>
          </a:r>
          <a:r>
            <a:rPr lang="ja-JP" altLang="en-US" sz="1100" b="1" i="0" u="sng" strike="noStrike" baseline="0">
              <a:solidFill>
                <a:schemeClr val="tx1"/>
              </a:solidFill>
              <a:latin typeface="游ゴシック"/>
              <a:ea typeface="游ゴシック"/>
            </a:rPr>
            <a:t>多機能型事業所全体で</a:t>
          </a:r>
          <a:r>
            <a:rPr lang="ja-JP" altLang="en-US" sz="1100" b="1" i="0" u="none" strike="noStrike" baseline="0">
              <a:solidFill>
                <a:schemeClr val="tx1"/>
              </a:solidFill>
              <a:latin typeface="游ゴシック"/>
              <a:ea typeface="游ゴシック"/>
            </a:rPr>
            <a:t>、配置割合等の計算を行い要件を満たす場合</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には、</a:t>
          </a:r>
          <a:r>
            <a:rPr lang="ja-JP" altLang="en-US" sz="1100" b="1" i="0" u="sng" strike="noStrike" baseline="0">
              <a:solidFill>
                <a:schemeClr val="tx1"/>
              </a:solidFill>
              <a:latin typeface="游ゴシック"/>
              <a:ea typeface="游ゴシック"/>
            </a:rPr>
            <a:t>多機能型事業所全体の利用者に対して加算を行う。</a:t>
          </a:r>
          <a:endParaRPr lang="en-US" altLang="ja-JP" sz="1100" b="1" i="0" u="sng" strike="noStrike" baseline="0">
            <a:solidFill>
              <a:schemeClr val="tx1"/>
            </a:solidFill>
            <a:latin typeface="游ゴシック"/>
            <a:ea typeface="游ゴシック"/>
          </a:endParaRPr>
        </a:p>
        <a:p>
          <a:pPr algn="l" rtl="0">
            <a:defRPr sz="1000"/>
          </a:pPr>
          <a:endParaRPr lang="en-US" altLang="ja-JP" sz="1100" b="1" i="0" u="sng"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２</a:t>
          </a:r>
          <a:r>
            <a:rPr lang="en-US" altLang="ja-JP" sz="1100" b="1" i="0" u="none" strike="noStrike" baseline="0">
              <a:solidFill>
                <a:schemeClr val="tx1"/>
              </a:solidFill>
              <a:latin typeface="游ゴシック"/>
              <a:ea typeface="游ゴシック"/>
            </a:rPr>
            <a:t>.</a:t>
          </a:r>
          <a:r>
            <a:rPr lang="ja-JP" altLang="en-US" sz="1100" b="1" i="0" u="none" strike="noStrike" baseline="0">
              <a:solidFill>
                <a:schemeClr val="tx1"/>
              </a:solidFill>
              <a:latin typeface="游ゴシック"/>
              <a:ea typeface="游ゴシック"/>
            </a:rPr>
            <a:t>　多機能型事業所の中でそれぞれのサービスで直接処遇職員として兼務</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し常勤の時間に達する従業者（例：生活介護</a:t>
          </a:r>
          <a:r>
            <a:rPr lang="en-US" altLang="ja-JP" sz="1100" b="1" i="0" u="none" strike="noStrike" baseline="0">
              <a:solidFill>
                <a:schemeClr val="tx1"/>
              </a:solidFill>
              <a:latin typeface="游ゴシック"/>
              <a:ea typeface="游ゴシック"/>
            </a:rPr>
            <a:t>0.5</a:t>
          </a:r>
          <a:r>
            <a:rPr lang="ja-JP" altLang="en-US" sz="1100" b="1" i="0" u="none" strike="noStrike" baseline="0">
              <a:solidFill>
                <a:schemeClr val="tx1"/>
              </a:solidFill>
              <a:latin typeface="游ゴシック"/>
              <a:ea typeface="游ゴシック"/>
            </a:rPr>
            <a:t>人、就労</a:t>
          </a:r>
          <a:r>
            <a:rPr lang="en-US" altLang="ja-JP" sz="1100" b="1" i="0" u="none" strike="noStrike" baseline="0">
              <a:solidFill>
                <a:schemeClr val="tx1"/>
              </a:solidFill>
              <a:latin typeface="游ゴシック"/>
              <a:ea typeface="游ゴシック"/>
            </a:rPr>
            <a:t>B</a:t>
          </a:r>
          <a:r>
            <a:rPr lang="ja-JP" altLang="en-US" sz="1100" b="1" i="0" u="none" strike="noStrike" baseline="0">
              <a:solidFill>
                <a:schemeClr val="tx1"/>
              </a:solidFill>
              <a:latin typeface="游ゴシック"/>
              <a:ea typeface="游ゴシック"/>
            </a:rPr>
            <a:t>型</a:t>
          </a:r>
          <a:r>
            <a:rPr lang="en-US" altLang="ja-JP" sz="1100" b="1" i="0" u="none" strike="noStrike" baseline="0">
              <a:solidFill>
                <a:schemeClr val="tx1"/>
              </a:solidFill>
              <a:latin typeface="游ゴシック"/>
              <a:ea typeface="游ゴシック"/>
            </a:rPr>
            <a:t>0.5</a:t>
          </a:r>
          <a:r>
            <a:rPr lang="ja-JP" altLang="en-US" sz="1100" b="1" i="0" u="none" strike="noStrike" baseline="0">
              <a:solidFill>
                <a:schemeClr val="tx1"/>
              </a:solidFill>
              <a:latin typeface="游ゴシック"/>
              <a:ea typeface="游ゴシック"/>
            </a:rPr>
            <a:t>人）は</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常勤の総数に含める。</a:t>
          </a:r>
          <a:endParaRPr lang="en-US" altLang="ja-JP" sz="1100" b="1" i="0" u="none" strike="noStrike" baseline="0">
            <a:solidFill>
              <a:schemeClr val="tx1"/>
            </a:solidFill>
            <a:latin typeface="游ゴシック"/>
            <a:ea typeface="游ゴシック"/>
          </a:endParaRPr>
        </a:p>
        <a:p>
          <a:pPr algn="l" rtl="0">
            <a:defRPr sz="1000"/>
          </a:pP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３．同一法人の直接処遇職員として２か所以上の事業所を兼務し、合計の</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勤務時間が事業所の定める常勤時間に達する場合、一週間の勤務時間の</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うち</a:t>
          </a:r>
          <a:r>
            <a:rPr lang="en-US" altLang="ja-JP" sz="1100" b="1" i="0" u="none" strike="noStrike" baseline="0">
              <a:solidFill>
                <a:schemeClr val="tx1"/>
              </a:solidFill>
              <a:latin typeface="游ゴシック"/>
              <a:ea typeface="游ゴシック"/>
            </a:rPr>
            <a:t>1/2</a:t>
          </a:r>
          <a:r>
            <a:rPr lang="ja-JP" altLang="en-US" sz="1100" b="1" i="0" u="none" strike="noStrike" baseline="0">
              <a:solidFill>
                <a:schemeClr val="tx1"/>
              </a:solidFill>
              <a:latin typeface="游ゴシック"/>
              <a:ea typeface="游ゴシック"/>
            </a:rPr>
            <a:t>を超えて働く事業所で常勤者として扱う。（</a:t>
          </a:r>
          <a:r>
            <a:rPr lang="en-US" altLang="ja-JP" sz="1100" b="1" i="0" u="none" strike="noStrike" baseline="0">
              <a:solidFill>
                <a:schemeClr val="tx1"/>
              </a:solidFill>
              <a:latin typeface="游ゴシック"/>
              <a:ea typeface="游ゴシック"/>
            </a:rPr>
            <a:t>2/1</a:t>
          </a:r>
          <a:r>
            <a:rPr lang="ja-JP" altLang="en-US" sz="1100" b="1" i="0" u="none" strike="noStrike" baseline="0">
              <a:solidFill>
                <a:schemeClr val="tx1"/>
              </a:solidFill>
              <a:latin typeface="游ゴシック"/>
              <a:ea typeface="游ゴシック"/>
            </a:rPr>
            <a:t>の場合はいずれ</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かの事業所で算定に含める。）</a:t>
          </a:r>
          <a:endParaRPr lang="en-US" altLang="ja-JP" sz="1100" b="1" i="0" u="none" strike="noStrike" baseline="0">
            <a:solidFill>
              <a:schemeClr val="tx1"/>
            </a:solidFill>
            <a:latin typeface="游ゴシック"/>
            <a:ea typeface="游ゴシック"/>
          </a:endParaRPr>
        </a:p>
        <a:p>
          <a:pPr algn="l" rtl="0">
            <a:defRPr sz="1000"/>
          </a:pP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４</a:t>
          </a:r>
          <a:r>
            <a:rPr lang="en-US" altLang="ja-JP" sz="1100" b="1" i="0" u="none" strike="noStrike" baseline="0">
              <a:solidFill>
                <a:schemeClr val="tx1"/>
              </a:solidFill>
              <a:latin typeface="游ゴシック"/>
              <a:ea typeface="游ゴシック"/>
            </a:rPr>
            <a:t>.</a:t>
          </a:r>
          <a:r>
            <a:rPr lang="ja-JP" altLang="en-US" sz="1100" b="1" i="0" u="none" strike="noStrike" baseline="0">
              <a:solidFill>
                <a:schemeClr val="tx1"/>
              </a:solidFill>
              <a:latin typeface="游ゴシック"/>
              <a:ea typeface="游ゴシック"/>
            </a:rPr>
            <a:t>管理者が同時並行的兼務を行う場合において、当該事業所において常勤と</a:t>
          </a:r>
          <a:endParaRPr lang="en-US" altLang="ja-JP" sz="1100" b="1" i="0" u="none"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されている時間を生活支援員として勤務している場合、</a:t>
          </a:r>
          <a:r>
            <a:rPr lang="ja-JP" altLang="en-US" sz="1100" b="1" i="0" u="sng" strike="noStrike" baseline="0">
              <a:solidFill>
                <a:schemeClr val="tx1"/>
              </a:solidFill>
              <a:latin typeface="游ゴシック"/>
              <a:ea typeface="游ゴシック"/>
            </a:rPr>
            <a:t>常勤の生活支援員</a:t>
          </a:r>
          <a:endParaRPr lang="en-US" altLang="ja-JP" sz="1100" b="1" i="0" u="sng" strike="noStrike" baseline="0">
            <a:solidFill>
              <a:schemeClr val="tx1"/>
            </a:solidFill>
            <a:latin typeface="游ゴシック"/>
            <a:ea typeface="游ゴシック"/>
          </a:endParaRPr>
        </a:p>
        <a:p>
          <a:pPr algn="l" rtl="0">
            <a:defRPr sz="1000"/>
          </a:pPr>
          <a:r>
            <a:rPr lang="ja-JP" altLang="en-US" sz="1100" b="1" i="0" u="none" strike="noStrike" baseline="0">
              <a:solidFill>
                <a:schemeClr val="tx1"/>
              </a:solidFill>
              <a:latin typeface="游ゴシック"/>
              <a:ea typeface="游ゴシック"/>
            </a:rPr>
            <a:t>　</a:t>
          </a:r>
          <a:r>
            <a:rPr lang="ja-JP" altLang="en-US" sz="1100" b="1" i="0" u="sng" strike="noStrike" baseline="0">
              <a:solidFill>
                <a:schemeClr val="tx1"/>
              </a:solidFill>
              <a:latin typeface="游ゴシック"/>
              <a:ea typeface="游ゴシック"/>
            </a:rPr>
            <a:t>として算定する</a:t>
          </a:r>
          <a:r>
            <a:rPr lang="ja-JP" altLang="en-US" sz="1100" b="1" i="0" u="none" strike="noStrike" baseline="0">
              <a:solidFill>
                <a:schemeClr val="tx1"/>
              </a:solidFill>
              <a:latin typeface="游ゴシック"/>
              <a:ea typeface="游ゴシック"/>
            </a:rPr>
            <a:t>。</a:t>
          </a:r>
          <a:endParaRPr lang="en-US" altLang="ja-JP" sz="1100" b="1" i="0" u="none" strike="noStrike" baseline="0">
            <a:solidFill>
              <a:schemeClr val="tx1"/>
            </a:solidFill>
            <a:latin typeface="游ゴシック"/>
            <a:ea typeface="游ゴシック"/>
          </a:endParaRPr>
        </a:p>
        <a:p>
          <a:pPr algn="l" rtl="0">
            <a:defRPr sz="1000"/>
          </a:pPr>
          <a:endParaRPr lang="en-US" altLang="ja-JP" sz="1100" b="1" i="0" u="none" strike="noStrike" baseline="0">
            <a:solidFill>
              <a:schemeClr val="tx1"/>
            </a:solidFill>
            <a:latin typeface="游ゴシック"/>
            <a:ea typeface="游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100" b="1" i="0" baseline="0">
              <a:solidFill>
                <a:schemeClr val="tx1"/>
              </a:solidFill>
              <a:effectLst/>
              <a:latin typeface="+mn-lt"/>
              <a:ea typeface="+mn-ea"/>
              <a:cs typeface="+mn-cs"/>
            </a:rPr>
            <a:t>５</a:t>
          </a:r>
          <a:r>
            <a:rPr lang="en-US" altLang="ja-JP" sz="1100" b="1" i="0" baseline="0">
              <a:solidFill>
                <a:schemeClr val="tx1"/>
              </a:solidFill>
              <a:effectLst/>
              <a:latin typeface="+mn-lt"/>
              <a:ea typeface="+mn-ea"/>
              <a:cs typeface="+mn-cs"/>
            </a:rPr>
            <a:t>.  </a:t>
          </a:r>
          <a:r>
            <a:rPr lang="ja-JP" altLang="ja-JP" sz="1100" b="1" i="0" baseline="0">
              <a:solidFill>
                <a:schemeClr val="tx1"/>
              </a:solidFill>
              <a:effectLst/>
              <a:latin typeface="+mn-lt"/>
              <a:ea typeface="+mn-ea"/>
              <a:cs typeface="+mn-cs"/>
            </a:rPr>
            <a:t>目標工賃達成指導員は生活支援員等に</a:t>
          </a:r>
          <a:r>
            <a:rPr lang="ja-JP" altLang="ja-JP" sz="1100" b="1" i="0" u="sng" baseline="0">
              <a:solidFill>
                <a:schemeClr val="tx1"/>
              </a:solidFill>
              <a:effectLst/>
              <a:latin typeface="+mn-lt"/>
              <a:ea typeface="+mn-ea"/>
              <a:cs typeface="+mn-cs"/>
            </a:rPr>
            <a:t>含まない</a:t>
          </a:r>
          <a:r>
            <a:rPr lang="ja-JP" altLang="ja-JP" sz="1100" b="1" i="0" baseline="0">
              <a:solidFill>
                <a:schemeClr val="tx1"/>
              </a:solidFill>
              <a:effectLst/>
              <a:latin typeface="+mn-lt"/>
              <a:ea typeface="+mn-ea"/>
              <a:cs typeface="+mn-cs"/>
            </a:rPr>
            <a:t>。</a:t>
          </a:r>
          <a:endParaRPr lang="ja-JP" altLang="ja-JP" sz="1100">
            <a:solidFill>
              <a:schemeClr val="tx1"/>
            </a:solidFill>
            <a:effectLst/>
          </a:endParaRPr>
        </a:p>
        <a:p>
          <a:pPr algn="l" rtl="0">
            <a:defRPr sz="1000"/>
          </a:pPr>
          <a:endParaRPr lang="en-US" altLang="ja-JP" sz="1100" b="1" i="0" u="none" strike="noStrike" baseline="0">
            <a:solidFill>
              <a:schemeClr val="tx1"/>
            </a:solidFill>
            <a:latin typeface="游ゴシック"/>
            <a:ea typeface="游ゴシック"/>
          </a:endParaRPr>
        </a:p>
        <a:p>
          <a:pPr algn="l" rtl="0">
            <a:defRPr sz="1000"/>
          </a:pPr>
          <a:endParaRPr lang="en-US" altLang="ja-JP" sz="1100" b="1" i="0" u="none" strike="noStrike" baseline="0">
            <a:solidFill>
              <a:schemeClr val="tx1"/>
            </a:solidFill>
            <a:latin typeface="游ゴシック"/>
            <a:ea typeface="游ゴシック"/>
          </a:endParaRPr>
        </a:p>
        <a:p>
          <a:pPr algn="l" rtl="0">
            <a:defRPr sz="1000"/>
          </a:pPr>
          <a:endParaRPr lang="en-US" altLang="ja-JP" sz="1100" b="1" i="0" u="none" strike="noStrike" baseline="0">
            <a:solidFill>
              <a:schemeClr val="tx1"/>
            </a:solidFill>
            <a:latin typeface="游ゴシック"/>
            <a:ea typeface="游ゴシック"/>
          </a:endParaRPr>
        </a:p>
        <a:p>
          <a:pPr algn="l" rtl="0">
            <a:defRPr sz="1000"/>
          </a:pPr>
          <a:endParaRPr lang="en-US" altLang="ja-JP" sz="1100" b="1" i="0" u="sng" strike="noStrike" baseline="0">
            <a:solidFill>
              <a:schemeClr val="tx1"/>
            </a:solidFill>
            <a:latin typeface="游ゴシック"/>
            <a:ea typeface="游ゴシック"/>
          </a:endParaRPr>
        </a:p>
        <a:p>
          <a:pPr algn="l" rtl="0">
            <a:defRPr sz="1000"/>
          </a:pPr>
          <a:endParaRPr lang="en-US" altLang="ja-JP" sz="1100" b="1" i="0" u="sng" strike="noStrike" baseline="0">
            <a:solidFill>
              <a:schemeClr val="bg1"/>
            </a:solidFill>
            <a:latin typeface="游ゴシック"/>
            <a:ea typeface="游ゴシック"/>
          </a:endParaRPr>
        </a:p>
      </xdr:txBody>
    </xdr:sp>
    <xdr:clientData/>
  </xdr:twoCellAnchor>
  <xdr:twoCellAnchor editAs="oneCell">
    <xdr:from>
      <xdr:col>10</xdr:col>
      <xdr:colOff>101600</xdr:colOff>
      <xdr:row>2</xdr:row>
      <xdr:rowOff>0</xdr:rowOff>
    </xdr:from>
    <xdr:to>
      <xdr:col>14</xdr:col>
      <xdr:colOff>539750</xdr:colOff>
      <xdr:row>3</xdr:row>
      <xdr:rowOff>393700</xdr:rowOff>
    </xdr:to>
    <xdr:pic>
      <xdr:nvPicPr>
        <xdr:cNvPr id="5" name="図 4">
          <a:hlinkClick xmlns:r="http://schemas.openxmlformats.org/officeDocument/2006/relationships" r:id="rId1"/>
          <a:extLst>
            <a:ext uri="{FF2B5EF4-FFF2-40B4-BE49-F238E27FC236}">
              <a16:creationId xmlns:a16="http://schemas.microsoft.com/office/drawing/2014/main" id="{ED683E9C-3308-438A-9D6F-08C32DBFC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66200" y="5080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xdr:from>
      <xdr:col>12</xdr:col>
      <xdr:colOff>174337</xdr:colOff>
      <xdr:row>3</xdr:row>
      <xdr:rowOff>32904</xdr:rowOff>
    </xdr:from>
    <xdr:to>
      <xdr:col>18</xdr:col>
      <xdr:colOff>202046</xdr:colOff>
      <xdr:row>13</xdr:row>
      <xdr:rowOff>16163</xdr:rowOff>
    </xdr:to>
    <xdr:sp macro="" textlink="">
      <xdr:nvSpPr>
        <xdr:cNvPr id="4" name="正方形/長方形 3">
          <a:extLst>
            <a:ext uri="{FF2B5EF4-FFF2-40B4-BE49-F238E27FC236}">
              <a16:creationId xmlns:a16="http://schemas.microsoft.com/office/drawing/2014/main" id="{7586A20F-EB76-942A-34C0-4A7376C5AE86}"/>
            </a:ext>
          </a:extLst>
        </xdr:cNvPr>
        <xdr:cNvSpPr/>
      </xdr:nvSpPr>
      <xdr:spPr>
        <a:xfrm>
          <a:off x="9000837" y="702540"/>
          <a:ext cx="4149436" cy="304857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介護サービス包括型</a:t>
          </a:r>
          <a:r>
            <a:rPr kumimoji="1" lang="en-US" altLang="ja-JP" sz="1100">
              <a:solidFill>
                <a:sysClr val="windowText" lastClr="000000"/>
              </a:solidFill>
            </a:rPr>
            <a:t>】</a:t>
          </a:r>
        </a:p>
        <a:p>
          <a:pPr algn="l"/>
          <a:r>
            <a:rPr kumimoji="1" lang="en-US" altLang="ja-JP" sz="1100">
              <a:solidFill>
                <a:sysClr val="windowText" lastClr="000000"/>
              </a:solidFill>
            </a:rPr>
            <a:t>Ⅰ</a:t>
          </a:r>
          <a:r>
            <a:rPr kumimoji="1" lang="ja-JP" altLang="en-US" sz="1100">
              <a:solidFill>
                <a:sysClr val="windowText" lastClr="000000"/>
              </a:solidFill>
            </a:rPr>
            <a:t>　</a:t>
          </a:r>
          <a:r>
            <a:rPr kumimoji="1" lang="en-US" altLang="ja-JP" sz="1100">
              <a:solidFill>
                <a:sysClr val="windowText" lastClr="000000"/>
              </a:solidFill>
            </a:rPr>
            <a:t>12</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　　</a:t>
          </a:r>
          <a:r>
            <a:rPr kumimoji="1" lang="en-US" altLang="ja-JP" sz="1100">
              <a:solidFill>
                <a:sysClr val="windowText" lastClr="000000"/>
              </a:solidFill>
            </a:rPr>
            <a:t>Ⅱ</a:t>
          </a:r>
          <a:r>
            <a:rPr kumimoji="1" lang="ja-JP" altLang="en-US" sz="1100">
              <a:solidFill>
                <a:sysClr val="windowText" lastClr="000000"/>
              </a:solidFill>
            </a:rPr>
            <a:t>　</a:t>
          </a:r>
          <a:r>
            <a:rPr kumimoji="1" lang="en-US" altLang="ja-JP" sz="1100">
              <a:solidFill>
                <a:sysClr val="windowText" lastClr="000000"/>
              </a:solidFill>
            </a:rPr>
            <a:t>30</a:t>
          </a:r>
          <a:r>
            <a:rPr kumimoji="1" lang="ja-JP" altLang="en-US" sz="1100">
              <a:solidFill>
                <a:sysClr val="windowText" lastClr="000000"/>
              </a:solidFill>
            </a:rPr>
            <a:t>：</a:t>
          </a:r>
          <a:r>
            <a:rPr kumimoji="1" lang="en-US" altLang="ja-JP" sz="1100">
              <a:solidFill>
                <a:sysClr val="windowText" lastClr="000000"/>
              </a:solidFill>
            </a:rPr>
            <a:t>1</a:t>
          </a:r>
        </a:p>
        <a:p>
          <a:pPr algn="l"/>
          <a:r>
            <a:rPr kumimoji="1" lang="en-US" altLang="ja-JP" sz="1100">
              <a:solidFill>
                <a:sysClr val="windowText" lastClr="000000"/>
              </a:solidFill>
            </a:rPr>
            <a:t>Ⅲ</a:t>
          </a:r>
          <a:r>
            <a:rPr kumimoji="1" lang="ja-JP" altLang="en-US" sz="1100">
              <a:solidFill>
                <a:sysClr val="windowText" lastClr="000000"/>
              </a:solidFill>
            </a:rPr>
            <a:t>　</a:t>
          </a:r>
          <a:r>
            <a:rPr kumimoji="1" lang="en-US" altLang="ja-JP" sz="1100">
              <a:solidFill>
                <a:sysClr val="windowText" lastClr="000000"/>
              </a:solidFill>
            </a:rPr>
            <a:t>12</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　</a:t>
          </a:r>
          <a:r>
            <a:rPr kumimoji="1" lang="en-US" altLang="ja-JP" sz="1100">
              <a:solidFill>
                <a:sysClr val="windowText" lastClr="000000"/>
              </a:solidFill>
            </a:rPr>
            <a:t>Ⅳ</a:t>
          </a:r>
          <a:r>
            <a:rPr kumimoji="1" lang="ja-JP" altLang="en-US" sz="1100">
              <a:solidFill>
                <a:sysClr val="windowText" lastClr="000000"/>
              </a:solidFill>
            </a:rPr>
            <a:t>　</a:t>
          </a:r>
          <a:r>
            <a:rPr kumimoji="1" lang="en-US" altLang="ja-JP" sz="1100">
              <a:solidFill>
                <a:sysClr val="windowText" lastClr="000000"/>
              </a:solidFill>
            </a:rPr>
            <a:t>30</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a:t>
          </a:r>
        </a:p>
        <a:p>
          <a:pPr algn="l"/>
          <a:r>
            <a:rPr kumimoji="1" lang="en-US" altLang="ja-JP" sz="1100">
              <a:solidFill>
                <a:sysClr val="windowText" lastClr="000000"/>
              </a:solidFill>
            </a:rPr>
            <a:t>【</a:t>
          </a:r>
          <a:r>
            <a:rPr kumimoji="1" lang="ja-JP" altLang="en-US" sz="1100">
              <a:solidFill>
                <a:sysClr val="windowText" lastClr="000000"/>
              </a:solidFill>
            </a:rPr>
            <a:t>日中サービス支援型</a:t>
          </a:r>
          <a:r>
            <a:rPr kumimoji="1" lang="en-US" altLang="ja-JP" sz="1100">
              <a:solidFill>
                <a:sysClr val="windowText" lastClr="000000"/>
              </a:solidFill>
            </a:rPr>
            <a:t>】</a:t>
          </a:r>
        </a:p>
        <a:p>
          <a:pPr algn="l"/>
          <a:r>
            <a:rPr kumimoji="1" lang="en-US" altLang="ja-JP" sz="1100">
              <a:solidFill>
                <a:sysClr val="windowText" lastClr="000000"/>
              </a:solidFill>
            </a:rPr>
            <a:t>Ⅴ</a:t>
          </a:r>
          <a:r>
            <a:rPr kumimoji="1" lang="ja-JP" altLang="en-US" sz="1100">
              <a:solidFill>
                <a:sysClr val="windowText" lastClr="000000"/>
              </a:solidFill>
            </a:rPr>
            <a:t>　</a:t>
          </a:r>
          <a:r>
            <a:rPr kumimoji="1" lang="en-US" altLang="ja-JP" sz="1100">
              <a:solidFill>
                <a:sysClr val="windowText" lastClr="000000"/>
              </a:solidFill>
            </a:rPr>
            <a:t>7.5</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　　</a:t>
          </a:r>
          <a:r>
            <a:rPr kumimoji="1" lang="en-US" altLang="ja-JP" sz="1100">
              <a:solidFill>
                <a:sysClr val="windowText" lastClr="000000"/>
              </a:solidFill>
            </a:rPr>
            <a:t>Ⅵ</a:t>
          </a:r>
          <a:r>
            <a:rPr kumimoji="1" lang="ja-JP" altLang="en-US" sz="1100">
              <a:solidFill>
                <a:sysClr val="windowText" lastClr="000000"/>
              </a:solidFill>
            </a:rPr>
            <a:t>　</a:t>
          </a:r>
          <a:r>
            <a:rPr kumimoji="1" lang="en-US" altLang="ja-JP" sz="1100">
              <a:solidFill>
                <a:sysClr val="windowText" lastClr="000000"/>
              </a:solidFill>
            </a:rPr>
            <a:t>20</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　　</a:t>
          </a:r>
          <a:r>
            <a:rPr kumimoji="1" lang="en-US" altLang="ja-JP" sz="1100">
              <a:solidFill>
                <a:sysClr val="windowText" lastClr="000000"/>
              </a:solidFill>
            </a:rPr>
            <a:t>Ⅶ</a:t>
          </a:r>
          <a:r>
            <a:rPr kumimoji="1" lang="ja-JP" altLang="en-US" sz="1100">
              <a:solidFill>
                <a:sysClr val="windowText" lastClr="000000"/>
              </a:solidFill>
            </a:rPr>
            <a:t>　</a:t>
          </a:r>
          <a:r>
            <a:rPr kumimoji="1" lang="en-US" altLang="ja-JP" sz="1100">
              <a:solidFill>
                <a:sysClr val="windowText" lastClr="000000"/>
              </a:solidFill>
            </a:rPr>
            <a:t>7.5</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（日中住居以外）</a:t>
          </a:r>
        </a:p>
        <a:p>
          <a:pPr algn="l"/>
          <a:r>
            <a:rPr kumimoji="1" lang="en-US" altLang="ja-JP" sz="1100">
              <a:solidFill>
                <a:sysClr val="windowText" lastClr="000000"/>
              </a:solidFill>
            </a:rPr>
            <a:t>Ⅷ</a:t>
          </a:r>
          <a:r>
            <a:rPr kumimoji="1" lang="ja-JP" altLang="en-US" sz="1100">
              <a:solidFill>
                <a:sysClr val="windowText" lastClr="000000"/>
              </a:solidFill>
            </a:rPr>
            <a:t>　</a:t>
          </a:r>
          <a:r>
            <a:rPr kumimoji="1" lang="en-US" altLang="ja-JP" sz="1100">
              <a:solidFill>
                <a:sysClr val="windowText" lastClr="000000"/>
              </a:solidFill>
            </a:rPr>
            <a:t>20</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（日中住居以外）　</a:t>
          </a:r>
          <a:r>
            <a:rPr kumimoji="1" lang="en-US" altLang="ja-JP" sz="1100">
              <a:solidFill>
                <a:sysClr val="windowText" lastClr="000000"/>
              </a:solidFill>
            </a:rPr>
            <a:t>Ⅸ</a:t>
          </a:r>
          <a:r>
            <a:rPr kumimoji="1" lang="ja-JP" altLang="en-US" sz="1100">
              <a:solidFill>
                <a:sysClr val="windowText" lastClr="000000"/>
              </a:solidFill>
            </a:rPr>
            <a:t>　</a:t>
          </a:r>
          <a:r>
            <a:rPr kumimoji="1" lang="en-US" altLang="ja-JP" sz="1100">
              <a:solidFill>
                <a:sysClr val="windowText" lastClr="000000"/>
              </a:solidFill>
            </a:rPr>
            <a:t>7.5</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a:t>
          </a:r>
        </a:p>
        <a:p>
          <a:pPr algn="l"/>
          <a:r>
            <a:rPr kumimoji="1" lang="en-US" altLang="ja-JP" sz="1100">
              <a:solidFill>
                <a:sysClr val="windowText" lastClr="000000"/>
              </a:solidFill>
            </a:rPr>
            <a:t>Ⅹ</a:t>
          </a:r>
          <a:r>
            <a:rPr kumimoji="1" lang="ja-JP" altLang="en-US" sz="1100">
              <a:solidFill>
                <a:sysClr val="windowText" lastClr="000000"/>
              </a:solidFill>
            </a:rPr>
            <a:t>　</a:t>
          </a:r>
          <a:r>
            <a:rPr kumimoji="1" lang="en-US" altLang="ja-JP" sz="1100">
              <a:solidFill>
                <a:sysClr val="windowText" lastClr="000000"/>
              </a:solidFill>
            </a:rPr>
            <a:t>20</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a:t>
          </a:r>
        </a:p>
        <a:p>
          <a:pPr algn="l"/>
          <a:r>
            <a:rPr kumimoji="1" lang="en-US" altLang="ja-JP" sz="1100">
              <a:solidFill>
                <a:sysClr val="windowText" lastClr="000000"/>
              </a:solidFill>
            </a:rPr>
            <a:t>Ⅺ</a:t>
          </a:r>
          <a:r>
            <a:rPr kumimoji="1" lang="ja-JP" altLang="en-US" sz="1100">
              <a:solidFill>
                <a:sysClr val="windowText" lastClr="000000"/>
              </a:solidFill>
            </a:rPr>
            <a:t>　</a:t>
          </a:r>
          <a:r>
            <a:rPr kumimoji="1" lang="en-US" altLang="ja-JP" sz="1100">
              <a:solidFill>
                <a:sysClr val="windowText" lastClr="000000"/>
              </a:solidFill>
            </a:rPr>
            <a:t>7.5</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（個人単位特例、日中住居以外）</a:t>
          </a:r>
        </a:p>
        <a:p>
          <a:pPr algn="l"/>
          <a:r>
            <a:rPr kumimoji="1" lang="en-US" altLang="ja-JP" sz="1100">
              <a:solidFill>
                <a:sysClr val="windowText" lastClr="000000"/>
              </a:solidFill>
            </a:rPr>
            <a:t>Ⅻ</a:t>
          </a:r>
          <a:r>
            <a:rPr kumimoji="1" lang="ja-JP" altLang="en-US" sz="1100">
              <a:solidFill>
                <a:sysClr val="windowText" lastClr="000000"/>
              </a:solidFill>
            </a:rPr>
            <a:t>　</a:t>
          </a:r>
          <a:r>
            <a:rPr kumimoji="1" lang="en-US" altLang="ja-JP" sz="1100">
              <a:solidFill>
                <a:sysClr val="windowText" lastClr="000000"/>
              </a:solidFill>
            </a:rPr>
            <a:t>20</a:t>
          </a:r>
          <a:r>
            <a:rPr kumimoji="1" lang="ja-JP" altLang="en-US" sz="1100">
              <a:solidFill>
                <a:sysClr val="windowText" lastClr="000000"/>
              </a:solidFill>
            </a:rPr>
            <a:t>：</a:t>
          </a:r>
          <a:r>
            <a:rPr kumimoji="1" lang="en-US" altLang="ja-JP" sz="1100">
              <a:solidFill>
                <a:sysClr val="windowText" lastClr="000000"/>
              </a:solidFill>
            </a:rPr>
            <a:t>1</a:t>
          </a:r>
          <a:r>
            <a:rPr kumimoji="1" lang="ja-JP" altLang="en-US" sz="1100">
              <a:solidFill>
                <a:sysClr val="windowText" lastClr="000000"/>
              </a:solidFill>
            </a:rPr>
            <a:t>（個人単位特例、日中住居以外）</a:t>
          </a:r>
        </a:p>
        <a:p>
          <a:pPr algn="l"/>
          <a:r>
            <a:rPr kumimoji="1" lang="en-US" altLang="ja-JP" sz="1100">
              <a:solidFill>
                <a:sysClr val="windowText" lastClr="000000"/>
              </a:solidFill>
            </a:rPr>
            <a:t>【</a:t>
          </a:r>
          <a:r>
            <a:rPr kumimoji="1" lang="ja-JP" altLang="en-US" sz="1100">
              <a:solidFill>
                <a:sysClr val="windowText" lastClr="000000"/>
              </a:solidFill>
            </a:rPr>
            <a:t>外部サービス利用型</a:t>
          </a:r>
          <a:r>
            <a:rPr kumimoji="1" lang="en-US" altLang="ja-JP" sz="1100">
              <a:solidFill>
                <a:sysClr val="windowText" lastClr="000000"/>
              </a:solidFill>
            </a:rPr>
            <a:t>】</a:t>
          </a:r>
        </a:p>
        <a:p>
          <a:pPr algn="l"/>
          <a:r>
            <a:rPr kumimoji="1" lang="en-US" altLang="ja-JP" sz="1100">
              <a:solidFill>
                <a:sysClr val="windowText" lastClr="000000"/>
              </a:solidFill>
            </a:rPr>
            <a:t>XIII</a:t>
          </a:r>
          <a:r>
            <a:rPr kumimoji="1" lang="ja-JP" altLang="en-US" sz="1100">
              <a:solidFill>
                <a:sysClr val="windowText" lastClr="000000"/>
              </a:solidFill>
            </a:rPr>
            <a:t>　</a:t>
          </a:r>
          <a:r>
            <a:rPr kumimoji="1" lang="en-US" altLang="ja-JP" sz="1100">
              <a:solidFill>
                <a:sysClr val="windowText" lastClr="000000"/>
              </a:solidFill>
            </a:rPr>
            <a:t>12</a:t>
          </a:r>
          <a:r>
            <a:rPr kumimoji="1" lang="ja-JP" altLang="en-US" sz="1100">
              <a:solidFill>
                <a:sysClr val="windowText" lastClr="000000"/>
              </a:solidFill>
            </a:rPr>
            <a:t>：</a:t>
          </a:r>
          <a:r>
            <a:rPr kumimoji="1" lang="en-US" altLang="ja-JP" sz="1100">
              <a:solidFill>
                <a:sysClr val="windowText" lastClr="000000"/>
              </a:solidFill>
            </a:rPr>
            <a:t>1</a:t>
          </a:r>
        </a:p>
        <a:p>
          <a:pPr algn="l"/>
          <a:r>
            <a:rPr kumimoji="1" lang="en-US" altLang="ja-JP" sz="1100">
              <a:solidFill>
                <a:sysClr val="windowText" lastClr="000000"/>
              </a:solidFill>
            </a:rPr>
            <a:t>XIV</a:t>
          </a:r>
          <a:r>
            <a:rPr kumimoji="1" lang="ja-JP" altLang="en-US" sz="1100">
              <a:solidFill>
                <a:sysClr val="windowText" lastClr="000000"/>
              </a:solidFill>
            </a:rPr>
            <a:t>　</a:t>
          </a:r>
          <a:r>
            <a:rPr kumimoji="1" lang="en-US" altLang="ja-JP" sz="1100">
              <a:solidFill>
                <a:sysClr val="windowText" lastClr="000000"/>
              </a:solidFill>
            </a:rPr>
            <a:t>30</a:t>
          </a:r>
          <a:r>
            <a:rPr kumimoji="1" lang="ja-JP" altLang="en-US" sz="1100">
              <a:solidFill>
                <a:sysClr val="windowText" lastClr="000000"/>
              </a:solidFill>
            </a:rPr>
            <a:t>：</a:t>
          </a:r>
          <a:r>
            <a:rPr kumimoji="1" lang="en-US" altLang="ja-JP" sz="1100">
              <a:solidFill>
                <a:sysClr val="windowText" lastClr="000000"/>
              </a:solidFill>
            </a:rPr>
            <a:t>1</a:t>
          </a:r>
          <a:endParaRPr kumimoji="1" lang="ja-JP" altLang="en-US" sz="1100">
            <a:solidFill>
              <a:sysClr val="windowText" lastClr="000000"/>
            </a:solidFill>
          </a:endParaRPr>
        </a:p>
      </xdr:txBody>
    </xdr:sp>
    <xdr:clientData/>
  </xdr:twoCellAnchor>
  <xdr:twoCellAnchor>
    <xdr:from>
      <xdr:col>12</xdr:col>
      <xdr:colOff>95729</xdr:colOff>
      <xdr:row>13</xdr:row>
      <xdr:rowOff>80816</xdr:rowOff>
    </xdr:from>
    <xdr:to>
      <xdr:col>20</xdr:col>
      <xdr:colOff>525319</xdr:colOff>
      <xdr:row>34</xdr:row>
      <xdr:rowOff>236681</xdr:rowOff>
    </xdr:to>
    <xdr:sp macro="" textlink="">
      <xdr:nvSpPr>
        <xdr:cNvPr id="6" name="正方形/長方形 5">
          <a:extLst>
            <a:ext uri="{FF2B5EF4-FFF2-40B4-BE49-F238E27FC236}">
              <a16:creationId xmlns:a16="http://schemas.microsoft.com/office/drawing/2014/main" id="{5DA12FF6-AF60-408D-AC40-0DE31F3ED1D2}"/>
            </a:ext>
          </a:extLst>
        </xdr:cNvPr>
        <xdr:cNvSpPr/>
      </xdr:nvSpPr>
      <xdr:spPr>
        <a:xfrm>
          <a:off x="8922229" y="3815771"/>
          <a:ext cx="5925226" cy="6528955"/>
        </a:xfrm>
        <a:prstGeom prst="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000" b="0">
            <a:solidFill>
              <a:sysClr val="windowText" lastClr="000000"/>
            </a:solidFill>
            <a:latin typeface="+mn-ea"/>
            <a:ea typeface="+mn-ea"/>
          </a:endParaRPr>
        </a:p>
        <a:p>
          <a:pPr algn="l"/>
          <a:r>
            <a:rPr kumimoji="1" lang="ja-JP" altLang="en-US" sz="1000" b="1">
              <a:solidFill>
                <a:sysClr val="windowText" lastClr="000000"/>
              </a:solidFill>
              <a:latin typeface="+mn-ea"/>
              <a:ea typeface="+mn-ea"/>
            </a:rPr>
            <a:t>（例）</a:t>
          </a:r>
          <a:r>
            <a:rPr kumimoji="1" lang="ja-JP" altLang="en-US" sz="1000" b="0">
              <a:solidFill>
                <a:sysClr val="windowText" lastClr="000000"/>
              </a:solidFill>
              <a:latin typeface="+mn-ea"/>
              <a:ea typeface="+mn-ea"/>
            </a:rPr>
            <a:t>前年度の平均利用者数</a:t>
          </a:r>
          <a:r>
            <a:rPr kumimoji="1" lang="en-US" altLang="ja-JP" sz="1000" b="0">
              <a:solidFill>
                <a:sysClr val="windowText" lastClr="000000"/>
              </a:solidFill>
              <a:latin typeface="+mn-ea"/>
              <a:ea typeface="+mn-ea"/>
            </a:rPr>
            <a:t>15</a:t>
          </a:r>
          <a:r>
            <a:rPr kumimoji="1" lang="ja-JP" altLang="en-US" sz="1000" b="0">
              <a:solidFill>
                <a:sysClr val="windowText" lastClr="000000"/>
              </a:solidFill>
              <a:latin typeface="+mn-ea"/>
              <a:ea typeface="+mn-ea"/>
            </a:rPr>
            <a:t>名（区分６：</a:t>
          </a:r>
          <a:r>
            <a:rPr kumimoji="1" lang="en-US" altLang="ja-JP" sz="1000" b="0">
              <a:solidFill>
                <a:sysClr val="windowText" lastClr="000000"/>
              </a:solidFill>
              <a:latin typeface="+mn-ea"/>
              <a:ea typeface="+mn-ea"/>
            </a:rPr>
            <a:t>5</a:t>
          </a:r>
          <a:r>
            <a:rPr kumimoji="1" lang="ja-JP" altLang="en-US" sz="1000" b="0">
              <a:solidFill>
                <a:sysClr val="windowText" lastClr="000000"/>
              </a:solidFill>
              <a:latin typeface="+mn-ea"/>
              <a:ea typeface="+mn-ea"/>
            </a:rPr>
            <a:t>名、区分５：</a:t>
          </a:r>
          <a:r>
            <a:rPr kumimoji="1" lang="en-US" altLang="ja-JP" sz="1000" b="0">
              <a:solidFill>
                <a:sysClr val="windowText" lastClr="000000"/>
              </a:solidFill>
              <a:latin typeface="+mn-ea"/>
              <a:ea typeface="+mn-ea"/>
            </a:rPr>
            <a:t>4</a:t>
          </a:r>
          <a:r>
            <a:rPr kumimoji="1" lang="ja-JP" altLang="en-US" sz="1000" b="0">
              <a:solidFill>
                <a:sysClr val="windowText" lastClr="000000"/>
              </a:solidFill>
              <a:latin typeface="+mn-ea"/>
              <a:ea typeface="+mn-ea"/>
            </a:rPr>
            <a:t>名、区分</a:t>
          </a:r>
          <a:r>
            <a:rPr kumimoji="1" lang="en-US" altLang="ja-JP" sz="1000" b="0">
              <a:solidFill>
                <a:sysClr val="windowText" lastClr="000000"/>
              </a:solidFill>
              <a:latin typeface="+mn-ea"/>
              <a:ea typeface="+mn-ea"/>
            </a:rPr>
            <a:t>4</a:t>
          </a:r>
          <a:r>
            <a:rPr kumimoji="1" lang="ja-JP" altLang="en-US" sz="1000" b="0">
              <a:solidFill>
                <a:sysClr val="windowText" lastClr="000000"/>
              </a:solidFill>
              <a:latin typeface="+mn-ea"/>
              <a:ea typeface="+mn-ea"/>
            </a:rPr>
            <a:t>：</a:t>
          </a:r>
          <a:r>
            <a:rPr kumimoji="1" lang="en-US" altLang="ja-JP" sz="1000" b="0">
              <a:solidFill>
                <a:sysClr val="windowText" lastClr="000000"/>
              </a:solidFill>
              <a:latin typeface="+mn-ea"/>
              <a:ea typeface="+mn-ea"/>
            </a:rPr>
            <a:t>6</a:t>
          </a:r>
          <a:r>
            <a:rPr kumimoji="1" lang="ja-JP" altLang="en-US" sz="1000" b="0">
              <a:solidFill>
                <a:sysClr val="windowText" lastClr="000000"/>
              </a:solidFill>
              <a:latin typeface="+mn-ea"/>
              <a:ea typeface="+mn-ea"/>
            </a:rPr>
            <a:t>名）で常勤の週の勤務時間が</a:t>
          </a:r>
          <a:r>
            <a:rPr kumimoji="1" lang="en-US" altLang="ja-JP" sz="1000" b="0">
              <a:solidFill>
                <a:sysClr val="windowText" lastClr="000000"/>
              </a:solidFill>
              <a:latin typeface="+mn-ea"/>
              <a:ea typeface="+mn-ea"/>
            </a:rPr>
            <a:t>32</a:t>
          </a:r>
          <a:r>
            <a:rPr kumimoji="1" lang="ja-JP" altLang="en-US" sz="1000" b="0">
              <a:solidFill>
                <a:sysClr val="windowText" lastClr="000000"/>
              </a:solidFill>
              <a:latin typeface="+mn-ea"/>
              <a:ea typeface="+mn-ea"/>
            </a:rPr>
            <a:t>時間の事業所の場合の計算方法（</a:t>
          </a:r>
          <a:r>
            <a:rPr kumimoji="1" lang="en-US" altLang="ja-JP" sz="1000" b="1">
              <a:solidFill>
                <a:sysClr val="windowText" lastClr="000000"/>
              </a:solidFill>
              <a:latin typeface="+mn-ea"/>
              <a:ea typeface="+mn-ea"/>
            </a:rPr>
            <a:t>※</a:t>
          </a:r>
          <a:r>
            <a:rPr kumimoji="1" lang="ja-JP" altLang="en-US" sz="1000" b="1">
              <a:solidFill>
                <a:sysClr val="windowText" lastClr="000000"/>
              </a:solidFill>
              <a:latin typeface="+mn-ea"/>
              <a:ea typeface="+mn-ea"/>
            </a:rPr>
            <a:t>実際の計算の際は、「従業者の勤務の体制及び勤務形態一覧表</a:t>
          </a:r>
          <a:r>
            <a:rPr kumimoji="0" lang="ja-JP" altLang="en-US" sz="1000" b="1">
              <a:solidFill>
                <a:sysClr val="windowText" lastClr="000000"/>
              </a:solidFill>
              <a:effectLst/>
              <a:latin typeface="+mn-ea"/>
              <a:ea typeface="+mn-ea"/>
              <a:cs typeface="+mn-cs"/>
            </a:rPr>
            <a:t>」に従業者数を入力すると</a:t>
          </a:r>
          <a:r>
            <a:rPr kumimoji="0" lang="en-US" altLang="ja-JP" sz="1000" b="1">
              <a:solidFill>
                <a:sysClr val="windowText" lastClr="000000"/>
              </a:solidFill>
              <a:effectLst/>
              <a:latin typeface="+mn-ea"/>
              <a:ea typeface="+mn-ea"/>
              <a:cs typeface="+mn-cs"/>
            </a:rPr>
            <a:t>2</a:t>
          </a:r>
          <a:r>
            <a:rPr kumimoji="0" lang="ja-JP" altLang="en-US" sz="1000" b="1">
              <a:solidFill>
                <a:sysClr val="windowText" lastClr="000000"/>
              </a:solidFill>
              <a:effectLst/>
              <a:latin typeface="+mn-ea"/>
              <a:ea typeface="+mn-ea"/>
              <a:cs typeface="+mn-cs"/>
            </a:rPr>
            <a:t>ページ目の</a:t>
          </a:r>
          <a:r>
            <a:rPr kumimoji="0" lang="en-US" altLang="ja-JP" sz="1000" b="1">
              <a:solidFill>
                <a:sysClr val="windowText" lastClr="000000"/>
              </a:solidFill>
              <a:effectLst/>
              <a:latin typeface="+mn-ea"/>
              <a:ea typeface="+mn-ea"/>
              <a:cs typeface="+mn-cs"/>
            </a:rPr>
            <a:t>〈</a:t>
          </a:r>
          <a:r>
            <a:rPr kumimoji="0" lang="ja-JP" altLang="en-US" sz="1000" b="1">
              <a:solidFill>
                <a:sysClr val="windowText" lastClr="000000"/>
              </a:solidFill>
              <a:effectLst/>
              <a:latin typeface="+mn-ea"/>
              <a:ea typeface="+mn-ea"/>
              <a:cs typeface="+mn-cs"/>
            </a:rPr>
            <a:t>前年度の平均値</a:t>
          </a:r>
          <a:r>
            <a:rPr kumimoji="0" lang="en-US" altLang="ja-JP" sz="1000" b="1">
              <a:solidFill>
                <a:sysClr val="windowText" lastClr="000000"/>
              </a:solidFill>
              <a:effectLst/>
              <a:latin typeface="+mn-ea"/>
              <a:ea typeface="+mn-ea"/>
              <a:cs typeface="+mn-cs"/>
            </a:rPr>
            <a:t>〉</a:t>
          </a:r>
          <a:r>
            <a:rPr kumimoji="0" lang="ja-JP" altLang="en-US" sz="1000" b="1">
              <a:solidFill>
                <a:sysClr val="windowText" lastClr="000000"/>
              </a:solidFill>
              <a:effectLst/>
              <a:latin typeface="+mn-ea"/>
              <a:ea typeface="+mn-ea"/>
              <a:cs typeface="+mn-cs"/>
            </a:rPr>
            <a:t>、</a:t>
          </a:r>
          <a:r>
            <a:rPr kumimoji="0" lang="en-US" altLang="ja-JP" sz="1000" b="1">
              <a:solidFill>
                <a:sysClr val="windowText" lastClr="000000"/>
              </a:solidFill>
              <a:effectLst/>
              <a:latin typeface="+mn-ea"/>
              <a:ea typeface="+mn-ea"/>
              <a:cs typeface="+mn-cs"/>
            </a:rPr>
            <a:t>〈</a:t>
          </a:r>
          <a:r>
            <a:rPr kumimoji="0" lang="ja-JP" altLang="en-US" sz="1000" b="1">
              <a:solidFill>
                <a:sysClr val="windowText" lastClr="000000"/>
              </a:solidFill>
              <a:effectLst/>
              <a:latin typeface="+mn-ea"/>
              <a:ea typeface="+mn-ea"/>
              <a:cs typeface="+mn-cs"/>
            </a:rPr>
            <a:t>人員に関する基準</a:t>
          </a:r>
          <a:r>
            <a:rPr kumimoji="0" lang="en-US" altLang="ja-JP" sz="1000" b="1">
              <a:solidFill>
                <a:sysClr val="windowText" lastClr="000000"/>
              </a:solidFill>
              <a:effectLst/>
              <a:latin typeface="+mn-ea"/>
              <a:ea typeface="+mn-ea"/>
              <a:cs typeface="+mn-cs"/>
            </a:rPr>
            <a:t>〉</a:t>
          </a:r>
          <a:r>
            <a:rPr kumimoji="0" lang="ja-JP" altLang="en-US" sz="1000" b="1">
              <a:solidFill>
                <a:sysClr val="windowText" lastClr="000000"/>
              </a:solidFill>
              <a:effectLst/>
              <a:latin typeface="+mn-ea"/>
              <a:ea typeface="+mn-ea"/>
              <a:cs typeface="+mn-cs"/>
            </a:rPr>
            <a:t>が自動計算されますので、その数字を使用してください。）</a:t>
          </a:r>
          <a:endParaRPr kumimoji="1" lang="en-US" altLang="ja-JP" sz="1000" b="1">
            <a:solidFill>
              <a:sysClr val="windowText" lastClr="000000"/>
            </a:solidFill>
            <a:latin typeface="+mn-ea"/>
            <a:ea typeface="+mn-ea"/>
          </a:endParaRPr>
        </a:p>
        <a:p>
          <a:pPr algn="l"/>
          <a:r>
            <a:rPr kumimoji="1" lang="ja-JP" altLang="en-US" sz="1000" b="0">
              <a:solidFill>
                <a:sysClr val="windowText" lastClr="000000"/>
              </a:solidFill>
              <a:latin typeface="+mn-ea"/>
              <a:ea typeface="+mn-ea"/>
            </a:rPr>
            <a:t>　①配置基準に基づく必要職員数（週</a:t>
          </a:r>
          <a:r>
            <a:rPr kumimoji="1" lang="en-US" altLang="ja-JP" sz="1000" b="0">
              <a:solidFill>
                <a:sysClr val="windowText" lastClr="000000"/>
              </a:solidFill>
              <a:latin typeface="+mn-ea"/>
              <a:ea typeface="+mn-ea"/>
            </a:rPr>
            <a:t>32</a:t>
          </a:r>
          <a:r>
            <a:rPr kumimoji="1" lang="ja-JP" altLang="en-US" sz="1000" b="0">
              <a:solidFill>
                <a:sysClr val="windowText" lastClr="000000"/>
              </a:solidFill>
              <a:latin typeface="+mn-ea"/>
              <a:ea typeface="+mn-ea"/>
            </a:rPr>
            <a:t>時間）を算出</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・世話人（６：１）　</a:t>
          </a:r>
          <a:r>
            <a:rPr kumimoji="1" lang="en-US" altLang="ja-JP" sz="1000" b="1">
              <a:solidFill>
                <a:sysClr val="windowText" lastClr="000000"/>
              </a:solidFill>
              <a:latin typeface="+mn-ea"/>
              <a:ea typeface="+mn-ea"/>
            </a:rPr>
            <a:t>2.5</a:t>
          </a:r>
          <a:r>
            <a:rPr kumimoji="1" lang="ja-JP" altLang="en-US" sz="1000" b="0">
              <a:solidFill>
                <a:sysClr val="windowText" lastClr="000000"/>
              </a:solidFill>
              <a:latin typeface="+mn-ea"/>
              <a:ea typeface="+mn-ea"/>
            </a:rPr>
            <a:t>人（必要な勤務延べ時間　</a:t>
          </a:r>
          <a:r>
            <a:rPr kumimoji="1" lang="en-US" altLang="ja-JP" sz="1000" b="0">
              <a:solidFill>
                <a:sysClr val="windowText" lastClr="000000"/>
              </a:solidFill>
              <a:latin typeface="+mn-ea"/>
              <a:ea typeface="+mn-ea"/>
            </a:rPr>
            <a:t>2.5×32</a:t>
          </a:r>
          <a:r>
            <a:rPr kumimoji="1" lang="ja-JP" altLang="en-US" sz="1000" b="0">
              <a:solidFill>
                <a:sysClr val="windowText" lastClr="000000"/>
              </a:solidFill>
              <a:latin typeface="+mn-ea"/>
              <a:ea typeface="+mn-ea"/>
            </a:rPr>
            <a:t>時間＝</a:t>
          </a:r>
          <a:r>
            <a:rPr kumimoji="1" lang="en-US" altLang="ja-JP" sz="1000" b="0">
              <a:solidFill>
                <a:sysClr val="windowText" lastClr="000000"/>
              </a:solidFill>
              <a:latin typeface="+mn-ea"/>
              <a:ea typeface="+mn-ea"/>
            </a:rPr>
            <a:t>80</a:t>
          </a:r>
          <a:r>
            <a:rPr kumimoji="1" lang="ja-JP" altLang="en-US" sz="1000" b="0">
              <a:solidFill>
                <a:sysClr val="windowText" lastClr="000000"/>
              </a:solidFill>
              <a:latin typeface="+mn-ea"/>
              <a:ea typeface="+mn-ea"/>
            </a:rPr>
            <a:t>時間）</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・生活支援員　　　　</a:t>
          </a:r>
          <a:r>
            <a:rPr kumimoji="1" lang="en-US" altLang="ja-JP" sz="1000" b="1">
              <a:solidFill>
                <a:sysClr val="windowText" lastClr="000000"/>
              </a:solidFill>
              <a:latin typeface="+mn-ea"/>
              <a:ea typeface="+mn-ea"/>
            </a:rPr>
            <a:t>4.0</a:t>
          </a:r>
          <a:r>
            <a:rPr kumimoji="1" lang="ja-JP" altLang="en-US" sz="1000" b="0">
              <a:solidFill>
                <a:sysClr val="windowText" lastClr="000000"/>
              </a:solidFill>
              <a:latin typeface="+mn-ea"/>
              <a:ea typeface="+mn-ea"/>
            </a:rPr>
            <a:t>人（必要な勤務延べ時間　</a:t>
          </a:r>
          <a:r>
            <a:rPr kumimoji="1" lang="en-US" altLang="ja-JP" sz="1000" b="0">
              <a:solidFill>
                <a:sysClr val="windowText" lastClr="000000"/>
              </a:solidFill>
              <a:latin typeface="+mn-ea"/>
              <a:ea typeface="+mn-ea"/>
            </a:rPr>
            <a:t>4.0×32</a:t>
          </a:r>
          <a:r>
            <a:rPr kumimoji="1" lang="ja-JP" altLang="en-US" sz="1000" b="0">
              <a:solidFill>
                <a:sysClr val="windowText" lastClr="000000"/>
              </a:solidFill>
              <a:latin typeface="+mn-ea"/>
              <a:ea typeface="+mn-ea"/>
            </a:rPr>
            <a:t>時間＝</a:t>
          </a:r>
          <a:r>
            <a:rPr kumimoji="1" lang="en-US" altLang="ja-JP" sz="1000" b="0">
              <a:solidFill>
                <a:sysClr val="windowText" lastClr="000000"/>
              </a:solidFill>
              <a:latin typeface="+mn-ea"/>
              <a:ea typeface="+mn-ea"/>
            </a:rPr>
            <a:t>128</a:t>
          </a:r>
          <a:r>
            <a:rPr kumimoji="1" lang="ja-JP" altLang="en-US" sz="1000" b="0">
              <a:solidFill>
                <a:sysClr val="windowText" lastClr="000000"/>
              </a:solidFill>
              <a:latin typeface="+mn-ea"/>
              <a:ea typeface="+mn-ea"/>
            </a:rPr>
            <a:t>時間）</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合計　</a:t>
          </a:r>
          <a:r>
            <a:rPr kumimoji="1" lang="en-US" altLang="ja-JP" sz="1000" b="1">
              <a:solidFill>
                <a:sysClr val="windowText" lastClr="000000"/>
              </a:solidFill>
              <a:latin typeface="+mn-ea"/>
              <a:ea typeface="+mn-ea"/>
            </a:rPr>
            <a:t>208</a:t>
          </a:r>
          <a:r>
            <a:rPr kumimoji="1" lang="ja-JP" altLang="en-US" sz="1000" b="1">
              <a:solidFill>
                <a:sysClr val="windowText" lastClr="000000"/>
              </a:solidFill>
              <a:latin typeface="+mn-ea"/>
              <a:ea typeface="+mn-ea"/>
            </a:rPr>
            <a:t>時間</a:t>
          </a:r>
          <a:endParaRPr kumimoji="1" lang="en-US" altLang="ja-JP" sz="1000" b="1">
            <a:solidFill>
              <a:sysClr val="windowText" lastClr="000000"/>
            </a:solidFill>
            <a:latin typeface="+mn-ea"/>
            <a:ea typeface="+mn-ea"/>
          </a:endParaRPr>
        </a:p>
        <a:p>
          <a:pPr algn="l"/>
          <a:r>
            <a:rPr kumimoji="1" lang="ja-JP" altLang="en-US" sz="1000" b="0" baseline="0">
              <a:solidFill>
                <a:sysClr val="windowText" lastClr="000000"/>
              </a:solidFill>
              <a:latin typeface="+mn-ea"/>
              <a:ea typeface="+mn-ea"/>
            </a:rPr>
            <a:t>  </a:t>
          </a:r>
          <a:r>
            <a:rPr kumimoji="1" lang="ja-JP" altLang="en-US" sz="1000" b="0">
              <a:solidFill>
                <a:sysClr val="windowText" lastClr="000000"/>
              </a:solidFill>
              <a:latin typeface="+mn-ea"/>
              <a:ea typeface="+mn-ea"/>
            </a:rPr>
            <a:t>②実際に事業所で配置している職員数（実数）</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世話人         </a:t>
          </a:r>
          <a:r>
            <a:rPr kumimoji="1" lang="en-US" altLang="ja-JP" sz="1000" b="0">
              <a:solidFill>
                <a:sysClr val="windowText" lastClr="000000"/>
              </a:solidFill>
              <a:latin typeface="+mn-ea"/>
              <a:ea typeface="+mn-ea"/>
            </a:rPr>
            <a:t>332÷</a:t>
          </a:r>
          <a:r>
            <a:rPr kumimoji="1" lang="ja-JP" altLang="en-US" sz="1000" b="0">
              <a:solidFill>
                <a:sysClr val="windowText" lastClr="000000"/>
              </a:solidFill>
              <a:latin typeface="+mn-ea"/>
              <a:ea typeface="+mn-ea"/>
            </a:rPr>
            <a:t>４週</a:t>
          </a:r>
          <a:r>
            <a:rPr kumimoji="1" lang="en-US" altLang="ja-JP" sz="1000" b="0">
              <a:solidFill>
                <a:sysClr val="windowText" lastClr="000000"/>
              </a:solidFill>
              <a:latin typeface="+mn-ea"/>
              <a:ea typeface="+mn-ea"/>
            </a:rPr>
            <a:t>÷32</a:t>
          </a:r>
          <a:r>
            <a:rPr kumimoji="1" lang="ja-JP" altLang="en-US" sz="1000" b="0">
              <a:solidFill>
                <a:sysClr val="windowText" lastClr="000000"/>
              </a:solidFill>
              <a:latin typeface="+mn-ea"/>
              <a:ea typeface="+mn-ea"/>
            </a:rPr>
            <a:t>時間≒</a:t>
          </a:r>
          <a:r>
            <a:rPr kumimoji="1" lang="en-US" altLang="ja-JP" sz="1000" b="1">
              <a:solidFill>
                <a:sysClr val="windowText" lastClr="000000"/>
              </a:solidFill>
              <a:latin typeface="+mn-ea"/>
              <a:ea typeface="+mn-ea"/>
            </a:rPr>
            <a:t>2.5</a:t>
          </a:r>
          <a:r>
            <a:rPr kumimoji="1" lang="ja-JP" altLang="en-US" sz="1000" b="0">
              <a:solidFill>
                <a:sysClr val="windowText" lastClr="000000"/>
              </a:solidFill>
              <a:latin typeface="+mn-ea"/>
              <a:ea typeface="+mn-ea"/>
            </a:rPr>
            <a:t>人</a:t>
          </a:r>
          <a:r>
            <a:rPr kumimoji="1" lang="ja-JP" altLang="ja-JP" sz="1000" b="0">
              <a:solidFill>
                <a:sysClr val="windowText" lastClr="000000"/>
              </a:solidFill>
              <a:effectLst/>
              <a:latin typeface="+mn-ea"/>
              <a:ea typeface="+mn-ea"/>
              <a:cs typeface="+mn-cs"/>
            </a:rPr>
            <a:t>（小数点第二以下切捨て）</a:t>
          </a:r>
          <a:endParaRPr kumimoji="1" lang="en-US" altLang="ja-JP" sz="1000" b="0">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a:solidFill>
                <a:sysClr val="windowText" lastClr="000000"/>
              </a:solidFill>
              <a:latin typeface="+mn-ea"/>
              <a:ea typeface="+mn-ea"/>
            </a:rPr>
            <a:t>  　　　　生活支援員　</a:t>
          </a:r>
          <a:r>
            <a:rPr kumimoji="1" lang="en-US" altLang="ja-JP" sz="1000" b="0">
              <a:solidFill>
                <a:sysClr val="windowText" lastClr="000000"/>
              </a:solidFill>
              <a:latin typeface="+mn-ea"/>
              <a:ea typeface="+mn-ea"/>
            </a:rPr>
            <a:t>539÷</a:t>
          </a:r>
          <a:r>
            <a:rPr kumimoji="1" lang="ja-JP" altLang="en-US" sz="1000" b="0">
              <a:solidFill>
                <a:sysClr val="windowText" lastClr="000000"/>
              </a:solidFill>
              <a:latin typeface="+mn-ea"/>
              <a:ea typeface="+mn-ea"/>
            </a:rPr>
            <a:t>４週</a:t>
          </a:r>
          <a:r>
            <a:rPr kumimoji="1" lang="en-US" altLang="ja-JP" sz="1000" b="0">
              <a:solidFill>
                <a:sysClr val="windowText" lastClr="000000"/>
              </a:solidFill>
              <a:latin typeface="+mn-ea"/>
              <a:ea typeface="+mn-ea"/>
            </a:rPr>
            <a:t>÷32</a:t>
          </a:r>
          <a:r>
            <a:rPr kumimoji="1" lang="ja-JP" altLang="en-US" sz="1000" b="0">
              <a:solidFill>
                <a:sysClr val="windowText" lastClr="000000"/>
              </a:solidFill>
              <a:latin typeface="+mn-ea"/>
              <a:ea typeface="+mn-ea"/>
            </a:rPr>
            <a:t>時間</a:t>
          </a:r>
          <a:r>
            <a:rPr kumimoji="1" lang="ja-JP" altLang="en-US" sz="1000" b="0" i="0" u="none" strike="noStrike" kern="0" cap="none" spc="0" normalizeH="0" baseline="0" noProof="0">
              <a:ln>
                <a:noFill/>
              </a:ln>
              <a:solidFill>
                <a:sysClr val="windowText" lastClr="000000"/>
              </a:solidFill>
              <a:effectLst/>
              <a:uLnTx/>
              <a:uFillTx/>
              <a:latin typeface="+mn-ea"/>
              <a:ea typeface="+mn-ea"/>
              <a:cs typeface="+mn-cs"/>
            </a:rPr>
            <a:t>≒</a:t>
          </a:r>
          <a:r>
            <a:rPr kumimoji="1" lang="en-US" altLang="ja-JP" sz="1000" b="1" i="0" u="none" strike="noStrike" kern="0" cap="none" spc="0" normalizeH="0" baseline="0" noProof="0">
              <a:ln>
                <a:noFill/>
              </a:ln>
              <a:solidFill>
                <a:sysClr val="windowText" lastClr="000000"/>
              </a:solidFill>
              <a:effectLst/>
              <a:uLnTx/>
              <a:uFillTx/>
              <a:latin typeface="+mn-ea"/>
              <a:ea typeface="+mn-ea"/>
              <a:cs typeface="+mn-cs"/>
            </a:rPr>
            <a:t>4.2</a:t>
          </a:r>
          <a:r>
            <a:rPr kumimoji="1" lang="ja-JP" altLang="en-US" sz="1000" b="0" i="0" u="none" strike="noStrike" kern="0" cap="none" spc="0" normalizeH="0" baseline="0" noProof="0">
              <a:ln>
                <a:noFill/>
              </a:ln>
              <a:solidFill>
                <a:sysClr val="windowText" lastClr="000000"/>
              </a:solidFill>
              <a:effectLst/>
              <a:uLnTx/>
              <a:uFillTx/>
              <a:latin typeface="+mn-ea"/>
              <a:ea typeface="+mn-ea"/>
              <a:cs typeface="+mn-cs"/>
            </a:rPr>
            <a:t>人</a:t>
          </a:r>
          <a:r>
            <a:rPr kumimoji="1" lang="ja-JP" altLang="en-US" sz="1000" b="0">
              <a:solidFill>
                <a:sysClr val="windowText" lastClr="000000"/>
              </a:solidFill>
              <a:latin typeface="+mn-ea"/>
              <a:ea typeface="+mn-ea"/>
            </a:rPr>
            <a:t>（小数点第二以下切り捨て）合計　</a:t>
          </a:r>
          <a:r>
            <a:rPr kumimoji="1" lang="en-US" altLang="ja-JP" sz="1000" b="1">
              <a:solidFill>
                <a:sysClr val="windowText" lastClr="000000"/>
              </a:solidFill>
              <a:latin typeface="+mn-ea"/>
              <a:ea typeface="+mn-ea"/>
            </a:rPr>
            <a:t>6.7</a:t>
          </a:r>
          <a:r>
            <a:rPr kumimoji="1" lang="ja-JP" altLang="en-US" sz="1000" b="1">
              <a:solidFill>
                <a:sysClr val="windowText" lastClr="000000"/>
              </a:solidFill>
              <a:latin typeface="+mn-ea"/>
              <a:ea typeface="+mn-ea"/>
            </a:rPr>
            <a:t>人</a:t>
          </a:r>
          <a:endParaRPr kumimoji="1" lang="en-US" altLang="ja-JP" sz="1000" b="1">
            <a:solidFill>
              <a:sysClr val="windowText" lastClr="000000"/>
            </a:solidFill>
            <a:latin typeface="+mn-ea"/>
            <a:ea typeface="+mn-ea"/>
          </a:endParaRPr>
        </a:p>
        <a:p>
          <a:pPr algn="l"/>
          <a:r>
            <a:rPr kumimoji="1" lang="ja-JP" altLang="en-US" sz="1000" b="0">
              <a:solidFill>
                <a:sysClr val="windowText" lastClr="000000"/>
              </a:solidFill>
              <a:latin typeface="+mn-ea"/>
              <a:ea typeface="+mn-ea"/>
            </a:rPr>
            <a:t>　③特定従業者換算（週４０時間）で再計算　　</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a:t>
          </a:r>
          <a:r>
            <a:rPr kumimoji="1" lang="ja-JP" altLang="en-US" sz="1000" b="0" baseline="0">
              <a:solidFill>
                <a:sysClr val="windowText" lastClr="000000"/>
              </a:solidFill>
              <a:latin typeface="+mn-ea"/>
              <a:ea typeface="+mn-ea"/>
            </a:rPr>
            <a:t> </a:t>
          </a:r>
          <a:r>
            <a:rPr kumimoji="1" lang="ja-JP" altLang="en-US" sz="1000" b="0">
              <a:solidFill>
                <a:sysClr val="windowText" lastClr="000000"/>
              </a:solidFill>
              <a:latin typeface="+mn-ea"/>
              <a:ea typeface="+mn-ea"/>
            </a:rPr>
            <a:t>世話人　　    </a:t>
          </a:r>
          <a:r>
            <a:rPr kumimoji="1" lang="en-US" altLang="ja-JP" sz="1000" b="0">
              <a:solidFill>
                <a:sysClr val="windowText" lastClr="000000"/>
              </a:solidFill>
              <a:latin typeface="+mn-ea"/>
              <a:ea typeface="+mn-ea"/>
            </a:rPr>
            <a:t>332÷4</a:t>
          </a:r>
          <a:r>
            <a:rPr kumimoji="1" lang="ja-JP" altLang="en-US" sz="1000" b="0">
              <a:solidFill>
                <a:sysClr val="windowText" lastClr="000000"/>
              </a:solidFill>
              <a:latin typeface="+mn-ea"/>
              <a:ea typeface="+mn-ea"/>
            </a:rPr>
            <a:t>週</a:t>
          </a:r>
          <a:r>
            <a:rPr kumimoji="1" lang="en-US" altLang="ja-JP" sz="1000" b="0">
              <a:solidFill>
                <a:sysClr val="windowText" lastClr="000000"/>
              </a:solidFill>
              <a:latin typeface="+mn-ea"/>
              <a:ea typeface="+mn-ea"/>
            </a:rPr>
            <a:t>÷40</a:t>
          </a:r>
          <a:r>
            <a:rPr kumimoji="1" lang="ja-JP" altLang="en-US" sz="1000" b="0">
              <a:solidFill>
                <a:sysClr val="windowText" lastClr="000000"/>
              </a:solidFill>
              <a:latin typeface="+mn-ea"/>
              <a:ea typeface="+mn-ea"/>
            </a:rPr>
            <a:t>時間＝</a:t>
          </a:r>
          <a:r>
            <a:rPr kumimoji="1" lang="en-US" altLang="ja-JP" sz="1000" b="0">
              <a:solidFill>
                <a:sysClr val="windowText" lastClr="000000"/>
              </a:solidFill>
              <a:latin typeface="+mn-ea"/>
              <a:ea typeface="+mn-ea"/>
            </a:rPr>
            <a:t>2.07</a:t>
          </a:r>
          <a:r>
            <a:rPr kumimoji="1" lang="ja-JP" altLang="en-US" sz="1000" b="0">
              <a:solidFill>
                <a:sysClr val="windowText" lastClr="000000"/>
              </a:solidFill>
              <a:latin typeface="+mn-ea"/>
              <a:ea typeface="+mn-ea"/>
            </a:rPr>
            <a:t>≒</a:t>
          </a:r>
          <a:r>
            <a:rPr kumimoji="1" lang="en-US" altLang="ja-JP" sz="1000" b="0">
              <a:solidFill>
                <a:sysClr val="windowText" lastClr="000000"/>
              </a:solidFill>
              <a:latin typeface="+mn-ea"/>
              <a:ea typeface="+mn-ea"/>
            </a:rPr>
            <a:t>2.0</a:t>
          </a:r>
          <a:r>
            <a:rPr kumimoji="1" lang="ja-JP" altLang="en-US" sz="1000" b="0">
              <a:solidFill>
                <a:sysClr val="windowText" lastClr="000000"/>
              </a:solidFill>
              <a:latin typeface="+mn-ea"/>
              <a:ea typeface="+mn-ea"/>
            </a:rPr>
            <a:t>人</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生活支援員    </a:t>
          </a:r>
          <a:r>
            <a:rPr kumimoji="1" lang="en-US" altLang="ja-JP" sz="1000" b="0">
              <a:solidFill>
                <a:sysClr val="windowText" lastClr="000000"/>
              </a:solidFill>
              <a:latin typeface="+mn-ea"/>
              <a:ea typeface="+mn-ea"/>
            </a:rPr>
            <a:t>539÷4</a:t>
          </a:r>
          <a:r>
            <a:rPr kumimoji="1" lang="ja-JP" altLang="en-US" sz="1000" b="0">
              <a:solidFill>
                <a:sysClr val="windowText" lastClr="000000"/>
              </a:solidFill>
              <a:latin typeface="+mn-ea"/>
              <a:ea typeface="+mn-ea"/>
            </a:rPr>
            <a:t>週</a:t>
          </a:r>
          <a:r>
            <a:rPr kumimoji="1" lang="en-US" altLang="ja-JP" sz="1000" b="0">
              <a:solidFill>
                <a:sysClr val="windowText" lastClr="000000"/>
              </a:solidFill>
              <a:latin typeface="+mn-ea"/>
              <a:ea typeface="+mn-ea"/>
            </a:rPr>
            <a:t>÷40</a:t>
          </a:r>
          <a:r>
            <a:rPr kumimoji="1" lang="ja-JP" altLang="en-US" sz="1000" b="0">
              <a:solidFill>
                <a:sysClr val="windowText" lastClr="000000"/>
              </a:solidFill>
              <a:latin typeface="+mn-ea"/>
              <a:ea typeface="+mn-ea"/>
            </a:rPr>
            <a:t>時間＝</a:t>
          </a:r>
          <a:r>
            <a:rPr kumimoji="1" lang="en-US" altLang="ja-JP" sz="1000" b="0">
              <a:solidFill>
                <a:sysClr val="windowText" lastClr="000000"/>
              </a:solidFill>
              <a:latin typeface="+mn-ea"/>
              <a:ea typeface="+mn-ea"/>
            </a:rPr>
            <a:t>3.35</a:t>
          </a:r>
          <a:r>
            <a:rPr kumimoji="1" lang="ja-JP" altLang="en-US" sz="1000" b="0">
              <a:solidFill>
                <a:sysClr val="windowText" lastClr="000000"/>
              </a:solidFill>
              <a:latin typeface="+mn-ea"/>
              <a:ea typeface="+mn-ea"/>
            </a:rPr>
            <a:t>≒</a:t>
          </a:r>
          <a:r>
            <a:rPr kumimoji="1" lang="en-US" altLang="ja-JP" sz="1000" b="0">
              <a:solidFill>
                <a:sysClr val="windowText" lastClr="000000"/>
              </a:solidFill>
              <a:latin typeface="+mn-ea"/>
              <a:ea typeface="+mn-ea"/>
            </a:rPr>
            <a:t>3.3</a:t>
          </a:r>
          <a:r>
            <a:rPr kumimoji="1" lang="ja-JP" altLang="en-US" sz="1000" b="0">
              <a:solidFill>
                <a:sysClr val="windowText" lastClr="000000"/>
              </a:solidFill>
              <a:latin typeface="+mn-ea"/>
              <a:ea typeface="+mn-ea"/>
            </a:rPr>
            <a:t>人　合計　</a:t>
          </a:r>
          <a:r>
            <a:rPr kumimoji="1" lang="en-US" altLang="ja-JP" sz="1000" b="1">
              <a:solidFill>
                <a:sysClr val="windowText" lastClr="000000"/>
              </a:solidFill>
              <a:latin typeface="+mn-ea"/>
              <a:ea typeface="+mn-ea"/>
            </a:rPr>
            <a:t>5.3</a:t>
          </a:r>
          <a:r>
            <a:rPr kumimoji="1" lang="ja-JP" altLang="en-US" sz="1000" b="1">
              <a:solidFill>
                <a:sysClr val="windowText" lastClr="000000"/>
              </a:solidFill>
              <a:latin typeface="+mn-ea"/>
              <a:ea typeface="+mn-ea"/>
            </a:rPr>
            <a:t>人</a:t>
          </a:r>
          <a:endParaRPr kumimoji="1" lang="en-US" altLang="ja-JP" sz="1000" b="1">
            <a:solidFill>
              <a:sysClr val="windowText" lastClr="000000"/>
            </a:solidFill>
            <a:latin typeface="+mn-ea"/>
            <a:ea typeface="+mn-ea"/>
          </a:endParaRPr>
        </a:p>
        <a:p>
          <a:pPr algn="l"/>
          <a:r>
            <a:rPr kumimoji="1" lang="ja-JP" altLang="en-US" sz="1000" b="0">
              <a:solidFill>
                <a:sysClr val="windowText" lastClr="000000"/>
              </a:solidFill>
              <a:latin typeface="+mn-ea"/>
              <a:ea typeface="+mn-ea"/>
            </a:rPr>
            <a:t>　</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人員配置体制加算を算定するにあたり、特定従業者換算（週</a:t>
          </a:r>
          <a:r>
            <a:rPr kumimoji="1" lang="en-US" altLang="ja-JP" sz="1000" b="0">
              <a:solidFill>
                <a:sysClr val="windowText" lastClr="000000"/>
              </a:solidFill>
              <a:latin typeface="+mn-ea"/>
              <a:ea typeface="+mn-ea"/>
            </a:rPr>
            <a:t>40</a:t>
          </a:r>
          <a:r>
            <a:rPr kumimoji="1" lang="ja-JP" altLang="en-US" sz="1000" b="0">
              <a:solidFill>
                <a:sysClr val="windowText" lastClr="000000"/>
              </a:solidFill>
              <a:latin typeface="+mn-ea"/>
              <a:ea typeface="+mn-ea"/>
            </a:rPr>
            <a:t>時間基準）での配置が必要となるため、</a:t>
          </a:r>
          <a:r>
            <a:rPr kumimoji="1" lang="ja-JP" altLang="en-US" sz="1000" b="1" u="sng">
              <a:solidFill>
                <a:sysClr val="windowText" lastClr="000000"/>
              </a:solidFill>
              <a:latin typeface="+mn-ea"/>
              <a:ea typeface="+mn-ea"/>
            </a:rPr>
            <a:t>基準上必要な職員配置も週</a:t>
          </a:r>
          <a:r>
            <a:rPr kumimoji="1" lang="en-US" altLang="ja-JP" sz="1000" b="1" u="sng">
              <a:solidFill>
                <a:sysClr val="windowText" lastClr="000000"/>
              </a:solidFill>
              <a:latin typeface="+mn-ea"/>
              <a:ea typeface="+mn-ea"/>
            </a:rPr>
            <a:t>40</a:t>
          </a:r>
          <a:r>
            <a:rPr kumimoji="1" lang="ja-JP" altLang="en-US" sz="1000" b="1" u="sng">
              <a:solidFill>
                <a:sysClr val="windowText" lastClr="000000"/>
              </a:solidFill>
              <a:latin typeface="+mn-ea"/>
              <a:ea typeface="+mn-ea"/>
            </a:rPr>
            <a:t>時間で再計算する。</a:t>
          </a:r>
          <a:endParaRPr kumimoji="1" lang="en-US" altLang="ja-JP" sz="1000" b="1" u="sng">
            <a:solidFill>
              <a:sysClr val="windowText" lastClr="000000"/>
            </a:solidFill>
            <a:latin typeface="+mn-ea"/>
            <a:ea typeface="+mn-ea"/>
          </a:endParaRPr>
        </a:p>
        <a:p>
          <a:pPr algn="l"/>
          <a:r>
            <a:rPr kumimoji="1" lang="ja-JP" altLang="en-US" sz="1000" b="0">
              <a:solidFill>
                <a:sysClr val="windowText" lastClr="000000"/>
              </a:solidFill>
              <a:latin typeface="+mn-ea"/>
              <a:ea typeface="+mn-ea"/>
            </a:rPr>
            <a:t>④特定従業者換算での必要職員数（週</a:t>
          </a:r>
          <a:r>
            <a:rPr kumimoji="1" lang="en-US" altLang="ja-JP" sz="1000" b="0">
              <a:solidFill>
                <a:sysClr val="windowText" lastClr="000000"/>
              </a:solidFill>
              <a:latin typeface="+mn-ea"/>
              <a:ea typeface="+mn-ea"/>
            </a:rPr>
            <a:t>40</a:t>
          </a:r>
          <a:r>
            <a:rPr kumimoji="1" lang="ja-JP" altLang="en-US" sz="1000" b="0">
              <a:solidFill>
                <a:sysClr val="windowText" lastClr="000000"/>
              </a:solidFill>
              <a:latin typeface="+mn-ea"/>
              <a:ea typeface="+mn-ea"/>
            </a:rPr>
            <a:t>時間）</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世話人　　　　　　</a:t>
          </a:r>
          <a:r>
            <a:rPr kumimoji="1" lang="en-US" altLang="ja-JP" sz="1000" b="0">
              <a:solidFill>
                <a:sysClr val="windowText" lastClr="000000"/>
              </a:solidFill>
              <a:latin typeface="+mn-ea"/>
              <a:ea typeface="+mn-ea"/>
            </a:rPr>
            <a:t>2.5</a:t>
          </a:r>
          <a:r>
            <a:rPr kumimoji="1" lang="ja-JP" altLang="en-US" sz="1000" b="0">
              <a:solidFill>
                <a:sysClr val="windowText" lastClr="000000"/>
              </a:solidFill>
              <a:latin typeface="+mn-ea"/>
              <a:ea typeface="+mn-ea"/>
            </a:rPr>
            <a:t>人</a:t>
          </a:r>
          <a:r>
            <a:rPr kumimoji="1" lang="en-US" altLang="ja-JP" sz="1000" b="0">
              <a:solidFill>
                <a:sysClr val="windowText" lastClr="000000"/>
              </a:solidFill>
              <a:latin typeface="+mn-ea"/>
              <a:ea typeface="+mn-ea"/>
            </a:rPr>
            <a:t>×40</a:t>
          </a:r>
          <a:r>
            <a:rPr kumimoji="1" lang="ja-JP" altLang="en-US" sz="1000" b="0">
              <a:solidFill>
                <a:sysClr val="windowText" lastClr="000000"/>
              </a:solidFill>
              <a:latin typeface="+mn-ea"/>
              <a:ea typeface="+mn-ea"/>
            </a:rPr>
            <a:t>時間⇒</a:t>
          </a:r>
          <a:r>
            <a:rPr kumimoji="1" lang="en-US" altLang="ja-JP" sz="1000" b="0">
              <a:solidFill>
                <a:sysClr val="windowText" lastClr="000000"/>
              </a:solidFill>
              <a:latin typeface="+mn-ea"/>
              <a:ea typeface="+mn-ea"/>
            </a:rPr>
            <a:t>100</a:t>
          </a:r>
          <a:r>
            <a:rPr kumimoji="1" lang="ja-JP" altLang="en-US" sz="1000" b="0">
              <a:solidFill>
                <a:sysClr val="windowText" lastClr="000000"/>
              </a:solidFill>
              <a:latin typeface="+mn-ea"/>
              <a:ea typeface="+mn-ea"/>
            </a:rPr>
            <a:t>時間（＋</a:t>
          </a:r>
          <a:r>
            <a:rPr kumimoji="1" lang="en-US" altLang="ja-JP" sz="1000" b="0">
              <a:solidFill>
                <a:sysClr val="windowText" lastClr="000000"/>
              </a:solidFill>
              <a:latin typeface="+mn-ea"/>
              <a:ea typeface="+mn-ea"/>
            </a:rPr>
            <a:t>20</a:t>
          </a:r>
          <a:r>
            <a:rPr kumimoji="1" lang="ja-JP" altLang="en-US" sz="1000" b="0">
              <a:solidFill>
                <a:sysClr val="windowText" lastClr="000000"/>
              </a:solidFill>
              <a:latin typeface="+mn-ea"/>
              <a:ea typeface="+mn-ea"/>
            </a:rPr>
            <a:t>時間）　</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生活支援員　　　　</a:t>
          </a:r>
          <a:r>
            <a:rPr kumimoji="1" lang="en-US" altLang="ja-JP" sz="1000" b="0">
              <a:solidFill>
                <a:sysClr val="windowText" lastClr="000000"/>
              </a:solidFill>
              <a:latin typeface="+mn-ea"/>
              <a:ea typeface="+mn-ea"/>
            </a:rPr>
            <a:t>4.0</a:t>
          </a:r>
          <a:r>
            <a:rPr kumimoji="1" lang="ja-JP" altLang="en-US" sz="1000" b="0">
              <a:solidFill>
                <a:sysClr val="windowText" lastClr="000000"/>
              </a:solidFill>
              <a:latin typeface="+mn-ea"/>
              <a:ea typeface="+mn-ea"/>
            </a:rPr>
            <a:t>人</a:t>
          </a:r>
          <a:r>
            <a:rPr kumimoji="1" lang="en-US" altLang="ja-JP" sz="1000" b="0">
              <a:solidFill>
                <a:sysClr val="windowText" lastClr="000000"/>
              </a:solidFill>
              <a:latin typeface="+mn-ea"/>
              <a:ea typeface="+mn-ea"/>
            </a:rPr>
            <a:t>×40</a:t>
          </a:r>
          <a:r>
            <a:rPr kumimoji="1" lang="ja-JP" altLang="en-US" sz="1000" b="0">
              <a:solidFill>
                <a:sysClr val="windowText" lastClr="000000"/>
              </a:solidFill>
              <a:latin typeface="+mn-ea"/>
              <a:ea typeface="+mn-ea"/>
            </a:rPr>
            <a:t>時間⇒</a:t>
          </a:r>
          <a:r>
            <a:rPr kumimoji="1" lang="en-US" altLang="ja-JP" sz="1000" b="0">
              <a:solidFill>
                <a:sysClr val="windowText" lastClr="000000"/>
              </a:solidFill>
              <a:latin typeface="+mn-ea"/>
              <a:ea typeface="+mn-ea"/>
            </a:rPr>
            <a:t>160</a:t>
          </a:r>
          <a:r>
            <a:rPr kumimoji="1" lang="ja-JP" altLang="en-US" sz="1000" b="0">
              <a:solidFill>
                <a:sysClr val="windowText" lastClr="000000"/>
              </a:solidFill>
              <a:latin typeface="+mn-ea"/>
              <a:ea typeface="+mn-ea"/>
            </a:rPr>
            <a:t>時間（＋</a:t>
          </a:r>
          <a:r>
            <a:rPr kumimoji="1" lang="en-US" altLang="ja-JP" sz="1000" b="0">
              <a:solidFill>
                <a:sysClr val="windowText" lastClr="000000"/>
              </a:solidFill>
              <a:latin typeface="+mn-ea"/>
              <a:ea typeface="+mn-ea"/>
            </a:rPr>
            <a:t>32</a:t>
          </a:r>
          <a:r>
            <a:rPr kumimoji="1" lang="ja-JP" altLang="en-US" sz="1000" b="0">
              <a:solidFill>
                <a:sysClr val="windowText" lastClr="000000"/>
              </a:solidFill>
              <a:latin typeface="+mn-ea"/>
              <a:ea typeface="+mn-ea"/>
            </a:rPr>
            <a:t>時間）</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合計 </a:t>
          </a:r>
          <a:r>
            <a:rPr kumimoji="1" lang="en-US" altLang="ja-JP" sz="1000" b="0">
              <a:solidFill>
                <a:sysClr val="windowText" lastClr="000000"/>
              </a:solidFill>
              <a:latin typeface="+mn-ea"/>
              <a:ea typeface="+mn-ea"/>
            </a:rPr>
            <a:t>260</a:t>
          </a:r>
          <a:r>
            <a:rPr kumimoji="1" lang="ja-JP" altLang="en-US" sz="1000" b="0">
              <a:solidFill>
                <a:sysClr val="windowText" lastClr="000000"/>
              </a:solidFill>
              <a:latin typeface="+mn-ea"/>
              <a:ea typeface="+mn-ea"/>
            </a:rPr>
            <a:t>時間（</a:t>
          </a:r>
          <a:r>
            <a:rPr kumimoji="1" lang="ja-JP" altLang="en-US" sz="1000" b="1">
              <a:solidFill>
                <a:sysClr val="windowText" lastClr="000000"/>
              </a:solidFill>
              <a:latin typeface="+mn-ea"/>
              <a:ea typeface="+mn-ea"/>
            </a:rPr>
            <a:t>＋</a:t>
          </a:r>
          <a:r>
            <a:rPr kumimoji="1" lang="en-US" altLang="ja-JP" sz="1000" b="1">
              <a:solidFill>
                <a:sysClr val="windowText" lastClr="000000"/>
              </a:solidFill>
              <a:latin typeface="+mn-ea"/>
              <a:ea typeface="+mn-ea"/>
            </a:rPr>
            <a:t>52</a:t>
          </a:r>
          <a:r>
            <a:rPr kumimoji="1" lang="ja-JP" altLang="en-US" sz="1000" b="1">
              <a:solidFill>
                <a:sysClr val="windowText" lastClr="000000"/>
              </a:solidFill>
              <a:latin typeface="+mn-ea"/>
              <a:ea typeface="+mn-ea"/>
            </a:rPr>
            <a:t>時間</a:t>
          </a:r>
          <a:r>
            <a:rPr kumimoji="1" lang="ja-JP" altLang="en-US" sz="1000" b="0">
              <a:solidFill>
                <a:sysClr val="windowText" lastClr="000000"/>
              </a:solidFill>
              <a:latin typeface="+mn-ea"/>
              <a:ea typeface="+mn-ea"/>
            </a:rPr>
            <a:t>）</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さらに、加算</a:t>
          </a:r>
          <a:r>
            <a:rPr kumimoji="1" lang="en-US" altLang="ja-JP" sz="1000" b="0">
              <a:solidFill>
                <a:sysClr val="windowText" lastClr="000000"/>
              </a:solidFill>
              <a:latin typeface="+mn-ea"/>
              <a:ea typeface="+mn-ea"/>
            </a:rPr>
            <a:t>Ⅰ</a:t>
          </a:r>
          <a:r>
            <a:rPr kumimoji="1" lang="ja-JP" altLang="en-US" sz="1000" b="0">
              <a:solidFill>
                <a:sysClr val="windowText" lastClr="000000"/>
              </a:solidFill>
              <a:latin typeface="+mn-ea"/>
              <a:ea typeface="+mn-ea"/>
            </a:rPr>
            <a:t>（</a:t>
          </a:r>
          <a:r>
            <a:rPr kumimoji="1" lang="en-US" altLang="ja-JP" sz="1000" b="0">
              <a:solidFill>
                <a:sysClr val="windowText" lastClr="000000"/>
              </a:solidFill>
              <a:latin typeface="+mn-ea"/>
              <a:ea typeface="+mn-ea"/>
            </a:rPr>
            <a:t>12:1</a:t>
          </a:r>
          <a:r>
            <a:rPr kumimoji="1" lang="ja-JP" altLang="en-US" sz="1000" b="0">
              <a:solidFill>
                <a:sysClr val="windowText" lastClr="000000"/>
              </a:solidFill>
              <a:latin typeface="+mn-ea"/>
              <a:ea typeface="+mn-ea"/>
            </a:rPr>
            <a:t>）を算定するためには、</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前年度平均利用者</a:t>
          </a:r>
          <a:r>
            <a:rPr kumimoji="1" lang="en-US" altLang="ja-JP" sz="1000" b="0">
              <a:solidFill>
                <a:sysClr val="windowText" lastClr="000000"/>
              </a:solidFill>
              <a:latin typeface="+mn-ea"/>
              <a:ea typeface="+mn-ea"/>
            </a:rPr>
            <a:t>15</a:t>
          </a:r>
          <a:r>
            <a:rPr kumimoji="1" lang="ja-JP" altLang="en-US" sz="1000" b="0">
              <a:solidFill>
                <a:sysClr val="windowText" lastClr="000000"/>
              </a:solidFill>
              <a:latin typeface="+mn-ea"/>
              <a:ea typeface="+mn-ea"/>
            </a:rPr>
            <a:t>名 </a:t>
          </a:r>
          <a:r>
            <a:rPr kumimoji="1" lang="en-US" altLang="ja-JP" sz="1000" b="0">
              <a:solidFill>
                <a:sysClr val="windowText" lastClr="000000"/>
              </a:solidFill>
              <a:latin typeface="+mn-ea"/>
              <a:ea typeface="+mn-ea"/>
            </a:rPr>
            <a:t>÷ 12 </a:t>
          </a:r>
          <a:r>
            <a:rPr kumimoji="1" lang="ja-JP" altLang="en-US" sz="1000" b="0">
              <a:solidFill>
                <a:sysClr val="windowText" lastClr="000000"/>
              </a:solidFill>
              <a:latin typeface="+mn-ea"/>
              <a:ea typeface="+mn-ea"/>
            </a:rPr>
            <a:t>＝</a:t>
          </a:r>
          <a:r>
            <a:rPr kumimoji="1" lang="en-US" altLang="ja-JP" sz="1000" b="0">
              <a:solidFill>
                <a:sysClr val="windowText" lastClr="000000"/>
              </a:solidFill>
              <a:latin typeface="+mn-ea"/>
              <a:ea typeface="+mn-ea"/>
            </a:rPr>
            <a:t>1.25</a:t>
          </a:r>
          <a:r>
            <a:rPr kumimoji="1" lang="ja-JP" altLang="en-US" sz="1000" b="0">
              <a:solidFill>
                <a:sysClr val="windowText" lastClr="000000"/>
              </a:solidFill>
              <a:latin typeface="+mn-ea"/>
              <a:ea typeface="+mn-ea"/>
            </a:rPr>
            <a:t>≒</a:t>
          </a:r>
          <a:r>
            <a:rPr kumimoji="1" lang="en-US" altLang="ja-JP" sz="1000" b="0">
              <a:solidFill>
                <a:sysClr val="windowText" lastClr="000000"/>
              </a:solidFill>
              <a:latin typeface="+mn-ea"/>
              <a:ea typeface="+mn-ea"/>
            </a:rPr>
            <a:t>1.2</a:t>
          </a:r>
          <a:r>
            <a:rPr kumimoji="1" lang="ja-JP" altLang="en-US" sz="1000" b="0">
              <a:solidFill>
                <a:sysClr val="windowText" lastClr="000000"/>
              </a:solidFill>
              <a:latin typeface="+mn-ea"/>
              <a:ea typeface="+mn-ea"/>
            </a:rPr>
            <a:t>（小数点第二以下切捨て）</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a:t>
          </a:r>
          <a:r>
            <a:rPr kumimoji="1" lang="en-US" altLang="ja-JP" sz="1000" b="0">
              <a:solidFill>
                <a:sysClr val="windowText" lastClr="000000"/>
              </a:solidFill>
              <a:latin typeface="+mn-ea"/>
              <a:ea typeface="+mn-ea"/>
            </a:rPr>
            <a:t>1.2× 40</a:t>
          </a:r>
          <a:r>
            <a:rPr kumimoji="1" lang="ja-JP" altLang="en-US" sz="1000" b="0">
              <a:solidFill>
                <a:sysClr val="windowText" lastClr="000000"/>
              </a:solidFill>
              <a:latin typeface="+mn-ea"/>
              <a:ea typeface="+mn-ea"/>
            </a:rPr>
            <a:t>時間 ＝ </a:t>
          </a:r>
          <a:r>
            <a:rPr kumimoji="1" lang="en-US" altLang="ja-JP" sz="1000" b="1">
              <a:solidFill>
                <a:sysClr val="windowText" lastClr="000000"/>
              </a:solidFill>
              <a:latin typeface="+mn-ea"/>
              <a:ea typeface="+mn-ea"/>
            </a:rPr>
            <a:t>48</a:t>
          </a:r>
          <a:r>
            <a:rPr kumimoji="1" lang="ja-JP" altLang="en-US" sz="1000" b="1">
              <a:solidFill>
                <a:sysClr val="windowText" lastClr="000000"/>
              </a:solidFill>
              <a:latin typeface="+mn-ea"/>
              <a:ea typeface="+mn-ea"/>
            </a:rPr>
            <a:t>時間</a:t>
          </a:r>
          <a:r>
            <a:rPr kumimoji="1" lang="ja-JP" altLang="en-US" sz="1000" b="0">
              <a:solidFill>
                <a:sysClr val="windowText" lastClr="000000"/>
              </a:solidFill>
              <a:latin typeface="+mn-ea"/>
              <a:ea typeface="+mn-ea"/>
            </a:rPr>
            <a:t>の加配が必要。</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加算</a:t>
          </a:r>
          <a:r>
            <a:rPr kumimoji="1" lang="en-US" altLang="ja-JP" sz="1000" b="0">
              <a:solidFill>
                <a:sysClr val="windowText" lastClr="000000"/>
              </a:solidFill>
              <a:latin typeface="+mn-ea"/>
              <a:ea typeface="+mn-ea"/>
            </a:rPr>
            <a:t>Ⅰ</a:t>
          </a:r>
          <a:r>
            <a:rPr kumimoji="1" lang="ja-JP" altLang="en-US" sz="1000" b="0">
              <a:solidFill>
                <a:sysClr val="windowText" lastClr="000000"/>
              </a:solidFill>
              <a:latin typeface="+mn-ea"/>
              <a:ea typeface="+mn-ea"/>
            </a:rPr>
            <a:t>を算定するために必要な総勤務延べ時間</a:t>
          </a:r>
        </a:p>
        <a:p>
          <a:pPr algn="l"/>
          <a:r>
            <a:rPr kumimoji="1" lang="ja-JP" altLang="en-US" sz="1000" b="0">
              <a:solidFill>
                <a:sysClr val="windowText" lastClr="000000"/>
              </a:solidFill>
              <a:latin typeface="+mn-ea"/>
              <a:ea typeface="+mn-ea"/>
            </a:rPr>
            <a:t>・配置基準（週</a:t>
          </a:r>
          <a:r>
            <a:rPr kumimoji="1" lang="en-US" altLang="ja-JP" sz="1000" b="0">
              <a:solidFill>
                <a:sysClr val="windowText" lastClr="000000"/>
              </a:solidFill>
              <a:latin typeface="+mn-ea"/>
              <a:ea typeface="+mn-ea"/>
            </a:rPr>
            <a:t>32</a:t>
          </a:r>
          <a:r>
            <a:rPr kumimoji="1" lang="ja-JP" altLang="en-US" sz="1000" b="0">
              <a:solidFill>
                <a:sysClr val="windowText" lastClr="000000"/>
              </a:solidFill>
              <a:latin typeface="+mn-ea"/>
              <a:ea typeface="+mn-ea"/>
            </a:rPr>
            <a:t>時間換算）：</a:t>
          </a:r>
          <a:r>
            <a:rPr kumimoji="1" lang="en-US" altLang="ja-JP" sz="1000" b="0">
              <a:solidFill>
                <a:sysClr val="windowText" lastClr="000000"/>
              </a:solidFill>
              <a:latin typeface="+mn-ea"/>
              <a:ea typeface="+mn-ea"/>
            </a:rPr>
            <a:t>208</a:t>
          </a:r>
          <a:r>
            <a:rPr kumimoji="1" lang="ja-JP" altLang="en-US" sz="1000" b="0">
              <a:solidFill>
                <a:sysClr val="windowText" lastClr="000000"/>
              </a:solidFill>
              <a:latin typeface="+mn-ea"/>
              <a:ea typeface="+mn-ea"/>
            </a:rPr>
            <a:t>時間</a:t>
          </a:r>
        </a:p>
        <a:p>
          <a:pPr algn="l"/>
          <a:r>
            <a:rPr kumimoji="1" lang="ja-JP" altLang="en-US" sz="1000" b="0">
              <a:solidFill>
                <a:sysClr val="windowText" lastClr="000000"/>
              </a:solidFill>
              <a:latin typeface="+mn-ea"/>
              <a:ea typeface="+mn-ea"/>
            </a:rPr>
            <a:t>・特定従業者換算による増加分：＋</a:t>
          </a:r>
          <a:r>
            <a:rPr kumimoji="1" lang="en-US" altLang="ja-JP" sz="1000" b="0">
              <a:solidFill>
                <a:sysClr val="windowText" lastClr="000000"/>
              </a:solidFill>
              <a:latin typeface="+mn-ea"/>
              <a:ea typeface="+mn-ea"/>
            </a:rPr>
            <a:t>52</a:t>
          </a:r>
          <a:r>
            <a:rPr kumimoji="1" lang="ja-JP" altLang="en-US" sz="1000" b="0">
              <a:solidFill>
                <a:sysClr val="windowText" lastClr="000000"/>
              </a:solidFill>
              <a:latin typeface="+mn-ea"/>
              <a:ea typeface="+mn-ea"/>
            </a:rPr>
            <a:t>時間</a:t>
          </a:r>
        </a:p>
        <a:p>
          <a:pPr algn="l"/>
          <a:r>
            <a:rPr kumimoji="1" lang="ja-JP" altLang="en-US" sz="1000" b="0">
              <a:solidFill>
                <a:sysClr val="windowText" lastClr="000000"/>
              </a:solidFill>
              <a:latin typeface="+mn-ea"/>
              <a:ea typeface="+mn-ea"/>
            </a:rPr>
            <a:t>・加算</a:t>
          </a:r>
          <a:r>
            <a:rPr kumimoji="1" lang="en-US" altLang="ja-JP" sz="1000" b="0">
              <a:solidFill>
                <a:sysClr val="windowText" lastClr="000000"/>
              </a:solidFill>
              <a:latin typeface="+mn-ea"/>
              <a:ea typeface="+mn-ea"/>
            </a:rPr>
            <a:t>Ⅰ</a:t>
          </a:r>
          <a:r>
            <a:rPr kumimoji="1" lang="ja-JP" altLang="en-US" sz="1000" b="0">
              <a:solidFill>
                <a:sysClr val="windowText" lastClr="000000"/>
              </a:solidFill>
              <a:latin typeface="+mn-ea"/>
              <a:ea typeface="+mn-ea"/>
            </a:rPr>
            <a:t>の加配分（</a:t>
          </a:r>
          <a:r>
            <a:rPr kumimoji="1" lang="en-US" altLang="ja-JP" sz="1000" b="0">
              <a:solidFill>
                <a:sysClr val="windowText" lastClr="000000"/>
              </a:solidFill>
              <a:latin typeface="+mn-ea"/>
              <a:ea typeface="+mn-ea"/>
            </a:rPr>
            <a:t>12:1</a:t>
          </a:r>
          <a:r>
            <a:rPr kumimoji="1" lang="ja-JP" altLang="en-US" sz="1000" b="0">
              <a:solidFill>
                <a:sysClr val="windowText" lastClr="000000"/>
              </a:solidFill>
              <a:latin typeface="+mn-ea"/>
              <a:ea typeface="+mn-ea"/>
            </a:rPr>
            <a:t>）：＋</a:t>
          </a:r>
          <a:r>
            <a:rPr kumimoji="1" lang="en-US" altLang="ja-JP" sz="1000" b="0">
              <a:solidFill>
                <a:sysClr val="windowText" lastClr="000000"/>
              </a:solidFill>
              <a:latin typeface="+mn-ea"/>
              <a:ea typeface="+mn-ea"/>
            </a:rPr>
            <a:t>48</a:t>
          </a:r>
          <a:r>
            <a:rPr kumimoji="1" lang="ja-JP" altLang="en-US" sz="1000" b="0">
              <a:solidFill>
                <a:sysClr val="windowText" lastClr="000000"/>
              </a:solidFill>
              <a:latin typeface="+mn-ea"/>
              <a:ea typeface="+mn-ea"/>
            </a:rPr>
            <a:t>時間</a:t>
          </a:r>
        </a:p>
        <a:p>
          <a:pPr algn="l"/>
          <a:r>
            <a:rPr kumimoji="1" lang="ja-JP" altLang="en-US" sz="1000" b="0">
              <a:solidFill>
                <a:sysClr val="windowText" lastClr="000000"/>
              </a:solidFill>
              <a:latin typeface="+mn-ea"/>
              <a:ea typeface="+mn-ea"/>
            </a:rPr>
            <a:t>→ 合計必要時間：</a:t>
          </a:r>
          <a:r>
            <a:rPr kumimoji="1" lang="en-US" altLang="ja-JP" sz="1000" b="0">
              <a:solidFill>
                <a:sysClr val="windowText" lastClr="000000"/>
              </a:solidFill>
              <a:latin typeface="+mn-ea"/>
              <a:ea typeface="+mn-ea"/>
            </a:rPr>
            <a:t>308</a:t>
          </a:r>
          <a:r>
            <a:rPr kumimoji="1" lang="ja-JP" altLang="en-US" sz="1000" b="0">
              <a:solidFill>
                <a:sysClr val="windowText" lastClr="000000"/>
              </a:solidFill>
              <a:latin typeface="+mn-ea"/>
              <a:ea typeface="+mn-ea"/>
            </a:rPr>
            <a:t>時間（常勤換算で約</a:t>
          </a:r>
          <a:r>
            <a:rPr kumimoji="1" lang="en-US" altLang="ja-JP" sz="1000" b="0">
              <a:solidFill>
                <a:sysClr val="windowText" lastClr="000000"/>
              </a:solidFill>
              <a:latin typeface="+mn-ea"/>
              <a:ea typeface="+mn-ea"/>
            </a:rPr>
            <a:t>7.75</a:t>
          </a:r>
          <a:r>
            <a:rPr kumimoji="1" lang="ja-JP" altLang="en-US" sz="1000" b="0">
              <a:solidFill>
                <a:sysClr val="windowText" lastClr="000000"/>
              </a:solidFill>
              <a:latin typeface="+mn-ea"/>
              <a:ea typeface="+mn-ea"/>
            </a:rPr>
            <a:t>人）</a:t>
          </a:r>
        </a:p>
      </xdr:txBody>
    </xdr:sp>
    <xdr:clientData/>
  </xdr:twoCellAnchor>
  <xdr:twoCellAnchor editAs="oneCell">
    <xdr:from>
      <xdr:col>12</xdr:col>
      <xdr:colOff>179916</xdr:colOff>
      <xdr:row>0</xdr:row>
      <xdr:rowOff>111124</xdr:rowOff>
    </xdr:from>
    <xdr:to>
      <xdr:col>16</xdr:col>
      <xdr:colOff>269875</xdr:colOff>
      <xdr:row>3</xdr:row>
      <xdr:rowOff>12325</xdr:rowOff>
    </xdr:to>
    <xdr:pic>
      <xdr:nvPicPr>
        <xdr:cNvPr id="3" name="図 2">
          <a:hlinkClick xmlns:r="http://schemas.openxmlformats.org/officeDocument/2006/relationships" r:id="rId1"/>
          <a:extLst>
            <a:ext uri="{FF2B5EF4-FFF2-40B4-BE49-F238E27FC236}">
              <a16:creationId xmlns:a16="http://schemas.microsoft.com/office/drawing/2014/main" id="{3A73F251-2CC3-4FD4-9DFE-A5E6F8E1F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11708" y="111124"/>
          <a:ext cx="2841625" cy="578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427181</xdr:colOff>
      <xdr:row>6</xdr:row>
      <xdr:rowOff>17318</xdr:rowOff>
    </xdr:from>
    <xdr:to>
      <xdr:col>7</xdr:col>
      <xdr:colOff>92363</xdr:colOff>
      <xdr:row>7</xdr:row>
      <xdr:rowOff>40410</xdr:rowOff>
    </xdr:to>
    <xdr:sp macro="" textlink="">
      <xdr:nvSpPr>
        <xdr:cNvPr id="7" name="楕円 6">
          <a:extLst>
            <a:ext uri="{FF2B5EF4-FFF2-40B4-BE49-F238E27FC236}">
              <a16:creationId xmlns:a16="http://schemas.microsoft.com/office/drawing/2014/main" id="{B353E516-65BE-4C4B-8680-C4D0745C0BEC}"/>
            </a:ext>
          </a:extLst>
        </xdr:cNvPr>
        <xdr:cNvSpPr/>
      </xdr:nvSpPr>
      <xdr:spPr>
        <a:xfrm>
          <a:off x="4901045" y="1454727"/>
          <a:ext cx="790863" cy="375228"/>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1010227</xdr:colOff>
      <xdr:row>8</xdr:row>
      <xdr:rowOff>46182</xdr:rowOff>
    </xdr:from>
    <xdr:to>
      <xdr:col>5</xdr:col>
      <xdr:colOff>242454</xdr:colOff>
      <xdr:row>8</xdr:row>
      <xdr:rowOff>334819</xdr:rowOff>
    </xdr:to>
    <xdr:sp macro="" textlink="">
      <xdr:nvSpPr>
        <xdr:cNvPr id="8" name="楕円 7">
          <a:extLst>
            <a:ext uri="{FF2B5EF4-FFF2-40B4-BE49-F238E27FC236}">
              <a16:creationId xmlns:a16="http://schemas.microsoft.com/office/drawing/2014/main" id="{65D99430-AC43-4DE6-928D-632C1843FECE}"/>
            </a:ext>
          </a:extLst>
        </xdr:cNvPr>
        <xdr:cNvSpPr/>
      </xdr:nvSpPr>
      <xdr:spPr>
        <a:xfrm>
          <a:off x="3873500" y="2187864"/>
          <a:ext cx="265545" cy="28863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1010227</xdr:colOff>
      <xdr:row>0</xdr:row>
      <xdr:rowOff>178956</xdr:rowOff>
    </xdr:from>
    <xdr:to>
      <xdr:col>10</xdr:col>
      <xdr:colOff>646545</xdr:colOff>
      <xdr:row>2</xdr:row>
      <xdr:rowOff>161638</xdr:rowOff>
    </xdr:to>
    <xdr:sp macro="" textlink="">
      <xdr:nvSpPr>
        <xdr:cNvPr id="9" name="正方形/長方形 8">
          <a:extLst>
            <a:ext uri="{FF2B5EF4-FFF2-40B4-BE49-F238E27FC236}">
              <a16:creationId xmlns:a16="http://schemas.microsoft.com/office/drawing/2014/main" id="{2F435F22-400E-A2C0-6B4F-37748867732B}"/>
            </a:ext>
          </a:extLst>
        </xdr:cNvPr>
        <xdr:cNvSpPr/>
      </xdr:nvSpPr>
      <xdr:spPr>
        <a:xfrm>
          <a:off x="7360227" y="178956"/>
          <a:ext cx="1327727" cy="444500"/>
        </a:xfrm>
        <a:prstGeom prst="rect">
          <a:avLst/>
        </a:prstGeom>
        <a:solidFill>
          <a:sysClr val="window" lastClr="FFFFFF"/>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記　載　例</a:t>
          </a:r>
        </a:p>
      </xdr:txBody>
    </xdr:sp>
    <xdr:clientData/>
  </xdr:twoCellAnchor>
  <xdr:twoCellAnchor>
    <xdr:from>
      <xdr:col>3</xdr:col>
      <xdr:colOff>144317</xdr:colOff>
      <xdr:row>33</xdr:row>
      <xdr:rowOff>178955</xdr:rowOff>
    </xdr:from>
    <xdr:to>
      <xdr:col>3</xdr:col>
      <xdr:colOff>617682</xdr:colOff>
      <xdr:row>35</xdr:row>
      <xdr:rowOff>23092</xdr:rowOff>
    </xdr:to>
    <xdr:sp macro="" textlink="">
      <xdr:nvSpPr>
        <xdr:cNvPr id="10" name="楕円 9">
          <a:extLst>
            <a:ext uri="{FF2B5EF4-FFF2-40B4-BE49-F238E27FC236}">
              <a16:creationId xmlns:a16="http://schemas.microsoft.com/office/drawing/2014/main" id="{57E911E5-CA5B-47B3-A562-29996DCC41FC}"/>
            </a:ext>
          </a:extLst>
        </xdr:cNvPr>
        <xdr:cNvSpPr/>
      </xdr:nvSpPr>
      <xdr:spPr>
        <a:xfrm>
          <a:off x="2257135" y="10021455"/>
          <a:ext cx="473365" cy="375228"/>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1.xml><?xml version="1.0" encoding="utf-8"?>
<xdr:wsDr xmlns:xdr="http://schemas.openxmlformats.org/drawingml/2006/spreadsheetDrawing" xmlns:a="http://schemas.openxmlformats.org/drawingml/2006/main">
  <xdr:twoCellAnchor editAs="oneCell">
    <xdr:from>
      <xdr:col>8</xdr:col>
      <xdr:colOff>57150</xdr:colOff>
      <xdr:row>0</xdr:row>
      <xdr:rowOff>152400</xdr:rowOff>
    </xdr:from>
    <xdr:to>
      <xdr:col>13</xdr:col>
      <xdr:colOff>304800</xdr:colOff>
      <xdr:row>3</xdr:row>
      <xdr:rowOff>38100</xdr:rowOff>
    </xdr:to>
    <xdr:pic>
      <xdr:nvPicPr>
        <xdr:cNvPr id="2" name="図 1">
          <a:hlinkClick xmlns:r="http://schemas.openxmlformats.org/officeDocument/2006/relationships" r:id="rId1"/>
          <a:extLst>
            <a:ext uri="{FF2B5EF4-FFF2-40B4-BE49-F238E27FC236}">
              <a16:creationId xmlns:a16="http://schemas.microsoft.com/office/drawing/2014/main" id="{65B977AA-C5E9-47B5-A962-24F7DCD2EE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64400" y="1524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11</xdr:col>
      <xdr:colOff>82550</xdr:colOff>
      <xdr:row>1</xdr:row>
      <xdr:rowOff>63500</xdr:rowOff>
    </xdr:from>
    <xdr:to>
      <xdr:col>17</xdr:col>
      <xdr:colOff>12700</xdr:colOff>
      <xdr:row>3</xdr:row>
      <xdr:rowOff>203200</xdr:rowOff>
    </xdr:to>
    <xdr:pic>
      <xdr:nvPicPr>
        <xdr:cNvPr id="2" name="図 1">
          <a:hlinkClick xmlns:r="http://schemas.openxmlformats.org/officeDocument/2006/relationships" r:id="rId1"/>
          <a:extLst>
            <a:ext uri="{FF2B5EF4-FFF2-40B4-BE49-F238E27FC236}">
              <a16:creationId xmlns:a16="http://schemas.microsoft.com/office/drawing/2014/main" id="{1F08E2BF-1801-4D88-8D7A-95C91BB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57950" y="2286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11</xdr:col>
      <xdr:colOff>25400</xdr:colOff>
      <xdr:row>1</xdr:row>
      <xdr:rowOff>158750</xdr:rowOff>
    </xdr:from>
    <xdr:to>
      <xdr:col>15</xdr:col>
      <xdr:colOff>463550</xdr:colOff>
      <xdr:row>4</xdr:row>
      <xdr:rowOff>0</xdr:rowOff>
    </xdr:to>
    <xdr:pic>
      <xdr:nvPicPr>
        <xdr:cNvPr id="2" name="図 1">
          <a:hlinkClick xmlns:r="http://schemas.openxmlformats.org/officeDocument/2006/relationships" r:id="rId1"/>
          <a:extLst>
            <a:ext uri="{FF2B5EF4-FFF2-40B4-BE49-F238E27FC236}">
              <a16:creationId xmlns:a16="http://schemas.microsoft.com/office/drawing/2014/main" id="{8B906253-92EF-4BFF-B3A8-A4FA26B6D1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49050" y="3937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27</xdr:col>
      <xdr:colOff>146050</xdr:colOff>
      <xdr:row>1</xdr:row>
      <xdr:rowOff>114300</xdr:rowOff>
    </xdr:from>
    <xdr:to>
      <xdr:col>43</xdr:col>
      <xdr:colOff>177800</xdr:colOff>
      <xdr:row>4</xdr:row>
      <xdr:rowOff>0</xdr:rowOff>
    </xdr:to>
    <xdr:pic>
      <xdr:nvPicPr>
        <xdr:cNvPr id="2" name="図 1">
          <a:hlinkClick xmlns:r="http://schemas.openxmlformats.org/officeDocument/2006/relationships" r:id="rId1"/>
          <a:extLst>
            <a:ext uri="{FF2B5EF4-FFF2-40B4-BE49-F238E27FC236}">
              <a16:creationId xmlns:a16="http://schemas.microsoft.com/office/drawing/2014/main" id="{87DB0868-DFFA-4CBB-98B3-84E90363A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54950" y="3683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26</xdr:col>
      <xdr:colOff>69850</xdr:colOff>
      <xdr:row>1</xdr:row>
      <xdr:rowOff>44450</xdr:rowOff>
    </xdr:from>
    <xdr:to>
      <xdr:col>36</xdr:col>
      <xdr:colOff>203200</xdr:colOff>
      <xdr:row>4</xdr:row>
      <xdr:rowOff>6350</xdr:rowOff>
    </xdr:to>
    <xdr:pic>
      <xdr:nvPicPr>
        <xdr:cNvPr id="2" name="図 1">
          <a:hlinkClick xmlns:r="http://schemas.openxmlformats.org/officeDocument/2006/relationships" r:id="rId1"/>
          <a:extLst>
            <a:ext uri="{FF2B5EF4-FFF2-40B4-BE49-F238E27FC236}">
              <a16:creationId xmlns:a16="http://schemas.microsoft.com/office/drawing/2014/main" id="{E2C27CE1-B6E2-42CD-8A93-470BD02E1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7550" y="2730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12700</xdr:colOff>
          <xdr:row>2</xdr:row>
          <xdr:rowOff>107950</xdr:rowOff>
        </xdr:from>
        <xdr:to>
          <xdr:col>18</xdr:col>
          <xdr:colOff>50800</xdr:colOff>
          <xdr:row>4</xdr:row>
          <xdr:rowOff>50800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8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107950</xdr:rowOff>
        </xdr:from>
        <xdr:to>
          <xdr:col>21</xdr:col>
          <xdr:colOff>31750</xdr:colOff>
          <xdr:row>4</xdr:row>
          <xdr:rowOff>50800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8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14</xdr:row>
          <xdr:rowOff>12700</xdr:rowOff>
        </xdr:from>
        <xdr:to>
          <xdr:col>6</xdr:col>
          <xdr:colOff>50800</xdr:colOff>
          <xdr:row>15</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8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8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12700</xdr:rowOff>
        </xdr:from>
        <xdr:to>
          <xdr:col>19</xdr:col>
          <xdr:colOff>38100</xdr:colOff>
          <xdr:row>22</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8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21</xdr:row>
          <xdr:rowOff>0</xdr:rowOff>
        </xdr:from>
        <xdr:to>
          <xdr:col>25</xdr:col>
          <xdr:colOff>50800</xdr:colOff>
          <xdr:row>21</xdr:row>
          <xdr:rowOff>228600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8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21</xdr:row>
          <xdr:rowOff>12700</xdr:rowOff>
        </xdr:from>
        <xdr:to>
          <xdr:col>2</xdr:col>
          <xdr:colOff>50800</xdr:colOff>
          <xdr:row>22</xdr:row>
          <xdr:rowOff>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8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12700</xdr:rowOff>
        </xdr:from>
        <xdr:to>
          <xdr:col>19</xdr:col>
          <xdr:colOff>38100</xdr:colOff>
          <xdr:row>49</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8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48</xdr:row>
          <xdr:rowOff>0</xdr:rowOff>
        </xdr:from>
        <xdr:to>
          <xdr:col>25</xdr:col>
          <xdr:colOff>50800</xdr:colOff>
          <xdr:row>48</xdr:row>
          <xdr:rowOff>228600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38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48</xdr:row>
          <xdr:rowOff>12700</xdr:rowOff>
        </xdr:from>
        <xdr:to>
          <xdr:col>2</xdr:col>
          <xdr:colOff>50800</xdr:colOff>
          <xdr:row>49</xdr:row>
          <xdr:rowOff>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38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38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38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38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38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38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38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38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38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38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38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38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38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38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38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38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38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38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38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38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38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38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38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38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38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38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38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38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38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38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38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38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38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38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38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38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99</xdr:row>
          <xdr:rowOff>12700</xdr:rowOff>
        </xdr:from>
        <xdr:to>
          <xdr:col>5</xdr:col>
          <xdr:colOff>50800</xdr:colOff>
          <xdr:row>100</xdr:row>
          <xdr:rowOff>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38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38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38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38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21</xdr:row>
          <xdr:rowOff>12700</xdr:rowOff>
        </xdr:from>
        <xdr:to>
          <xdr:col>2</xdr:col>
          <xdr:colOff>50800</xdr:colOff>
          <xdr:row>22</xdr:row>
          <xdr:rowOff>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38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48</xdr:row>
          <xdr:rowOff>12700</xdr:rowOff>
        </xdr:from>
        <xdr:to>
          <xdr:col>2</xdr:col>
          <xdr:colOff>50800</xdr:colOff>
          <xdr:row>49</xdr:row>
          <xdr:rowOff>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38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21</xdr:row>
          <xdr:rowOff>0</xdr:rowOff>
        </xdr:from>
        <xdr:to>
          <xdr:col>25</xdr:col>
          <xdr:colOff>50800</xdr:colOff>
          <xdr:row>21</xdr:row>
          <xdr:rowOff>228600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38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21</xdr:row>
          <xdr:rowOff>0</xdr:rowOff>
        </xdr:from>
        <xdr:to>
          <xdr:col>25</xdr:col>
          <xdr:colOff>50800</xdr:colOff>
          <xdr:row>21</xdr:row>
          <xdr:rowOff>228600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38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48</xdr:row>
          <xdr:rowOff>0</xdr:rowOff>
        </xdr:from>
        <xdr:to>
          <xdr:col>25</xdr:col>
          <xdr:colOff>50800</xdr:colOff>
          <xdr:row>48</xdr:row>
          <xdr:rowOff>228600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38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51</xdr:row>
          <xdr:rowOff>222250</xdr:rowOff>
        </xdr:from>
        <xdr:to>
          <xdr:col>17</xdr:col>
          <xdr:colOff>50800</xdr:colOff>
          <xdr:row>53</xdr:row>
          <xdr:rowOff>31750</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38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12700</xdr:rowOff>
        </xdr:from>
        <xdr:to>
          <xdr:col>31</xdr:col>
          <xdr:colOff>38100</xdr:colOff>
          <xdr:row>16</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38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38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38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38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38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38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38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15</xdr:row>
          <xdr:rowOff>12700</xdr:rowOff>
        </xdr:from>
        <xdr:to>
          <xdr:col>17</xdr:col>
          <xdr:colOff>69850</xdr:colOff>
          <xdr:row>16</xdr:row>
          <xdr:rowOff>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38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12700</xdr:rowOff>
        </xdr:from>
        <xdr:to>
          <xdr:col>19</xdr:col>
          <xdr:colOff>57150</xdr:colOff>
          <xdr:row>16</xdr:row>
          <xdr:rowOff>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38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15</xdr:row>
          <xdr:rowOff>12700</xdr:rowOff>
        </xdr:from>
        <xdr:to>
          <xdr:col>21</xdr:col>
          <xdr:colOff>69850</xdr:colOff>
          <xdr:row>16</xdr:row>
          <xdr:rowOff>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38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12700</xdr:rowOff>
        </xdr:from>
        <xdr:to>
          <xdr:col>23</xdr:col>
          <xdr:colOff>76200</xdr:colOff>
          <xdr:row>16</xdr:row>
          <xdr:rowOff>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38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15</xdr:row>
          <xdr:rowOff>19050</xdr:rowOff>
        </xdr:from>
        <xdr:to>
          <xdr:col>25</xdr:col>
          <xdr:colOff>69850</xdr:colOff>
          <xdr:row>16</xdr:row>
          <xdr:rowOff>12700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38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38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38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38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38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38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38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38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12700</xdr:rowOff>
        </xdr:from>
        <xdr:to>
          <xdr:col>12</xdr:col>
          <xdr:colOff>38100</xdr:colOff>
          <xdr:row>22</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38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12700</xdr:rowOff>
        </xdr:from>
        <xdr:to>
          <xdr:col>12</xdr:col>
          <xdr:colOff>38100</xdr:colOff>
          <xdr:row>49</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38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222250</xdr:rowOff>
        </xdr:from>
        <xdr:to>
          <xdr:col>7</xdr:col>
          <xdr:colOff>57150</xdr:colOff>
          <xdr:row>27</xdr:row>
          <xdr:rowOff>19050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38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27</xdr:row>
          <xdr:rowOff>171450</xdr:rowOff>
        </xdr:from>
        <xdr:to>
          <xdr:col>6</xdr:col>
          <xdr:colOff>50800</xdr:colOff>
          <xdr:row>29</xdr:row>
          <xdr:rowOff>19050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38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38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25</xdr:row>
          <xdr:rowOff>222250</xdr:rowOff>
        </xdr:from>
        <xdr:to>
          <xdr:col>10</xdr:col>
          <xdr:colOff>50800</xdr:colOff>
          <xdr:row>27</xdr:row>
          <xdr:rowOff>19050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38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27</xdr:row>
          <xdr:rowOff>184150</xdr:rowOff>
        </xdr:from>
        <xdr:to>
          <xdr:col>9</xdr:col>
          <xdr:colOff>50800</xdr:colOff>
          <xdr:row>29</xdr:row>
          <xdr:rowOff>31750</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38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28</xdr:row>
          <xdr:rowOff>184150</xdr:rowOff>
        </xdr:from>
        <xdr:to>
          <xdr:col>9</xdr:col>
          <xdr:colOff>50800</xdr:colOff>
          <xdr:row>30</xdr:row>
          <xdr:rowOff>31750</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38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222250</xdr:rowOff>
        </xdr:from>
        <xdr:to>
          <xdr:col>13</xdr:col>
          <xdr:colOff>38100</xdr:colOff>
          <xdr:row>27</xdr:row>
          <xdr:rowOff>19050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38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184150</xdr:rowOff>
        </xdr:from>
        <xdr:to>
          <xdr:col>12</xdr:col>
          <xdr:colOff>38100</xdr:colOff>
          <xdr:row>29</xdr:row>
          <xdr:rowOff>31750</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38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184150</xdr:rowOff>
        </xdr:from>
        <xdr:to>
          <xdr:col>12</xdr:col>
          <xdr:colOff>38100</xdr:colOff>
          <xdr:row>30</xdr:row>
          <xdr:rowOff>31750</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38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38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184150</xdr:rowOff>
        </xdr:from>
        <xdr:to>
          <xdr:col>16</xdr:col>
          <xdr:colOff>38100</xdr:colOff>
          <xdr:row>29</xdr:row>
          <xdr:rowOff>31750</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38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31750</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38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12700</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38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203200</xdr:colOff>
          <xdr:row>25</xdr:row>
          <xdr:rowOff>222250</xdr:rowOff>
        </xdr:from>
        <xdr:to>
          <xdr:col>27</xdr:col>
          <xdr:colOff>19050</xdr:colOff>
          <xdr:row>27</xdr:row>
          <xdr:rowOff>19050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38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222250</xdr:rowOff>
        </xdr:from>
        <xdr:to>
          <xdr:col>30</xdr:col>
          <xdr:colOff>38100</xdr:colOff>
          <xdr:row>27</xdr:row>
          <xdr:rowOff>19050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38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12700</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38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38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203200</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38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38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165100</xdr:rowOff>
        </xdr:from>
        <xdr:to>
          <xdr:col>34</xdr:col>
          <xdr:colOff>38100</xdr:colOff>
          <xdr:row>28</xdr:row>
          <xdr:rowOff>12700</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38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31750</xdr:colOff>
          <xdr:row>29</xdr:row>
          <xdr:rowOff>19050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38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27</xdr:row>
          <xdr:rowOff>171450</xdr:rowOff>
        </xdr:from>
        <xdr:to>
          <xdr:col>25</xdr:col>
          <xdr:colOff>50800</xdr:colOff>
          <xdr:row>29</xdr:row>
          <xdr:rowOff>19050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38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38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38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38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38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38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165100</xdr:rowOff>
        </xdr:from>
        <xdr:to>
          <xdr:col>33</xdr:col>
          <xdr:colOff>38100</xdr:colOff>
          <xdr:row>29</xdr:row>
          <xdr:rowOff>12700</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38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184150</xdr:rowOff>
        </xdr:from>
        <xdr:to>
          <xdr:col>7</xdr:col>
          <xdr:colOff>57150</xdr:colOff>
          <xdr:row>28</xdr:row>
          <xdr:rowOff>31750</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38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26</xdr:row>
          <xdr:rowOff>184150</xdr:rowOff>
        </xdr:from>
        <xdr:to>
          <xdr:col>10</xdr:col>
          <xdr:colOff>50800</xdr:colOff>
          <xdr:row>28</xdr:row>
          <xdr:rowOff>31750</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38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38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165100</xdr:rowOff>
        </xdr:from>
        <xdr:to>
          <xdr:col>17</xdr:col>
          <xdr:colOff>38100</xdr:colOff>
          <xdr:row>28</xdr:row>
          <xdr:rowOff>12700</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38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33</xdr:row>
          <xdr:rowOff>222250</xdr:rowOff>
        </xdr:from>
        <xdr:to>
          <xdr:col>5</xdr:col>
          <xdr:colOff>50800</xdr:colOff>
          <xdr:row>35</xdr:row>
          <xdr:rowOff>19050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38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222250</xdr:rowOff>
        </xdr:from>
        <xdr:to>
          <xdr:col>9</xdr:col>
          <xdr:colOff>50800</xdr:colOff>
          <xdr:row>35</xdr:row>
          <xdr:rowOff>19050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38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33</xdr:row>
          <xdr:rowOff>222250</xdr:rowOff>
        </xdr:from>
        <xdr:to>
          <xdr:col>13</xdr:col>
          <xdr:colOff>50800</xdr:colOff>
          <xdr:row>35</xdr:row>
          <xdr:rowOff>19050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38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33</xdr:row>
          <xdr:rowOff>222250</xdr:rowOff>
        </xdr:from>
        <xdr:to>
          <xdr:col>18</xdr:col>
          <xdr:colOff>50800</xdr:colOff>
          <xdr:row>35</xdr:row>
          <xdr:rowOff>19050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38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33</xdr:row>
          <xdr:rowOff>222250</xdr:rowOff>
        </xdr:from>
        <xdr:to>
          <xdr:col>22</xdr:col>
          <xdr:colOff>50800</xdr:colOff>
          <xdr:row>35</xdr:row>
          <xdr:rowOff>19050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38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33</xdr:row>
          <xdr:rowOff>222250</xdr:rowOff>
        </xdr:from>
        <xdr:to>
          <xdr:col>26</xdr:col>
          <xdr:colOff>50800</xdr:colOff>
          <xdr:row>35</xdr:row>
          <xdr:rowOff>19050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38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34</xdr:row>
          <xdr:rowOff>222250</xdr:rowOff>
        </xdr:from>
        <xdr:to>
          <xdr:col>5</xdr:col>
          <xdr:colOff>50800</xdr:colOff>
          <xdr:row>36</xdr:row>
          <xdr:rowOff>38100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38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34</xdr:row>
          <xdr:rowOff>222250</xdr:rowOff>
        </xdr:from>
        <xdr:to>
          <xdr:col>9</xdr:col>
          <xdr:colOff>50800</xdr:colOff>
          <xdr:row>36</xdr:row>
          <xdr:rowOff>38100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38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34</xdr:row>
          <xdr:rowOff>222250</xdr:rowOff>
        </xdr:from>
        <xdr:to>
          <xdr:col>13</xdr:col>
          <xdr:colOff>50800</xdr:colOff>
          <xdr:row>36</xdr:row>
          <xdr:rowOff>38100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38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34</xdr:row>
          <xdr:rowOff>222250</xdr:rowOff>
        </xdr:from>
        <xdr:to>
          <xdr:col>22</xdr:col>
          <xdr:colOff>50800</xdr:colOff>
          <xdr:row>36</xdr:row>
          <xdr:rowOff>38100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38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34</xdr:row>
          <xdr:rowOff>222250</xdr:rowOff>
        </xdr:from>
        <xdr:to>
          <xdr:col>26</xdr:col>
          <xdr:colOff>50800</xdr:colOff>
          <xdr:row>36</xdr:row>
          <xdr:rowOff>38100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38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xdr:colOff>
          <xdr:row>34</xdr:row>
          <xdr:rowOff>222250</xdr:rowOff>
        </xdr:from>
        <xdr:to>
          <xdr:col>30</xdr:col>
          <xdr:colOff>50800</xdr:colOff>
          <xdr:row>36</xdr:row>
          <xdr:rowOff>38100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38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38</xdr:col>
      <xdr:colOff>82550</xdr:colOff>
      <xdr:row>0</xdr:row>
      <xdr:rowOff>196850</xdr:rowOff>
    </xdr:from>
    <xdr:to>
      <xdr:col>50</xdr:col>
      <xdr:colOff>546100</xdr:colOff>
      <xdr:row>3</xdr:row>
      <xdr:rowOff>177800</xdr:rowOff>
    </xdr:to>
    <xdr:pic>
      <xdr:nvPicPr>
        <xdr:cNvPr id="2" name="図 1">
          <a:hlinkClick xmlns:r="http://schemas.openxmlformats.org/officeDocument/2006/relationships" r:id="rId1"/>
          <a:extLst>
            <a:ext uri="{FF2B5EF4-FFF2-40B4-BE49-F238E27FC236}">
              <a16:creationId xmlns:a16="http://schemas.microsoft.com/office/drawing/2014/main" id="{DFB7F545-6A1D-4BAA-8B12-F23EDDA97D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29600" y="1968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26</xdr:col>
      <xdr:colOff>222250</xdr:colOff>
      <xdr:row>1</xdr:row>
      <xdr:rowOff>127000</xdr:rowOff>
    </xdr:from>
    <xdr:to>
      <xdr:col>37</xdr:col>
      <xdr:colOff>50800</xdr:colOff>
      <xdr:row>3</xdr:row>
      <xdr:rowOff>317500</xdr:rowOff>
    </xdr:to>
    <xdr:pic>
      <xdr:nvPicPr>
        <xdr:cNvPr id="2" name="図 1">
          <a:hlinkClick xmlns:r="http://schemas.openxmlformats.org/officeDocument/2006/relationships" r:id="rId1"/>
          <a:extLst>
            <a:ext uri="{FF2B5EF4-FFF2-40B4-BE49-F238E27FC236}">
              <a16:creationId xmlns:a16="http://schemas.microsoft.com/office/drawing/2014/main" id="{583BC42F-7A32-468A-9CFF-D1488DEAC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64650" y="3556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26</xdr:col>
      <xdr:colOff>139700</xdr:colOff>
      <xdr:row>0</xdr:row>
      <xdr:rowOff>241300</xdr:rowOff>
    </xdr:from>
    <xdr:to>
      <xdr:col>36</xdr:col>
      <xdr:colOff>273050</xdr:colOff>
      <xdr:row>3</xdr:row>
      <xdr:rowOff>127000</xdr:rowOff>
    </xdr:to>
    <xdr:pic>
      <xdr:nvPicPr>
        <xdr:cNvPr id="2" name="図 1">
          <a:hlinkClick xmlns:r="http://schemas.openxmlformats.org/officeDocument/2006/relationships" r:id="rId1"/>
          <a:extLst>
            <a:ext uri="{FF2B5EF4-FFF2-40B4-BE49-F238E27FC236}">
              <a16:creationId xmlns:a16="http://schemas.microsoft.com/office/drawing/2014/main" id="{D835F4D3-D2C4-4D37-8C28-6D5FA0DFB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37400" y="2413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26</xdr:col>
      <xdr:colOff>146050</xdr:colOff>
      <xdr:row>1</xdr:row>
      <xdr:rowOff>50800</xdr:rowOff>
    </xdr:from>
    <xdr:to>
      <xdr:col>36</xdr:col>
      <xdr:colOff>279400</xdr:colOff>
      <xdr:row>3</xdr:row>
      <xdr:rowOff>190500</xdr:rowOff>
    </xdr:to>
    <xdr:pic>
      <xdr:nvPicPr>
        <xdr:cNvPr id="2" name="図 1">
          <a:hlinkClick xmlns:r="http://schemas.openxmlformats.org/officeDocument/2006/relationships" r:id="rId1"/>
          <a:extLst>
            <a:ext uri="{FF2B5EF4-FFF2-40B4-BE49-F238E27FC236}">
              <a16:creationId xmlns:a16="http://schemas.microsoft.com/office/drawing/2014/main" id="{9D832B13-B939-4CA2-A221-6727C23E4E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3048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10</xdr:col>
      <xdr:colOff>146050</xdr:colOff>
      <xdr:row>1</xdr:row>
      <xdr:rowOff>120650</xdr:rowOff>
    </xdr:from>
    <xdr:to>
      <xdr:col>14</xdr:col>
      <xdr:colOff>584200</xdr:colOff>
      <xdr:row>4</xdr:row>
      <xdr:rowOff>6350</xdr:rowOff>
    </xdr:to>
    <xdr:pic>
      <xdr:nvPicPr>
        <xdr:cNvPr id="3" name="図 2">
          <a:hlinkClick xmlns:r="http://schemas.openxmlformats.org/officeDocument/2006/relationships" r:id="rId1"/>
          <a:extLst>
            <a:ext uri="{FF2B5EF4-FFF2-40B4-BE49-F238E27FC236}">
              <a16:creationId xmlns:a16="http://schemas.microsoft.com/office/drawing/2014/main" id="{52B9AB83-6A57-44CE-A077-533A8BF12B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93200" y="3746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26</xdr:col>
      <xdr:colOff>120650</xdr:colOff>
      <xdr:row>1</xdr:row>
      <xdr:rowOff>38100</xdr:rowOff>
    </xdr:from>
    <xdr:to>
      <xdr:col>36</xdr:col>
      <xdr:colOff>254000</xdr:colOff>
      <xdr:row>3</xdr:row>
      <xdr:rowOff>177800</xdr:rowOff>
    </xdr:to>
    <xdr:pic>
      <xdr:nvPicPr>
        <xdr:cNvPr id="2" name="図 1">
          <a:hlinkClick xmlns:r="http://schemas.openxmlformats.org/officeDocument/2006/relationships" r:id="rId1"/>
          <a:extLst>
            <a:ext uri="{FF2B5EF4-FFF2-40B4-BE49-F238E27FC236}">
              <a16:creationId xmlns:a16="http://schemas.microsoft.com/office/drawing/2014/main" id="{50BA378D-AB9E-4BEF-9DD8-05996AC85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86950" y="2921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28</xdr:col>
      <xdr:colOff>120650</xdr:colOff>
      <xdr:row>1</xdr:row>
      <xdr:rowOff>152400</xdr:rowOff>
    </xdr:from>
    <xdr:to>
      <xdr:col>41</xdr:col>
      <xdr:colOff>101600</xdr:colOff>
      <xdr:row>4</xdr:row>
      <xdr:rowOff>38100</xdr:rowOff>
    </xdr:to>
    <xdr:pic>
      <xdr:nvPicPr>
        <xdr:cNvPr id="2" name="図 1">
          <a:hlinkClick xmlns:r="http://schemas.openxmlformats.org/officeDocument/2006/relationships" r:id="rId1"/>
          <a:extLst>
            <a:ext uri="{FF2B5EF4-FFF2-40B4-BE49-F238E27FC236}">
              <a16:creationId xmlns:a16="http://schemas.microsoft.com/office/drawing/2014/main" id="{CFC0E2B6-62AF-4D79-8376-C89B496E16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96250" y="4064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6</xdr:col>
      <xdr:colOff>139700</xdr:colOff>
      <xdr:row>0</xdr:row>
      <xdr:rowOff>165100</xdr:rowOff>
    </xdr:from>
    <xdr:to>
      <xdr:col>10</xdr:col>
      <xdr:colOff>577850</xdr:colOff>
      <xdr:row>3</xdr:row>
      <xdr:rowOff>0</xdr:rowOff>
    </xdr:to>
    <xdr:pic>
      <xdr:nvPicPr>
        <xdr:cNvPr id="2" name="図 1">
          <a:hlinkClick xmlns:r="http://schemas.openxmlformats.org/officeDocument/2006/relationships" r:id="rId1"/>
          <a:extLst>
            <a:ext uri="{FF2B5EF4-FFF2-40B4-BE49-F238E27FC236}">
              <a16:creationId xmlns:a16="http://schemas.microsoft.com/office/drawing/2014/main" id="{F23C7225-313D-4D5F-A9EF-8A3115F78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76950" y="1651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8</xdr:col>
      <xdr:colOff>63500</xdr:colOff>
      <xdr:row>0</xdr:row>
      <xdr:rowOff>76200</xdr:rowOff>
    </xdr:from>
    <xdr:to>
      <xdr:col>12</xdr:col>
      <xdr:colOff>349250</xdr:colOff>
      <xdr:row>3</xdr:row>
      <xdr:rowOff>177800</xdr:rowOff>
    </xdr:to>
    <xdr:pic>
      <xdr:nvPicPr>
        <xdr:cNvPr id="2" name="図 1">
          <a:hlinkClick xmlns:r="http://schemas.openxmlformats.org/officeDocument/2006/relationships" r:id="rId1"/>
          <a:extLst>
            <a:ext uri="{FF2B5EF4-FFF2-40B4-BE49-F238E27FC236}">
              <a16:creationId xmlns:a16="http://schemas.microsoft.com/office/drawing/2014/main" id="{276C526F-05F7-4032-8D5E-F36ACFA26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62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7</xdr:col>
      <xdr:colOff>120650</xdr:colOff>
      <xdr:row>0</xdr:row>
      <xdr:rowOff>196850</xdr:rowOff>
    </xdr:from>
    <xdr:to>
      <xdr:col>12</xdr:col>
      <xdr:colOff>0</xdr:colOff>
      <xdr:row>2</xdr:row>
      <xdr:rowOff>152400</xdr:rowOff>
    </xdr:to>
    <xdr:pic>
      <xdr:nvPicPr>
        <xdr:cNvPr id="2" name="図 1">
          <a:hlinkClick xmlns:r="http://schemas.openxmlformats.org/officeDocument/2006/relationships" r:id="rId1"/>
          <a:extLst>
            <a:ext uri="{FF2B5EF4-FFF2-40B4-BE49-F238E27FC236}">
              <a16:creationId xmlns:a16="http://schemas.microsoft.com/office/drawing/2014/main" id="{CA90E499-8137-4297-AC60-6307EF2D7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75450" y="1968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10</xdr:col>
      <xdr:colOff>82550</xdr:colOff>
      <xdr:row>0</xdr:row>
      <xdr:rowOff>171450</xdr:rowOff>
    </xdr:from>
    <xdr:to>
      <xdr:col>14</xdr:col>
      <xdr:colOff>520700</xdr:colOff>
      <xdr:row>1</xdr:row>
      <xdr:rowOff>469900</xdr:rowOff>
    </xdr:to>
    <xdr:pic>
      <xdr:nvPicPr>
        <xdr:cNvPr id="2" name="図 1">
          <a:hlinkClick xmlns:r="http://schemas.openxmlformats.org/officeDocument/2006/relationships" r:id="rId1"/>
          <a:extLst>
            <a:ext uri="{FF2B5EF4-FFF2-40B4-BE49-F238E27FC236}">
              <a16:creationId xmlns:a16="http://schemas.microsoft.com/office/drawing/2014/main" id="{8CA17C4D-BDA2-494E-9F15-06715F5D83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46950" y="1714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8</xdr:col>
      <xdr:colOff>152400</xdr:colOff>
      <xdr:row>0</xdr:row>
      <xdr:rowOff>215900</xdr:rowOff>
    </xdr:from>
    <xdr:to>
      <xdr:col>12</xdr:col>
      <xdr:colOff>590550</xdr:colOff>
      <xdr:row>1</xdr:row>
      <xdr:rowOff>514350</xdr:rowOff>
    </xdr:to>
    <xdr:pic>
      <xdr:nvPicPr>
        <xdr:cNvPr id="2" name="図 1">
          <a:hlinkClick xmlns:r="http://schemas.openxmlformats.org/officeDocument/2006/relationships" r:id="rId1"/>
          <a:extLst>
            <a:ext uri="{FF2B5EF4-FFF2-40B4-BE49-F238E27FC236}">
              <a16:creationId xmlns:a16="http://schemas.microsoft.com/office/drawing/2014/main" id="{86FE34BD-3386-4DF9-A54F-1DB0D7663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97700" y="2159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8</xdr:col>
      <xdr:colOff>44450</xdr:colOff>
      <xdr:row>0</xdr:row>
      <xdr:rowOff>171450</xdr:rowOff>
    </xdr:from>
    <xdr:to>
      <xdr:col>12</xdr:col>
      <xdr:colOff>482600</xdr:colOff>
      <xdr:row>1</xdr:row>
      <xdr:rowOff>546100</xdr:rowOff>
    </xdr:to>
    <xdr:pic>
      <xdr:nvPicPr>
        <xdr:cNvPr id="2" name="図 1">
          <a:hlinkClick xmlns:r="http://schemas.openxmlformats.org/officeDocument/2006/relationships" r:id="rId1"/>
          <a:extLst>
            <a:ext uri="{FF2B5EF4-FFF2-40B4-BE49-F238E27FC236}">
              <a16:creationId xmlns:a16="http://schemas.microsoft.com/office/drawing/2014/main" id="{F7C7CF11-BB3E-4ABC-917D-00739B00D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72300" y="1714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9</xdr:col>
      <xdr:colOff>101600</xdr:colOff>
      <xdr:row>0</xdr:row>
      <xdr:rowOff>114300</xdr:rowOff>
    </xdr:from>
    <xdr:to>
      <xdr:col>11</xdr:col>
      <xdr:colOff>146050</xdr:colOff>
      <xdr:row>2</xdr:row>
      <xdr:rowOff>254000</xdr:rowOff>
    </xdr:to>
    <xdr:pic>
      <xdr:nvPicPr>
        <xdr:cNvPr id="2" name="図 1">
          <a:hlinkClick xmlns:r="http://schemas.openxmlformats.org/officeDocument/2006/relationships" r:id="rId1"/>
          <a:extLst>
            <a:ext uri="{FF2B5EF4-FFF2-40B4-BE49-F238E27FC236}">
              <a16:creationId xmlns:a16="http://schemas.microsoft.com/office/drawing/2014/main" id="{86EAE0F2-426C-4405-BD2D-844008F75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55100" y="1143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26</xdr:col>
      <xdr:colOff>146050</xdr:colOff>
      <xdr:row>0</xdr:row>
      <xdr:rowOff>196850</xdr:rowOff>
    </xdr:from>
    <xdr:to>
      <xdr:col>33</xdr:col>
      <xdr:colOff>482600</xdr:colOff>
      <xdr:row>3</xdr:row>
      <xdr:rowOff>6350</xdr:rowOff>
    </xdr:to>
    <xdr:pic>
      <xdr:nvPicPr>
        <xdr:cNvPr id="2" name="図 1">
          <a:hlinkClick xmlns:r="http://schemas.openxmlformats.org/officeDocument/2006/relationships" r:id="rId1"/>
          <a:extLst>
            <a:ext uri="{FF2B5EF4-FFF2-40B4-BE49-F238E27FC236}">
              <a16:creationId xmlns:a16="http://schemas.microsoft.com/office/drawing/2014/main" id="{0E24D4E6-D974-4C3C-90F7-A59C00F98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42050" y="1968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1225551</xdr:colOff>
      <xdr:row>6</xdr:row>
      <xdr:rowOff>133350</xdr:rowOff>
    </xdr:from>
    <xdr:to>
      <xdr:col>10</xdr:col>
      <xdr:colOff>196850</xdr:colOff>
      <xdr:row>7</xdr:row>
      <xdr:rowOff>19573</xdr:rowOff>
    </xdr:to>
    <xdr:sp macro="" textlink="">
      <xdr:nvSpPr>
        <xdr:cNvPr id="6" name="楕円 5">
          <a:extLst>
            <a:ext uri="{FF2B5EF4-FFF2-40B4-BE49-F238E27FC236}">
              <a16:creationId xmlns:a16="http://schemas.microsoft.com/office/drawing/2014/main" id="{12FA4C7A-DE3B-4F0F-941B-DA7EC336E38A}"/>
            </a:ext>
          </a:extLst>
        </xdr:cNvPr>
        <xdr:cNvSpPr/>
      </xdr:nvSpPr>
      <xdr:spPr>
        <a:xfrm>
          <a:off x="7385051" y="1911350"/>
          <a:ext cx="768349" cy="394223"/>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1123951</xdr:colOff>
      <xdr:row>8</xdr:row>
      <xdr:rowOff>88900</xdr:rowOff>
    </xdr:from>
    <xdr:to>
      <xdr:col>10</xdr:col>
      <xdr:colOff>69850</xdr:colOff>
      <xdr:row>8</xdr:row>
      <xdr:rowOff>457723</xdr:rowOff>
    </xdr:to>
    <xdr:sp macro="" textlink="">
      <xdr:nvSpPr>
        <xdr:cNvPr id="7" name="楕円 6">
          <a:extLst>
            <a:ext uri="{FF2B5EF4-FFF2-40B4-BE49-F238E27FC236}">
              <a16:creationId xmlns:a16="http://schemas.microsoft.com/office/drawing/2014/main" id="{F4FF00A3-8225-4A97-8E4C-78CEF9F86FDD}"/>
            </a:ext>
          </a:extLst>
        </xdr:cNvPr>
        <xdr:cNvSpPr/>
      </xdr:nvSpPr>
      <xdr:spPr>
        <a:xfrm>
          <a:off x="7283451" y="2882900"/>
          <a:ext cx="742949" cy="368823"/>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146050</xdr:colOff>
      <xdr:row>16</xdr:row>
      <xdr:rowOff>82551</xdr:rowOff>
    </xdr:from>
    <xdr:to>
      <xdr:col>11</xdr:col>
      <xdr:colOff>76200</xdr:colOff>
      <xdr:row>16</xdr:row>
      <xdr:rowOff>463551</xdr:rowOff>
    </xdr:to>
    <xdr:sp macro="" textlink="">
      <xdr:nvSpPr>
        <xdr:cNvPr id="9" name="楕円 8">
          <a:extLst>
            <a:ext uri="{FF2B5EF4-FFF2-40B4-BE49-F238E27FC236}">
              <a16:creationId xmlns:a16="http://schemas.microsoft.com/office/drawing/2014/main" id="{91B894A8-D969-40B0-8AA4-EA56F1853F8D}"/>
            </a:ext>
          </a:extLst>
        </xdr:cNvPr>
        <xdr:cNvSpPr/>
      </xdr:nvSpPr>
      <xdr:spPr>
        <a:xfrm>
          <a:off x="7912100" y="5524501"/>
          <a:ext cx="806450" cy="381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209550</xdr:colOff>
      <xdr:row>3</xdr:row>
      <xdr:rowOff>196850</xdr:rowOff>
    </xdr:from>
    <xdr:to>
      <xdr:col>19</xdr:col>
      <xdr:colOff>400050</xdr:colOff>
      <xdr:row>13</xdr:row>
      <xdr:rowOff>330200</xdr:rowOff>
    </xdr:to>
    <xdr:sp macro="" textlink="">
      <xdr:nvSpPr>
        <xdr:cNvPr id="10" name="正方形/長方形 9">
          <a:extLst>
            <a:ext uri="{FF2B5EF4-FFF2-40B4-BE49-F238E27FC236}">
              <a16:creationId xmlns:a16="http://schemas.microsoft.com/office/drawing/2014/main" id="{0D7D000D-A454-F7F6-B229-4F3B0D03E142}"/>
            </a:ext>
          </a:extLst>
        </xdr:cNvPr>
        <xdr:cNvSpPr/>
      </xdr:nvSpPr>
      <xdr:spPr>
        <a:xfrm>
          <a:off x="8166100" y="958850"/>
          <a:ext cx="6362700" cy="3911600"/>
        </a:xfrm>
        <a:prstGeom prst="rect">
          <a:avLst/>
        </a:prstGeom>
        <a:solidFill>
          <a:srgbClr val="FFCC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rPr>
            <a:t>【</a:t>
          </a:r>
          <a:r>
            <a:rPr kumimoji="1" lang="ja-JP" altLang="en-US" sz="1100" b="1">
              <a:solidFill>
                <a:schemeClr val="tx1"/>
              </a:solidFill>
            </a:rPr>
            <a:t>加算区分の要件</a:t>
          </a:r>
          <a:r>
            <a:rPr kumimoji="1" lang="en-US" altLang="ja-JP" sz="1100" b="1">
              <a:solidFill>
                <a:schemeClr val="tx1"/>
              </a:solidFill>
            </a:rPr>
            <a:t>】</a:t>
          </a:r>
        </a:p>
        <a:p>
          <a:pPr algn="l"/>
          <a:r>
            <a:rPr kumimoji="1" lang="en-US" altLang="ja-JP" sz="1100" b="1">
              <a:solidFill>
                <a:schemeClr val="tx1"/>
              </a:solidFill>
            </a:rPr>
            <a:t>※</a:t>
          </a:r>
          <a:r>
            <a:rPr kumimoji="1" lang="ja-JP" altLang="en-US" sz="1100" b="1">
              <a:solidFill>
                <a:schemeClr val="tx1"/>
              </a:solidFill>
            </a:rPr>
            <a:t>前年度の平均利用者数及び平均区分を算出し、以下の人員配置を満たす加算区分を選択。</a:t>
          </a:r>
          <a:endParaRPr kumimoji="1" lang="en-US" altLang="ja-JP" sz="1100" b="1">
            <a:solidFill>
              <a:schemeClr val="tx1"/>
            </a:solidFill>
          </a:endParaRPr>
        </a:p>
        <a:p>
          <a:pPr algn="l"/>
          <a:endParaRPr kumimoji="1" lang="en-US" altLang="ja-JP" sz="1100" b="1">
            <a:solidFill>
              <a:schemeClr val="tx1"/>
            </a:solidFill>
          </a:endParaRPr>
        </a:p>
        <a:p>
          <a:pPr algn="l"/>
          <a:r>
            <a:rPr kumimoji="1" lang="ja-JP" altLang="en-US" sz="1100" b="1">
              <a:solidFill>
                <a:schemeClr val="tx1"/>
              </a:solidFill>
            </a:rPr>
            <a:t>　・</a:t>
          </a:r>
          <a:r>
            <a:rPr kumimoji="1" lang="en-US" altLang="ja-JP" sz="1100" b="1">
              <a:solidFill>
                <a:schemeClr val="tx1"/>
              </a:solidFill>
            </a:rPr>
            <a:t>Ⅰ</a:t>
          </a:r>
          <a:r>
            <a:rPr kumimoji="1" lang="ja-JP" altLang="en-US" sz="1100" b="1">
              <a:solidFill>
                <a:schemeClr val="tx1"/>
              </a:solidFill>
            </a:rPr>
            <a:t>（</a:t>
          </a:r>
          <a:r>
            <a:rPr kumimoji="1" lang="en-US" altLang="ja-JP" sz="1100" b="1">
              <a:solidFill>
                <a:schemeClr val="tx1"/>
              </a:solidFill>
            </a:rPr>
            <a:t>1.5</a:t>
          </a:r>
          <a:r>
            <a:rPr kumimoji="1" lang="ja-JP" altLang="en-US" sz="1100" b="1">
              <a:solidFill>
                <a:schemeClr val="tx1"/>
              </a:solidFill>
            </a:rPr>
            <a:t>：１）：区分</a:t>
          </a:r>
          <a:r>
            <a:rPr kumimoji="1" lang="en-US" altLang="ja-JP" sz="1100" b="1">
              <a:solidFill>
                <a:schemeClr val="tx1"/>
              </a:solidFill>
            </a:rPr>
            <a:t>5</a:t>
          </a:r>
          <a:r>
            <a:rPr kumimoji="1" lang="ja-JP" altLang="en-US" sz="1100" b="1">
              <a:solidFill>
                <a:schemeClr val="tx1"/>
              </a:solidFill>
            </a:rPr>
            <a:t>・</a:t>
          </a:r>
          <a:r>
            <a:rPr kumimoji="1" lang="en-US" altLang="ja-JP" sz="1100" b="1">
              <a:solidFill>
                <a:schemeClr val="tx1"/>
              </a:solidFill>
            </a:rPr>
            <a:t>6</a:t>
          </a:r>
          <a:r>
            <a:rPr kumimoji="1" lang="ja-JP" altLang="en-US" sz="1100" b="1">
              <a:solidFill>
                <a:schemeClr val="tx1"/>
              </a:solidFill>
            </a:rPr>
            <a:t>またはこれに準ずる者（</a:t>
          </a:r>
          <a:r>
            <a:rPr kumimoji="1" lang="en-US" altLang="ja-JP" sz="1100" b="1">
              <a:solidFill>
                <a:schemeClr val="tx1"/>
              </a:solidFill>
            </a:rPr>
            <a:t>※1</a:t>
          </a:r>
          <a:r>
            <a:rPr kumimoji="1" lang="ja-JP" altLang="en-US" sz="1100" b="1">
              <a:solidFill>
                <a:schemeClr val="tx1"/>
              </a:solidFill>
            </a:rPr>
            <a:t>）の割合が</a:t>
          </a:r>
          <a:r>
            <a:rPr kumimoji="1" lang="en-US" altLang="ja-JP" sz="1100" b="1">
              <a:solidFill>
                <a:schemeClr val="tx1"/>
              </a:solidFill>
            </a:rPr>
            <a:t>60</a:t>
          </a:r>
          <a:r>
            <a:rPr kumimoji="1" lang="ja-JP" altLang="en-US" sz="1100" b="1">
              <a:solidFill>
                <a:schemeClr val="tx1"/>
              </a:solidFill>
            </a:rPr>
            <a:t>％以上</a:t>
          </a:r>
          <a:endParaRPr kumimoji="1" lang="en-US" altLang="ja-JP" sz="1100" b="1">
            <a:solidFill>
              <a:schemeClr val="tx1"/>
            </a:solidFill>
          </a:endParaRPr>
        </a:p>
        <a:p>
          <a:pPr algn="l"/>
          <a:r>
            <a:rPr kumimoji="1" lang="ja-JP" altLang="en-US" sz="1100" b="1">
              <a:solidFill>
                <a:schemeClr val="tx1"/>
              </a:solidFill>
            </a:rPr>
            <a:t>　　　　　　　　　　②　≧（①</a:t>
          </a:r>
          <a:r>
            <a:rPr kumimoji="1" lang="en-US" altLang="ja-JP" sz="1100" b="1">
              <a:solidFill>
                <a:schemeClr val="tx1"/>
              </a:solidFill>
            </a:rPr>
            <a:t>÷1.5</a:t>
          </a:r>
          <a:r>
            <a:rPr kumimoji="1" lang="ja-JP" altLang="en-US" sz="1100" b="1">
              <a:solidFill>
                <a:schemeClr val="tx1"/>
              </a:solidFill>
            </a:rPr>
            <a:t>）</a:t>
          </a:r>
          <a:endParaRPr kumimoji="1" lang="en-US" altLang="ja-JP" sz="1100" b="1">
            <a:solidFill>
              <a:schemeClr val="tx1"/>
            </a:solidFill>
          </a:endParaRPr>
        </a:p>
        <a:p>
          <a:pPr algn="l"/>
          <a:r>
            <a:rPr kumimoji="1" lang="ja-JP" altLang="en-US" sz="1100" b="1">
              <a:solidFill>
                <a:schemeClr val="tx1"/>
              </a:solidFill>
            </a:rPr>
            <a:t>　・</a:t>
          </a:r>
          <a:r>
            <a:rPr kumimoji="1" lang="en-US" altLang="ja-JP" sz="1100" b="1">
              <a:solidFill>
                <a:schemeClr val="tx1"/>
              </a:solidFill>
            </a:rPr>
            <a:t>Ⅱ</a:t>
          </a:r>
          <a:r>
            <a:rPr kumimoji="1" lang="ja-JP" altLang="en-US" sz="1100" b="1">
              <a:solidFill>
                <a:schemeClr val="tx1"/>
              </a:solidFill>
            </a:rPr>
            <a:t>（</a:t>
          </a:r>
          <a:r>
            <a:rPr kumimoji="1" lang="en-US" altLang="ja-JP" sz="1100" b="1">
              <a:solidFill>
                <a:schemeClr val="tx1"/>
              </a:solidFill>
            </a:rPr>
            <a:t>1.7</a:t>
          </a:r>
          <a:r>
            <a:rPr kumimoji="1" lang="ja-JP" altLang="en-US" sz="1100" b="1">
              <a:solidFill>
                <a:schemeClr val="tx1"/>
              </a:solidFill>
            </a:rPr>
            <a:t>：１）：区分</a:t>
          </a:r>
          <a:r>
            <a:rPr kumimoji="1" lang="en-US" altLang="ja-JP" sz="1100" b="1">
              <a:solidFill>
                <a:schemeClr val="tx1"/>
              </a:solidFill>
            </a:rPr>
            <a:t>5</a:t>
          </a:r>
          <a:r>
            <a:rPr kumimoji="1" lang="ja-JP" altLang="en-US" sz="1100" b="1">
              <a:solidFill>
                <a:schemeClr val="tx1"/>
              </a:solidFill>
            </a:rPr>
            <a:t>・</a:t>
          </a:r>
          <a:r>
            <a:rPr kumimoji="1" lang="en-US" altLang="ja-JP" sz="1100" b="1">
              <a:solidFill>
                <a:schemeClr val="tx1"/>
              </a:solidFill>
            </a:rPr>
            <a:t>6</a:t>
          </a:r>
          <a:r>
            <a:rPr kumimoji="1" lang="ja-JP" altLang="en-US" sz="1100" b="1">
              <a:solidFill>
                <a:schemeClr val="tx1"/>
              </a:solidFill>
            </a:rPr>
            <a:t>またはこれに準ずる者（</a:t>
          </a:r>
          <a:r>
            <a:rPr kumimoji="1" lang="en-US" altLang="ja-JP" sz="1100" b="1">
              <a:solidFill>
                <a:schemeClr val="tx1"/>
              </a:solidFill>
            </a:rPr>
            <a:t>※1</a:t>
          </a:r>
          <a:r>
            <a:rPr kumimoji="1" lang="ja-JP" altLang="en-US" sz="1100" b="1">
              <a:solidFill>
                <a:schemeClr val="tx1"/>
              </a:solidFill>
            </a:rPr>
            <a:t>）</a:t>
          </a:r>
          <a:r>
            <a:rPr kumimoji="1" lang="en-US" altLang="ja-JP" sz="1100" b="1">
              <a:solidFill>
                <a:schemeClr val="tx1"/>
              </a:solidFill>
            </a:rPr>
            <a:t> </a:t>
          </a:r>
          <a:r>
            <a:rPr kumimoji="1" lang="ja-JP" altLang="en-US" sz="1100" b="1">
              <a:solidFill>
                <a:schemeClr val="tx1"/>
              </a:solidFill>
            </a:rPr>
            <a:t>の割合が</a:t>
          </a:r>
          <a:r>
            <a:rPr kumimoji="1" lang="en-US" altLang="ja-JP" sz="1100" b="1">
              <a:solidFill>
                <a:schemeClr val="tx1"/>
              </a:solidFill>
            </a:rPr>
            <a:t>60</a:t>
          </a:r>
          <a:r>
            <a:rPr kumimoji="1" lang="ja-JP" altLang="en-US" sz="1100" b="1">
              <a:solidFill>
                <a:schemeClr val="tx1"/>
              </a:solidFill>
            </a:rPr>
            <a:t>％以上</a:t>
          </a:r>
          <a:endParaRPr kumimoji="1" lang="en-US" altLang="ja-JP" sz="1100" b="1">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rPr>
            <a:t>　　　　　　　　　</a:t>
          </a:r>
          <a:r>
            <a:rPr kumimoji="1" lang="ja-JP" altLang="ja-JP" sz="1100" b="1">
              <a:solidFill>
                <a:sysClr val="windowText" lastClr="000000"/>
              </a:solidFill>
              <a:effectLst/>
              <a:latin typeface="+mn-lt"/>
              <a:ea typeface="+mn-ea"/>
              <a:cs typeface="+mn-cs"/>
            </a:rPr>
            <a:t>　②　≧（①</a:t>
          </a:r>
          <a:r>
            <a:rPr kumimoji="1" lang="en-US" altLang="ja-JP" sz="1100" b="1">
              <a:solidFill>
                <a:sysClr val="windowText" lastClr="000000"/>
              </a:solidFill>
              <a:effectLst/>
              <a:latin typeface="+mn-lt"/>
              <a:ea typeface="+mn-ea"/>
              <a:cs typeface="+mn-cs"/>
            </a:rPr>
            <a:t>÷1.7</a:t>
          </a:r>
          <a:r>
            <a:rPr kumimoji="1" lang="ja-JP" altLang="ja-JP" sz="1100" b="1">
              <a:solidFill>
                <a:sysClr val="windowText" lastClr="000000"/>
              </a:solidFill>
              <a:effectLst/>
              <a:latin typeface="+mn-lt"/>
              <a:ea typeface="+mn-ea"/>
              <a:cs typeface="+mn-cs"/>
            </a:rPr>
            <a:t>）</a:t>
          </a:r>
          <a:endParaRPr lang="ja-JP" altLang="ja-JP" b="1">
            <a:solidFill>
              <a:sysClr val="windowText" lastClr="000000"/>
            </a:solidFill>
            <a:effectLst/>
          </a:endParaRPr>
        </a:p>
        <a:p>
          <a:pPr algn="l"/>
          <a:r>
            <a:rPr kumimoji="1" lang="ja-JP" altLang="en-US" sz="1100" b="1">
              <a:solidFill>
                <a:schemeClr val="tx1"/>
              </a:solidFill>
            </a:rPr>
            <a:t>　・</a:t>
          </a:r>
          <a:r>
            <a:rPr kumimoji="1" lang="en-US" altLang="ja-JP" sz="1100" b="1">
              <a:solidFill>
                <a:schemeClr val="tx1"/>
              </a:solidFill>
            </a:rPr>
            <a:t>Ⅲ</a:t>
          </a:r>
          <a:r>
            <a:rPr kumimoji="1" lang="ja-JP" altLang="en-US" sz="1100" b="1">
              <a:solidFill>
                <a:schemeClr val="tx1"/>
              </a:solidFill>
            </a:rPr>
            <a:t>（</a:t>
          </a:r>
          <a:r>
            <a:rPr kumimoji="1" lang="en-US" altLang="ja-JP" sz="1100" b="1">
              <a:solidFill>
                <a:schemeClr val="tx1"/>
              </a:solidFill>
            </a:rPr>
            <a:t>2.1</a:t>
          </a:r>
          <a:r>
            <a:rPr kumimoji="1" lang="ja-JP" altLang="en-US" sz="1100" b="1">
              <a:solidFill>
                <a:schemeClr val="tx1"/>
              </a:solidFill>
            </a:rPr>
            <a:t>：１）：区分</a:t>
          </a:r>
          <a:r>
            <a:rPr kumimoji="1" lang="en-US" altLang="ja-JP" sz="1100" b="1">
              <a:solidFill>
                <a:schemeClr val="tx1"/>
              </a:solidFill>
            </a:rPr>
            <a:t>5</a:t>
          </a:r>
          <a:r>
            <a:rPr kumimoji="1" lang="ja-JP" altLang="en-US" sz="1100" b="1">
              <a:solidFill>
                <a:schemeClr val="tx1"/>
              </a:solidFill>
            </a:rPr>
            <a:t>・</a:t>
          </a:r>
          <a:r>
            <a:rPr kumimoji="1" lang="en-US" altLang="ja-JP" sz="1100" b="1">
              <a:solidFill>
                <a:schemeClr val="tx1"/>
              </a:solidFill>
            </a:rPr>
            <a:t>6</a:t>
          </a:r>
          <a:r>
            <a:rPr kumimoji="1" lang="ja-JP" altLang="en-US" sz="1100" b="1">
              <a:solidFill>
                <a:schemeClr val="tx1"/>
              </a:solidFill>
            </a:rPr>
            <a:t>またはこれに準ずる者（</a:t>
          </a:r>
          <a:r>
            <a:rPr kumimoji="1" lang="en-US" altLang="ja-JP" sz="1100" b="1">
              <a:solidFill>
                <a:schemeClr val="tx1"/>
              </a:solidFill>
            </a:rPr>
            <a:t>※1</a:t>
          </a:r>
          <a:r>
            <a:rPr kumimoji="1" lang="ja-JP" altLang="en-US" sz="1100" b="1">
              <a:solidFill>
                <a:schemeClr val="tx1"/>
              </a:solidFill>
            </a:rPr>
            <a:t>）</a:t>
          </a:r>
          <a:r>
            <a:rPr kumimoji="1" lang="en-US" altLang="ja-JP" sz="1100" b="1">
              <a:solidFill>
                <a:schemeClr val="tx1"/>
              </a:solidFill>
            </a:rPr>
            <a:t> </a:t>
          </a:r>
          <a:r>
            <a:rPr kumimoji="1" lang="ja-JP" altLang="en-US" sz="1100" b="1">
              <a:solidFill>
                <a:schemeClr val="tx1"/>
              </a:solidFill>
            </a:rPr>
            <a:t>の割合が</a:t>
          </a:r>
          <a:r>
            <a:rPr kumimoji="1" lang="en-US" altLang="ja-JP" sz="1100" b="1">
              <a:solidFill>
                <a:schemeClr val="tx1"/>
              </a:solidFill>
            </a:rPr>
            <a:t>50</a:t>
          </a:r>
          <a:r>
            <a:rPr kumimoji="1" lang="ja-JP" altLang="en-US" sz="1100" b="1">
              <a:solidFill>
                <a:schemeClr val="tx1"/>
              </a:solidFill>
            </a:rPr>
            <a:t>％以上</a:t>
          </a:r>
          <a:endParaRPr kumimoji="1" lang="en-US" altLang="ja-JP" sz="1100" b="1">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rPr>
            <a:t>                                        </a:t>
          </a:r>
          <a:r>
            <a:rPr kumimoji="1" lang="ja-JP" altLang="en-US" sz="1100" b="1">
              <a:solidFill>
                <a:sysClr val="windowText" lastClr="000000"/>
              </a:solidFill>
            </a:rPr>
            <a:t>　</a:t>
          </a:r>
          <a:r>
            <a:rPr kumimoji="1" lang="ja-JP" altLang="en-US" sz="1100" b="1" baseline="0">
              <a:solidFill>
                <a:sysClr val="windowText" lastClr="000000"/>
              </a:solidFill>
              <a:effectLst/>
              <a:latin typeface="+mn-lt"/>
              <a:ea typeface="+mn-ea"/>
              <a:cs typeface="+mn-cs"/>
            </a:rPr>
            <a:t> </a:t>
          </a:r>
          <a:r>
            <a:rPr kumimoji="1" lang="ja-JP" altLang="ja-JP" sz="1100" b="1">
              <a:solidFill>
                <a:sysClr val="windowText" lastClr="000000"/>
              </a:solidFill>
              <a:effectLst/>
              <a:latin typeface="+mn-lt"/>
              <a:ea typeface="+mn-ea"/>
              <a:cs typeface="+mn-cs"/>
            </a:rPr>
            <a:t>②　≧（①</a:t>
          </a:r>
          <a:r>
            <a:rPr kumimoji="1" lang="en-US" altLang="ja-JP" sz="1100" b="1">
              <a:solidFill>
                <a:sysClr val="windowText" lastClr="000000"/>
              </a:solidFill>
              <a:effectLst/>
              <a:latin typeface="+mn-lt"/>
              <a:ea typeface="+mn-ea"/>
              <a:cs typeface="+mn-cs"/>
            </a:rPr>
            <a:t>÷2</a:t>
          </a:r>
          <a:r>
            <a:rPr kumimoji="1" lang="ja-JP" altLang="ja-JP" sz="1100" b="1">
              <a:solidFill>
                <a:sysClr val="windowText" lastClr="000000"/>
              </a:solidFill>
              <a:effectLst/>
              <a:latin typeface="+mn-lt"/>
              <a:ea typeface="+mn-ea"/>
              <a:cs typeface="+mn-cs"/>
            </a:rPr>
            <a:t>）</a:t>
          </a:r>
          <a:endParaRPr lang="ja-JP"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rPr>
            <a:t>　・</a:t>
          </a:r>
          <a:r>
            <a:rPr kumimoji="1" lang="en-US" altLang="ja-JP" sz="1100" b="1">
              <a:solidFill>
                <a:schemeClr val="tx1"/>
              </a:solidFill>
            </a:rPr>
            <a:t>Ⅳ</a:t>
          </a:r>
          <a:r>
            <a:rPr kumimoji="1" lang="ja-JP" altLang="en-US" sz="1100" b="1">
              <a:solidFill>
                <a:schemeClr val="tx1"/>
              </a:solidFill>
            </a:rPr>
            <a:t>（</a:t>
          </a:r>
          <a:r>
            <a:rPr kumimoji="1" lang="en-US" altLang="ja-JP" sz="1100" b="1">
              <a:solidFill>
                <a:schemeClr val="tx1"/>
              </a:solidFill>
            </a:rPr>
            <a:t>2.5</a:t>
          </a:r>
          <a:r>
            <a:rPr kumimoji="1" lang="ja-JP" altLang="en-US" sz="1100" b="1">
              <a:solidFill>
                <a:schemeClr val="tx1"/>
              </a:solidFill>
            </a:rPr>
            <a:t>：１）：区分の要件なし</a:t>
          </a:r>
          <a:endParaRPr kumimoji="1" lang="en-US" altLang="ja-JP" sz="1100" b="1">
            <a:solidFill>
              <a:schemeClr val="tx1"/>
            </a:solidFill>
          </a:endParaRPr>
        </a:p>
        <a:p>
          <a:pPr algn="l"/>
          <a:r>
            <a:rPr kumimoji="1" lang="ja-JP" altLang="en-US" sz="1100" b="1">
              <a:solidFill>
                <a:schemeClr val="tx1"/>
              </a:solidFill>
            </a:rPr>
            <a:t>　　　　　　　　　　</a:t>
          </a:r>
          <a:r>
            <a:rPr kumimoji="1" lang="en-US" altLang="ja-JP" sz="1100" b="1">
              <a:solidFill>
                <a:sysClr val="windowText" lastClr="000000"/>
              </a:solidFill>
              <a:effectLst/>
              <a:latin typeface="+mn-lt"/>
              <a:ea typeface="+mn-ea"/>
              <a:cs typeface="+mn-cs"/>
            </a:rPr>
            <a:t> </a:t>
          </a:r>
          <a:r>
            <a:rPr kumimoji="1" lang="ja-JP" altLang="ja-JP" sz="1100" b="1">
              <a:solidFill>
                <a:sysClr val="windowText" lastClr="000000"/>
              </a:solidFill>
              <a:effectLst/>
              <a:latin typeface="+mn-lt"/>
              <a:ea typeface="+mn-ea"/>
              <a:cs typeface="+mn-cs"/>
            </a:rPr>
            <a:t>②　≧（①</a:t>
          </a:r>
          <a:r>
            <a:rPr kumimoji="1" lang="en-US" altLang="ja-JP" sz="1100" b="1">
              <a:solidFill>
                <a:sysClr val="windowText" lastClr="000000"/>
              </a:solidFill>
              <a:effectLst/>
              <a:latin typeface="+mn-lt"/>
              <a:ea typeface="+mn-ea"/>
              <a:cs typeface="+mn-cs"/>
            </a:rPr>
            <a:t>÷2.5</a:t>
          </a:r>
          <a:r>
            <a:rPr kumimoji="1" lang="ja-JP" altLang="ja-JP" sz="1100" b="1">
              <a:solidFill>
                <a:sysClr val="windowText" lastClr="000000"/>
              </a:solidFill>
              <a:effectLst/>
              <a:latin typeface="+mn-lt"/>
              <a:ea typeface="+mn-ea"/>
              <a:cs typeface="+mn-cs"/>
            </a:rPr>
            <a:t>）</a:t>
          </a:r>
          <a:endParaRPr kumimoji="1" lang="ja-JP" altLang="en-US" sz="1100" b="1">
            <a:solidFill>
              <a:sysClr val="windowText" lastClr="000000"/>
            </a:solidFill>
          </a:endParaRPr>
        </a:p>
        <a:p>
          <a:pPr algn="l"/>
          <a:endParaRPr kumimoji="1" lang="ja-JP" altLang="en-US" sz="1100" b="1">
            <a:solidFill>
              <a:schemeClr val="tx1"/>
            </a:solidFill>
          </a:endParaRPr>
        </a:p>
        <a:p>
          <a:pPr algn="l"/>
          <a:r>
            <a:rPr kumimoji="1" lang="ja-JP" altLang="en-US" sz="1100" b="1">
              <a:solidFill>
                <a:schemeClr val="tx1"/>
              </a:solidFill>
            </a:rPr>
            <a:t>（</a:t>
          </a:r>
          <a:r>
            <a:rPr kumimoji="1" lang="en-US" altLang="ja-JP" sz="1100" b="1">
              <a:solidFill>
                <a:schemeClr val="tx1"/>
              </a:solidFill>
            </a:rPr>
            <a:t>※</a:t>
          </a:r>
          <a:r>
            <a:rPr kumimoji="1" lang="ja-JP" altLang="en-US" sz="1100" b="1">
              <a:solidFill>
                <a:schemeClr val="tx1"/>
              </a:solidFill>
            </a:rPr>
            <a:t>１）区分４以下であって認定調査票における行動関連項目の点数の合計が</a:t>
          </a:r>
          <a:r>
            <a:rPr kumimoji="1" lang="en-US" altLang="ja-JP" sz="1100" b="1">
              <a:solidFill>
                <a:schemeClr val="tx1"/>
              </a:solidFill>
            </a:rPr>
            <a:t>10</a:t>
          </a:r>
          <a:r>
            <a:rPr kumimoji="1" lang="ja-JP" altLang="en-US" sz="1100" b="1">
              <a:solidFill>
                <a:schemeClr val="tx1"/>
              </a:solidFill>
            </a:rPr>
            <a:t>点以上の者又は区分４以下であって喀痰吸引等（口腔内の喀痰吸引、鼻腔内の喀痰吸引、気管カニューレ内部の喀痰吸引、胃ろう又は腸ろうによる経管栄養又は経鼻経管栄養）を必要とする者。</a:t>
          </a:r>
        </a:p>
      </xdr:txBody>
    </xdr:sp>
    <xdr:clientData/>
  </xdr:twoCellAnchor>
  <xdr:twoCellAnchor editAs="oneCell">
    <xdr:from>
      <xdr:col>9</xdr:col>
      <xdr:colOff>127000</xdr:colOff>
      <xdr:row>0</xdr:row>
      <xdr:rowOff>133350</xdr:rowOff>
    </xdr:from>
    <xdr:to>
      <xdr:col>14</xdr:col>
      <xdr:colOff>374650</xdr:colOff>
      <xdr:row>3</xdr:row>
      <xdr:rowOff>19050</xdr:rowOff>
    </xdr:to>
    <xdr:pic>
      <xdr:nvPicPr>
        <xdr:cNvPr id="2" name="図 1">
          <a:hlinkClick xmlns:r="http://schemas.openxmlformats.org/officeDocument/2006/relationships" r:id="rId1"/>
          <a:extLst>
            <a:ext uri="{FF2B5EF4-FFF2-40B4-BE49-F238E27FC236}">
              <a16:creationId xmlns:a16="http://schemas.microsoft.com/office/drawing/2014/main" id="{BA0D4F08-C903-4F0A-ADBA-1935DB215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6800" y="1333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11</xdr:col>
      <xdr:colOff>101600</xdr:colOff>
      <xdr:row>1</xdr:row>
      <xdr:rowOff>101600</xdr:rowOff>
    </xdr:from>
    <xdr:to>
      <xdr:col>15</xdr:col>
      <xdr:colOff>539750</xdr:colOff>
      <xdr:row>1</xdr:row>
      <xdr:rowOff>749300</xdr:rowOff>
    </xdr:to>
    <xdr:pic>
      <xdr:nvPicPr>
        <xdr:cNvPr id="2" name="図 1">
          <a:hlinkClick xmlns:r="http://schemas.openxmlformats.org/officeDocument/2006/relationships" r:id="rId1"/>
          <a:extLst>
            <a:ext uri="{FF2B5EF4-FFF2-40B4-BE49-F238E27FC236}">
              <a16:creationId xmlns:a16="http://schemas.microsoft.com/office/drawing/2014/main" id="{B3DFC306-5A5F-4549-AB97-ECDF170BB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12100" y="4508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8</xdr:col>
      <xdr:colOff>95250</xdr:colOff>
      <xdr:row>0</xdr:row>
      <xdr:rowOff>152400</xdr:rowOff>
    </xdr:from>
    <xdr:to>
      <xdr:col>13</xdr:col>
      <xdr:colOff>342900</xdr:colOff>
      <xdr:row>3</xdr:row>
      <xdr:rowOff>171450</xdr:rowOff>
    </xdr:to>
    <xdr:pic>
      <xdr:nvPicPr>
        <xdr:cNvPr id="2" name="図 1">
          <a:hlinkClick xmlns:r="http://schemas.openxmlformats.org/officeDocument/2006/relationships" r:id="rId1"/>
          <a:extLst>
            <a:ext uri="{FF2B5EF4-FFF2-40B4-BE49-F238E27FC236}">
              <a16:creationId xmlns:a16="http://schemas.microsoft.com/office/drawing/2014/main" id="{277B47BC-2EFB-4725-96F9-BD91A6FA5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86650" y="1524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8</xdr:col>
      <xdr:colOff>95250</xdr:colOff>
      <xdr:row>1</xdr:row>
      <xdr:rowOff>6350</xdr:rowOff>
    </xdr:from>
    <xdr:to>
      <xdr:col>12</xdr:col>
      <xdr:colOff>533400</xdr:colOff>
      <xdr:row>4</xdr:row>
      <xdr:rowOff>19050</xdr:rowOff>
    </xdr:to>
    <xdr:pic>
      <xdr:nvPicPr>
        <xdr:cNvPr id="2" name="図 1">
          <a:hlinkClick xmlns:r="http://schemas.openxmlformats.org/officeDocument/2006/relationships" r:id="rId1"/>
          <a:extLst>
            <a:ext uri="{FF2B5EF4-FFF2-40B4-BE49-F238E27FC236}">
              <a16:creationId xmlns:a16="http://schemas.microsoft.com/office/drawing/2014/main" id="{0DF3882B-1456-4529-B352-AB70C0305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0900" y="1968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14</xdr:col>
      <xdr:colOff>82550</xdr:colOff>
      <xdr:row>0</xdr:row>
      <xdr:rowOff>146050</xdr:rowOff>
    </xdr:from>
    <xdr:to>
      <xdr:col>18</xdr:col>
      <xdr:colOff>520700</xdr:colOff>
      <xdr:row>3</xdr:row>
      <xdr:rowOff>6350</xdr:rowOff>
    </xdr:to>
    <xdr:pic>
      <xdr:nvPicPr>
        <xdr:cNvPr id="2" name="図 1">
          <a:hlinkClick xmlns:r="http://schemas.openxmlformats.org/officeDocument/2006/relationships" r:id="rId1"/>
          <a:extLst>
            <a:ext uri="{FF2B5EF4-FFF2-40B4-BE49-F238E27FC236}">
              <a16:creationId xmlns:a16="http://schemas.microsoft.com/office/drawing/2014/main" id="{CB715C7D-FB4E-449B-B5A5-060B760A6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4650" y="1460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95250</xdr:colOff>
      <xdr:row>3</xdr:row>
      <xdr:rowOff>317500</xdr:rowOff>
    </xdr:from>
    <xdr:to>
      <xdr:col>18</xdr:col>
      <xdr:colOff>482600</xdr:colOff>
      <xdr:row>6</xdr:row>
      <xdr:rowOff>184150</xdr:rowOff>
    </xdr:to>
    <xdr:sp macro="" textlink="">
      <xdr:nvSpPr>
        <xdr:cNvPr id="4" name="四角形: 角を丸くする 3">
          <a:extLst>
            <a:ext uri="{FF2B5EF4-FFF2-40B4-BE49-F238E27FC236}">
              <a16:creationId xmlns:a16="http://schemas.microsoft.com/office/drawing/2014/main" id="{5DF07D85-4A92-29D7-742D-8AB0823BB054}"/>
            </a:ext>
          </a:extLst>
        </xdr:cNvPr>
        <xdr:cNvSpPr/>
      </xdr:nvSpPr>
      <xdr:spPr>
        <a:xfrm>
          <a:off x="6737350" y="1104900"/>
          <a:ext cx="3130550" cy="9779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rgbClr val="FFFF00"/>
              </a:solidFill>
            </a:rPr>
            <a:t>新規で就労継続支援</a:t>
          </a:r>
          <a:r>
            <a:rPr kumimoji="1" lang="en-US" altLang="ja-JP" sz="1100" b="0">
              <a:solidFill>
                <a:srgbClr val="FFFF00"/>
              </a:solidFill>
            </a:rPr>
            <a:t>A</a:t>
          </a:r>
          <a:r>
            <a:rPr kumimoji="1" lang="ja-JP" altLang="en-US" sz="1100" b="0">
              <a:solidFill>
                <a:srgbClr val="FFFF00"/>
              </a:solidFill>
            </a:rPr>
            <a:t>型の指定を受けるときのみ提出が必要です。（既に、指定を受けている事業所は提出不要です。）</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6</xdr:col>
      <xdr:colOff>162278</xdr:colOff>
      <xdr:row>4</xdr:row>
      <xdr:rowOff>197556</xdr:rowOff>
    </xdr:from>
    <xdr:to>
      <xdr:col>12</xdr:col>
      <xdr:colOff>148167</xdr:colOff>
      <xdr:row>6</xdr:row>
      <xdr:rowOff>148167</xdr:rowOff>
    </xdr:to>
    <xdr:sp macro="" textlink="">
      <xdr:nvSpPr>
        <xdr:cNvPr id="2" name="正方形/長方形 1">
          <a:extLst>
            <a:ext uri="{FF2B5EF4-FFF2-40B4-BE49-F238E27FC236}">
              <a16:creationId xmlns:a16="http://schemas.microsoft.com/office/drawing/2014/main" id="{B79566B2-B03D-648D-8D31-821EFAF21CEF}"/>
            </a:ext>
          </a:extLst>
        </xdr:cNvPr>
        <xdr:cNvSpPr/>
      </xdr:nvSpPr>
      <xdr:spPr>
        <a:xfrm>
          <a:off x="6745111" y="959556"/>
          <a:ext cx="3668889" cy="89605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基本報酬でサービス費（</a:t>
          </a:r>
          <a:r>
            <a:rPr kumimoji="1" lang="en-US" altLang="ja-JP" sz="1100"/>
            <a:t>Ⅳ</a:t>
          </a:r>
          <a:r>
            <a:rPr kumimoji="1" lang="ja-JP" altLang="en-US" sz="1100"/>
            <a:t>）、（</a:t>
          </a:r>
          <a:r>
            <a:rPr kumimoji="1" lang="en-US" altLang="ja-JP" sz="1100"/>
            <a:t>Ⅴ</a:t>
          </a:r>
          <a:r>
            <a:rPr kumimoji="1" lang="ja-JP" altLang="en-US" sz="1100"/>
            <a:t>）、（</a:t>
          </a:r>
          <a:r>
            <a:rPr kumimoji="1" lang="en-US" altLang="ja-JP" sz="1100"/>
            <a:t>Ⅵ</a:t>
          </a:r>
          <a:r>
            <a:rPr kumimoji="1" lang="ja-JP" altLang="en-US" sz="1100"/>
            <a:t>）を算定した場合のみ届出が必要です。</a:t>
          </a:r>
        </a:p>
      </xdr:txBody>
    </xdr:sp>
    <xdr:clientData/>
  </xdr:twoCellAnchor>
  <xdr:twoCellAnchor editAs="oneCell">
    <xdr:from>
      <xdr:col>8</xdr:col>
      <xdr:colOff>0</xdr:colOff>
      <xdr:row>13</xdr:row>
      <xdr:rowOff>0</xdr:rowOff>
    </xdr:from>
    <xdr:to>
      <xdr:col>13</xdr:col>
      <xdr:colOff>112183</xdr:colOff>
      <xdr:row>14</xdr:row>
      <xdr:rowOff>104423</xdr:rowOff>
    </xdr:to>
    <xdr:pic>
      <xdr:nvPicPr>
        <xdr:cNvPr id="3" name="図 2">
          <a:hlinkClick xmlns:r="http://schemas.openxmlformats.org/officeDocument/2006/relationships" r:id="rId1"/>
          <a:extLst>
            <a:ext uri="{FF2B5EF4-FFF2-40B4-BE49-F238E27FC236}">
              <a16:creationId xmlns:a16="http://schemas.microsoft.com/office/drawing/2014/main" id="{B42B29D7-C35F-4D51-AA49-8D74FBED3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10500" y="3958167"/>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27</xdr:col>
      <xdr:colOff>0</xdr:colOff>
      <xdr:row>31</xdr:row>
      <xdr:rowOff>0</xdr:rowOff>
    </xdr:from>
    <xdr:to>
      <xdr:col>38</xdr:col>
      <xdr:colOff>247650</xdr:colOff>
      <xdr:row>34</xdr:row>
      <xdr:rowOff>38100</xdr:rowOff>
    </xdr:to>
    <xdr:pic>
      <xdr:nvPicPr>
        <xdr:cNvPr id="2" name="図 1">
          <a:hlinkClick xmlns:r="http://schemas.openxmlformats.org/officeDocument/2006/relationships" r:id="rId1"/>
          <a:extLst>
            <a:ext uri="{FF2B5EF4-FFF2-40B4-BE49-F238E27FC236}">
              <a16:creationId xmlns:a16="http://schemas.microsoft.com/office/drawing/2014/main" id="{24582649-90AE-445E-8172-61E8E04BF0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0900" y="66294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xdr:from>
      <xdr:col>13</xdr:col>
      <xdr:colOff>213360</xdr:colOff>
      <xdr:row>0</xdr:row>
      <xdr:rowOff>175260</xdr:rowOff>
    </xdr:from>
    <xdr:to>
      <xdr:col>16</xdr:col>
      <xdr:colOff>30480</xdr:colOff>
      <xdr:row>2</xdr:row>
      <xdr:rowOff>45720</xdr:rowOff>
    </xdr:to>
    <xdr:sp macro="" textlink="">
      <xdr:nvSpPr>
        <xdr:cNvPr id="2" name="正方形/長方形 1">
          <a:extLst>
            <a:ext uri="{FF2B5EF4-FFF2-40B4-BE49-F238E27FC236}">
              <a16:creationId xmlns:a16="http://schemas.microsoft.com/office/drawing/2014/main" id="{46619D2A-36E1-4F48-A247-4F21AE989095}"/>
            </a:ext>
          </a:extLst>
        </xdr:cNvPr>
        <xdr:cNvSpPr/>
      </xdr:nvSpPr>
      <xdr:spPr>
        <a:xfrm>
          <a:off x="3680460" y="175260"/>
          <a:ext cx="617220" cy="40386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30480</xdr:colOff>
      <xdr:row>1</xdr:row>
      <xdr:rowOff>148590</xdr:rowOff>
    </xdr:from>
    <xdr:to>
      <xdr:col>22</xdr:col>
      <xdr:colOff>213360</xdr:colOff>
      <xdr:row>1</xdr:row>
      <xdr:rowOff>152400</xdr:rowOff>
    </xdr:to>
    <xdr:cxnSp macro="">
      <xdr:nvCxnSpPr>
        <xdr:cNvPr id="3" name="直線コネクタ 2">
          <a:extLst>
            <a:ext uri="{FF2B5EF4-FFF2-40B4-BE49-F238E27FC236}">
              <a16:creationId xmlns:a16="http://schemas.microsoft.com/office/drawing/2014/main" id="{551DB6F5-051D-4447-BE04-F3EF49CD2BE1}"/>
            </a:ext>
          </a:extLst>
        </xdr:cNvPr>
        <xdr:cNvCxnSpPr>
          <a:stCxn id="2" idx="3"/>
        </xdr:cNvCxnSpPr>
      </xdr:nvCxnSpPr>
      <xdr:spPr>
        <a:xfrm>
          <a:off x="4297680" y="377190"/>
          <a:ext cx="1783080" cy="3810"/>
        </a:xfrm>
        <a:prstGeom prst="line">
          <a:avLst/>
        </a:prstGeom>
        <a:ln w="25400">
          <a:solidFill>
            <a:srgbClr val="FF000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213360</xdr:colOff>
      <xdr:row>0</xdr:row>
      <xdr:rowOff>106680</xdr:rowOff>
    </xdr:from>
    <xdr:to>
      <xdr:col>28</xdr:col>
      <xdr:colOff>243840</xdr:colOff>
      <xdr:row>2</xdr:row>
      <xdr:rowOff>99060</xdr:rowOff>
    </xdr:to>
    <xdr:sp macro="" textlink="">
      <xdr:nvSpPr>
        <xdr:cNvPr id="4" name="正方形/長方形 3">
          <a:extLst>
            <a:ext uri="{FF2B5EF4-FFF2-40B4-BE49-F238E27FC236}">
              <a16:creationId xmlns:a16="http://schemas.microsoft.com/office/drawing/2014/main" id="{A2F0B883-28AB-483D-8218-F9914F611A2A}"/>
            </a:ext>
          </a:extLst>
        </xdr:cNvPr>
        <xdr:cNvSpPr/>
      </xdr:nvSpPr>
      <xdr:spPr>
        <a:xfrm>
          <a:off x="6080760" y="106680"/>
          <a:ext cx="1630680" cy="52578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提出する年度を記入</a:t>
          </a:r>
        </a:p>
      </xdr:txBody>
    </xdr:sp>
    <xdr:clientData/>
  </xdr:twoCellAnchor>
  <xdr:twoCellAnchor>
    <xdr:from>
      <xdr:col>10</xdr:col>
      <xdr:colOff>251460</xdr:colOff>
      <xdr:row>3</xdr:row>
      <xdr:rowOff>312420</xdr:rowOff>
    </xdr:from>
    <xdr:to>
      <xdr:col>14</xdr:col>
      <xdr:colOff>7620</xdr:colOff>
      <xdr:row>5</xdr:row>
      <xdr:rowOff>22860</xdr:rowOff>
    </xdr:to>
    <xdr:sp macro="" textlink="">
      <xdr:nvSpPr>
        <xdr:cNvPr id="5" name="正方形/長方形 4">
          <a:extLst>
            <a:ext uri="{FF2B5EF4-FFF2-40B4-BE49-F238E27FC236}">
              <a16:creationId xmlns:a16="http://schemas.microsoft.com/office/drawing/2014/main" id="{56D5B30A-89CE-4AE4-B221-666EA26A7261}"/>
            </a:ext>
          </a:extLst>
        </xdr:cNvPr>
        <xdr:cNvSpPr/>
      </xdr:nvSpPr>
      <xdr:spPr>
        <a:xfrm>
          <a:off x="2918460" y="960120"/>
          <a:ext cx="822960" cy="39624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15240</xdr:colOff>
      <xdr:row>3</xdr:row>
      <xdr:rowOff>304800</xdr:rowOff>
    </xdr:from>
    <xdr:to>
      <xdr:col>24</xdr:col>
      <xdr:colOff>76200</xdr:colOff>
      <xdr:row>4</xdr:row>
      <xdr:rowOff>38100</xdr:rowOff>
    </xdr:to>
    <xdr:cxnSp macro="">
      <xdr:nvCxnSpPr>
        <xdr:cNvPr id="6" name="直線コネクタ 5">
          <a:extLst>
            <a:ext uri="{FF2B5EF4-FFF2-40B4-BE49-F238E27FC236}">
              <a16:creationId xmlns:a16="http://schemas.microsoft.com/office/drawing/2014/main" id="{63651EDD-E600-4B28-97BE-9898A0475BFD}"/>
            </a:ext>
          </a:extLst>
        </xdr:cNvPr>
        <xdr:cNvCxnSpPr/>
      </xdr:nvCxnSpPr>
      <xdr:spPr>
        <a:xfrm flipV="1">
          <a:off x="3749040" y="952500"/>
          <a:ext cx="2727960" cy="76200"/>
        </a:xfrm>
        <a:prstGeom prst="line">
          <a:avLst/>
        </a:prstGeom>
        <a:ln w="25400">
          <a:solidFill>
            <a:srgbClr val="FF000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45720</xdr:colOff>
      <xdr:row>3</xdr:row>
      <xdr:rowOff>220980</xdr:rowOff>
    </xdr:from>
    <xdr:to>
      <xdr:col>32</xdr:col>
      <xdr:colOff>86360</xdr:colOff>
      <xdr:row>5</xdr:row>
      <xdr:rowOff>60960</xdr:rowOff>
    </xdr:to>
    <xdr:sp macro="" textlink="">
      <xdr:nvSpPr>
        <xdr:cNvPr id="7" name="正方形/長方形 6">
          <a:extLst>
            <a:ext uri="{FF2B5EF4-FFF2-40B4-BE49-F238E27FC236}">
              <a16:creationId xmlns:a16="http://schemas.microsoft.com/office/drawing/2014/main" id="{8C5AC46B-D9A1-4F56-8409-DFAE0423FB26}"/>
            </a:ext>
          </a:extLst>
        </xdr:cNvPr>
        <xdr:cNvSpPr/>
      </xdr:nvSpPr>
      <xdr:spPr>
        <a:xfrm>
          <a:off x="6446520" y="868680"/>
          <a:ext cx="2174240" cy="52578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定員変更をした又はする場合は記入してください。</a:t>
          </a:r>
        </a:p>
      </xdr:txBody>
    </xdr:sp>
    <xdr:clientData/>
  </xdr:twoCellAnchor>
  <xdr:twoCellAnchor>
    <xdr:from>
      <xdr:col>19</xdr:col>
      <xdr:colOff>251460</xdr:colOff>
      <xdr:row>3</xdr:row>
      <xdr:rowOff>312420</xdr:rowOff>
    </xdr:from>
    <xdr:to>
      <xdr:col>22</xdr:col>
      <xdr:colOff>22860</xdr:colOff>
      <xdr:row>5</xdr:row>
      <xdr:rowOff>22860</xdr:rowOff>
    </xdr:to>
    <xdr:sp macro="" textlink="">
      <xdr:nvSpPr>
        <xdr:cNvPr id="8" name="正方形/長方形 7">
          <a:extLst>
            <a:ext uri="{FF2B5EF4-FFF2-40B4-BE49-F238E27FC236}">
              <a16:creationId xmlns:a16="http://schemas.microsoft.com/office/drawing/2014/main" id="{50E6320D-823F-4D12-8DEA-7DF419988119}"/>
            </a:ext>
          </a:extLst>
        </xdr:cNvPr>
        <xdr:cNvSpPr/>
      </xdr:nvSpPr>
      <xdr:spPr>
        <a:xfrm>
          <a:off x="5318760" y="960120"/>
          <a:ext cx="571500" cy="39624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22</xdr:col>
      <xdr:colOff>22860</xdr:colOff>
      <xdr:row>4</xdr:row>
      <xdr:rowOff>289560</xdr:rowOff>
    </xdr:from>
    <xdr:to>
      <xdr:col>23</xdr:col>
      <xdr:colOff>259080</xdr:colOff>
      <xdr:row>6</xdr:row>
      <xdr:rowOff>171450</xdr:rowOff>
    </xdr:to>
    <xdr:cxnSp macro="">
      <xdr:nvCxnSpPr>
        <xdr:cNvPr id="9" name="直線コネクタ 8">
          <a:extLst>
            <a:ext uri="{FF2B5EF4-FFF2-40B4-BE49-F238E27FC236}">
              <a16:creationId xmlns:a16="http://schemas.microsoft.com/office/drawing/2014/main" id="{802BAB54-18CE-471D-BD6F-6D6196C59443}"/>
            </a:ext>
          </a:extLst>
        </xdr:cNvPr>
        <xdr:cNvCxnSpPr>
          <a:endCxn id="10" idx="1"/>
        </xdr:cNvCxnSpPr>
      </xdr:nvCxnSpPr>
      <xdr:spPr>
        <a:xfrm>
          <a:off x="5890260" y="1280160"/>
          <a:ext cx="502920" cy="453390"/>
        </a:xfrm>
        <a:prstGeom prst="line">
          <a:avLst/>
        </a:prstGeom>
        <a:ln w="25400">
          <a:solidFill>
            <a:srgbClr val="FF000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259080</xdr:colOff>
      <xdr:row>5</xdr:row>
      <xdr:rowOff>106680</xdr:rowOff>
    </xdr:from>
    <xdr:to>
      <xdr:col>38</xdr:col>
      <xdr:colOff>175260</xdr:colOff>
      <xdr:row>8</xdr:row>
      <xdr:rowOff>83820</xdr:rowOff>
    </xdr:to>
    <xdr:sp macro="" textlink="">
      <xdr:nvSpPr>
        <xdr:cNvPr id="10" name="正方形/長方形 9">
          <a:extLst>
            <a:ext uri="{FF2B5EF4-FFF2-40B4-BE49-F238E27FC236}">
              <a16:creationId xmlns:a16="http://schemas.microsoft.com/office/drawing/2014/main" id="{862CF9CD-B66B-48A7-8515-7970D3034EFE}"/>
            </a:ext>
          </a:extLst>
        </xdr:cNvPr>
        <xdr:cNvSpPr/>
      </xdr:nvSpPr>
      <xdr:spPr>
        <a:xfrm>
          <a:off x="6393180" y="1440180"/>
          <a:ext cx="3916680" cy="58674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複数選択している場合は複数の番号を記入してください。</a:t>
          </a:r>
        </a:p>
      </xdr:txBody>
    </xdr:sp>
    <xdr:clientData/>
  </xdr:twoCellAnchor>
  <xdr:twoCellAnchor>
    <xdr:from>
      <xdr:col>21</xdr:col>
      <xdr:colOff>106680</xdr:colOff>
      <xdr:row>6</xdr:row>
      <xdr:rowOff>15240</xdr:rowOff>
    </xdr:from>
    <xdr:to>
      <xdr:col>23</xdr:col>
      <xdr:colOff>220980</xdr:colOff>
      <xdr:row>32</xdr:row>
      <xdr:rowOff>22860</xdr:rowOff>
    </xdr:to>
    <xdr:sp macro="" textlink="">
      <xdr:nvSpPr>
        <xdr:cNvPr id="11" name="右中かっこ 10">
          <a:extLst>
            <a:ext uri="{FF2B5EF4-FFF2-40B4-BE49-F238E27FC236}">
              <a16:creationId xmlns:a16="http://schemas.microsoft.com/office/drawing/2014/main" id="{CED830A6-8E5F-4DB7-9002-212821B61585}"/>
            </a:ext>
          </a:extLst>
        </xdr:cNvPr>
        <xdr:cNvSpPr/>
      </xdr:nvSpPr>
      <xdr:spPr>
        <a:xfrm>
          <a:off x="5707380" y="1577340"/>
          <a:ext cx="647700" cy="5341620"/>
        </a:xfrm>
        <a:prstGeom prst="rightBrac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45720</xdr:colOff>
      <xdr:row>18</xdr:row>
      <xdr:rowOff>68580</xdr:rowOff>
    </xdr:from>
    <xdr:to>
      <xdr:col>39</xdr:col>
      <xdr:colOff>129540</xdr:colOff>
      <xdr:row>37</xdr:row>
      <xdr:rowOff>15240</xdr:rowOff>
    </xdr:to>
    <xdr:sp macro="" textlink="">
      <xdr:nvSpPr>
        <xdr:cNvPr id="12" name="正方形/長方形 11">
          <a:extLst>
            <a:ext uri="{FF2B5EF4-FFF2-40B4-BE49-F238E27FC236}">
              <a16:creationId xmlns:a16="http://schemas.microsoft.com/office/drawing/2014/main" id="{0DBCA443-746D-4B10-8963-2E83B64BB1A8}"/>
            </a:ext>
          </a:extLst>
        </xdr:cNvPr>
        <xdr:cNvSpPr/>
      </xdr:nvSpPr>
      <xdr:spPr>
        <a:xfrm>
          <a:off x="6446520" y="3916680"/>
          <a:ext cx="4084320" cy="375666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ja-JP" altLang="en-US" sz="1600" b="1" u="sng">
              <a:solidFill>
                <a:srgbClr val="FF0000"/>
              </a:solidFill>
              <a:latin typeface="BIZ UDPゴシック" panose="020B0400000000000000" pitchFamily="50" charset="-128"/>
              <a:ea typeface="BIZ UDPゴシック" panose="020B0400000000000000" pitchFamily="50" charset="-128"/>
            </a:rPr>
            <a:t>基本的に入力するのは１～４のいずれか１つです。</a:t>
          </a:r>
          <a:endParaRPr kumimoji="1" lang="en-US" altLang="ja-JP" sz="1600" b="1" u="sng">
            <a:solidFill>
              <a:srgbClr val="FF0000"/>
            </a:solidFill>
            <a:latin typeface="BIZ UDPゴシック" panose="020B0400000000000000" pitchFamily="50" charset="-128"/>
            <a:ea typeface="BIZ UDPゴシック" panose="020B0400000000000000" pitchFamily="50" charset="-128"/>
          </a:endParaRPr>
        </a:p>
        <a:p>
          <a:pPr algn="l"/>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複数の番号に入力するケース</a:t>
          </a: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年度途中で定員を増加した時等</a:t>
          </a:r>
          <a:r>
            <a:rPr kumimoji="1" lang="ja-JP" altLang="en-US" sz="1100">
              <a:solidFill>
                <a:srgbClr val="FF0000"/>
              </a:solidFill>
              <a:effectLst/>
              <a:latin typeface="BIZ UDPゴシック" panose="020B0400000000000000" pitchFamily="50" charset="-128"/>
              <a:ea typeface="BIZ UDPゴシック" panose="020B0400000000000000" pitchFamily="50" charset="-128"/>
              <a:cs typeface="+mn-cs"/>
            </a:rPr>
            <a:t>。⇒各番号の平均利用者数を合算した数が平均利用者数となります。</a:t>
          </a:r>
          <a:endPar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100">
              <a:solidFill>
                <a:srgbClr val="FF0000"/>
              </a:solidFill>
              <a:effectLst/>
              <a:latin typeface="BIZ UDPゴシック" panose="020B0400000000000000" pitchFamily="50" charset="-128"/>
              <a:ea typeface="BIZ UDPゴシック" panose="020B0400000000000000" pitchFamily="50" charset="-128"/>
              <a:cs typeface="+mn-cs"/>
            </a:rPr>
            <a:t>（例）新規指定から６月未満のホームと前年度１年間の実績があるホームの２つがある事業所・・・「１」と「４」に入力してください。「１」と「４」の平均利用者数の合計が平均利用者数となります。</a:t>
          </a:r>
          <a:endPar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endParaRPr>
        </a:p>
        <a:p>
          <a:pPr algn="l"/>
          <a:endPar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endParaRPr>
        </a:p>
        <a:p>
          <a:pPr algn="l"/>
          <a:r>
            <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en-US" sz="1100">
              <a:solidFill>
                <a:srgbClr val="FF0000"/>
              </a:solidFill>
              <a:effectLst/>
              <a:latin typeface="BIZ UDPゴシック" panose="020B0400000000000000" pitchFamily="50" charset="-128"/>
              <a:ea typeface="BIZ UDPゴシック" panose="020B0400000000000000" pitchFamily="50" charset="-128"/>
              <a:cs typeface="+mn-cs"/>
            </a:rPr>
            <a:t>共同生活援助で複数のホームを有しており、ホームごとに該当する番号が同じ場合は、ホームの人数・延開所日数を合算してください。</a:t>
          </a:r>
          <a:endPar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100">
              <a:solidFill>
                <a:srgbClr val="FF0000"/>
              </a:solidFill>
              <a:effectLst/>
              <a:latin typeface="BIZ UDPゴシック" panose="020B0400000000000000" pitchFamily="50" charset="-128"/>
              <a:ea typeface="BIZ UDPゴシック" panose="020B0400000000000000" pitchFamily="50" charset="-128"/>
              <a:cs typeface="+mn-cs"/>
            </a:rPr>
            <a:t>（例）５つのホームがすべて「４」に該当</a:t>
          </a:r>
          <a:r>
            <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en-US" sz="1100">
              <a:solidFill>
                <a:srgbClr val="FF0000"/>
              </a:solidFill>
              <a:effectLst/>
              <a:latin typeface="BIZ UDPゴシック" panose="020B0400000000000000" pitchFamily="50" charset="-128"/>
              <a:ea typeface="BIZ UDPゴシック" panose="020B0400000000000000" pitchFamily="50" charset="-128"/>
              <a:cs typeface="+mn-cs"/>
            </a:rPr>
            <a:t>「４」の各月に５つのホームの延べ人数、延開所日数に５つホームの１年間の開所日数を合算した数値を入力</a:t>
          </a:r>
          <a:endPar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endParaRPr>
        </a:p>
        <a:p>
          <a:pPr algn="l"/>
          <a:r>
            <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en-US" sz="1100">
              <a:solidFill>
                <a:srgbClr val="FF0000"/>
              </a:solidFill>
              <a:effectLst/>
              <a:latin typeface="BIZ UDPゴシック" panose="020B0400000000000000" pitchFamily="50" charset="-128"/>
              <a:ea typeface="BIZ UDPゴシック" panose="020B0400000000000000" pitchFamily="50" charset="-128"/>
              <a:cs typeface="+mn-cs"/>
            </a:rPr>
            <a:t>ただし、夜間支援体制加算を取得している事業所についてはホームごとに作成してください。</a:t>
          </a:r>
        </a:p>
      </xdr:txBody>
    </xdr:sp>
    <xdr:clientData/>
  </xdr:twoCellAnchor>
  <xdr:twoCellAnchor>
    <xdr:from>
      <xdr:col>3</xdr:col>
      <xdr:colOff>243840</xdr:colOff>
      <xdr:row>9</xdr:row>
      <xdr:rowOff>53340</xdr:rowOff>
    </xdr:from>
    <xdr:to>
      <xdr:col>21</xdr:col>
      <xdr:colOff>30480</xdr:colOff>
      <xdr:row>11</xdr:row>
      <xdr:rowOff>15240</xdr:rowOff>
    </xdr:to>
    <xdr:sp macro="" textlink="">
      <xdr:nvSpPr>
        <xdr:cNvPr id="13" name="正方形/長方形 12">
          <a:extLst>
            <a:ext uri="{FF2B5EF4-FFF2-40B4-BE49-F238E27FC236}">
              <a16:creationId xmlns:a16="http://schemas.microsoft.com/office/drawing/2014/main" id="{0CE2807E-7FD2-4336-A141-04F2A8A03213}"/>
            </a:ext>
          </a:extLst>
        </xdr:cNvPr>
        <xdr:cNvSpPr/>
      </xdr:nvSpPr>
      <xdr:spPr>
        <a:xfrm>
          <a:off x="1043940" y="2225040"/>
          <a:ext cx="4587240" cy="30480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30480</xdr:colOff>
      <xdr:row>10</xdr:row>
      <xdr:rowOff>129540</xdr:rowOff>
    </xdr:from>
    <xdr:to>
      <xdr:col>24</xdr:col>
      <xdr:colOff>114300</xdr:colOff>
      <xdr:row>10</xdr:row>
      <xdr:rowOff>144780</xdr:rowOff>
    </xdr:to>
    <xdr:cxnSp macro="">
      <xdr:nvCxnSpPr>
        <xdr:cNvPr id="14" name="直線コネクタ 13">
          <a:extLst>
            <a:ext uri="{FF2B5EF4-FFF2-40B4-BE49-F238E27FC236}">
              <a16:creationId xmlns:a16="http://schemas.microsoft.com/office/drawing/2014/main" id="{FB41E605-87A3-49EB-AF59-40D0C490B4F1}"/>
            </a:ext>
          </a:extLst>
        </xdr:cNvPr>
        <xdr:cNvCxnSpPr>
          <a:stCxn id="13" idx="3"/>
        </xdr:cNvCxnSpPr>
      </xdr:nvCxnSpPr>
      <xdr:spPr>
        <a:xfrm>
          <a:off x="5631180" y="2377440"/>
          <a:ext cx="883920" cy="15240"/>
        </a:xfrm>
        <a:prstGeom prst="line">
          <a:avLst/>
        </a:prstGeom>
        <a:ln w="25400">
          <a:solidFill>
            <a:srgbClr val="FF000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259080</xdr:colOff>
      <xdr:row>8</xdr:row>
      <xdr:rowOff>129540</xdr:rowOff>
    </xdr:from>
    <xdr:to>
      <xdr:col>34</xdr:col>
      <xdr:colOff>213360</xdr:colOff>
      <xdr:row>11</xdr:row>
      <xdr:rowOff>144780</xdr:rowOff>
    </xdr:to>
    <xdr:sp macro="" textlink="">
      <xdr:nvSpPr>
        <xdr:cNvPr id="15" name="正方形/長方形 14">
          <a:extLst>
            <a:ext uri="{FF2B5EF4-FFF2-40B4-BE49-F238E27FC236}">
              <a16:creationId xmlns:a16="http://schemas.microsoft.com/office/drawing/2014/main" id="{3BBABA6B-88AB-48DC-AB66-3BC4676EC485}"/>
            </a:ext>
          </a:extLst>
        </xdr:cNvPr>
        <xdr:cNvSpPr/>
      </xdr:nvSpPr>
      <xdr:spPr>
        <a:xfrm>
          <a:off x="6393180" y="2072640"/>
          <a:ext cx="2887980" cy="58674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入力する月は直近６月の実績です。</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例）９月に提出する場合は３～８月の６月</a:t>
          </a:r>
        </a:p>
      </xdr:txBody>
    </xdr:sp>
    <xdr:clientData/>
  </xdr:twoCellAnchor>
  <xdr:twoCellAnchor>
    <xdr:from>
      <xdr:col>3</xdr:col>
      <xdr:colOff>236220</xdr:colOff>
      <xdr:row>16</xdr:row>
      <xdr:rowOff>60960</xdr:rowOff>
    </xdr:from>
    <xdr:to>
      <xdr:col>21</xdr:col>
      <xdr:colOff>22860</xdr:colOff>
      <xdr:row>18</xdr:row>
      <xdr:rowOff>22860</xdr:rowOff>
    </xdr:to>
    <xdr:sp macro="" textlink="">
      <xdr:nvSpPr>
        <xdr:cNvPr id="16" name="正方形/長方形 15">
          <a:extLst>
            <a:ext uri="{FF2B5EF4-FFF2-40B4-BE49-F238E27FC236}">
              <a16:creationId xmlns:a16="http://schemas.microsoft.com/office/drawing/2014/main" id="{4F32C4C0-875D-4D2D-9EAB-485A1BBA68E1}"/>
            </a:ext>
          </a:extLst>
        </xdr:cNvPr>
        <xdr:cNvSpPr/>
      </xdr:nvSpPr>
      <xdr:spPr>
        <a:xfrm>
          <a:off x="1036320" y="3566160"/>
          <a:ext cx="4587240" cy="30480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22860</xdr:colOff>
      <xdr:row>17</xdr:row>
      <xdr:rowOff>137160</xdr:rowOff>
    </xdr:from>
    <xdr:to>
      <xdr:col>24</xdr:col>
      <xdr:colOff>106680</xdr:colOff>
      <xdr:row>17</xdr:row>
      <xdr:rowOff>152400</xdr:rowOff>
    </xdr:to>
    <xdr:cxnSp macro="">
      <xdr:nvCxnSpPr>
        <xdr:cNvPr id="17" name="直線コネクタ 16">
          <a:extLst>
            <a:ext uri="{FF2B5EF4-FFF2-40B4-BE49-F238E27FC236}">
              <a16:creationId xmlns:a16="http://schemas.microsoft.com/office/drawing/2014/main" id="{AEF56EC4-15F4-472B-B8D9-9B8C5D44308A}"/>
            </a:ext>
          </a:extLst>
        </xdr:cNvPr>
        <xdr:cNvCxnSpPr/>
      </xdr:nvCxnSpPr>
      <xdr:spPr>
        <a:xfrm>
          <a:off x="5623560" y="3718560"/>
          <a:ext cx="883920" cy="15240"/>
        </a:xfrm>
        <a:prstGeom prst="line">
          <a:avLst/>
        </a:prstGeom>
        <a:ln w="25400">
          <a:solidFill>
            <a:srgbClr val="FF000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243840</xdr:colOff>
      <xdr:row>13</xdr:row>
      <xdr:rowOff>68580</xdr:rowOff>
    </xdr:from>
    <xdr:to>
      <xdr:col>38</xdr:col>
      <xdr:colOff>114300</xdr:colOff>
      <xdr:row>18</xdr:row>
      <xdr:rowOff>45720</xdr:rowOff>
    </xdr:to>
    <xdr:sp macro="" textlink="">
      <xdr:nvSpPr>
        <xdr:cNvPr id="18" name="正方形/長方形 17">
          <a:extLst>
            <a:ext uri="{FF2B5EF4-FFF2-40B4-BE49-F238E27FC236}">
              <a16:creationId xmlns:a16="http://schemas.microsoft.com/office/drawing/2014/main" id="{2C4E4FB4-8C51-41BF-92AE-5994F9926A5A}"/>
            </a:ext>
          </a:extLst>
        </xdr:cNvPr>
        <xdr:cNvSpPr/>
      </xdr:nvSpPr>
      <xdr:spPr>
        <a:xfrm>
          <a:off x="6377940" y="2964180"/>
          <a:ext cx="3870960" cy="92964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新規指定から１年以上経過はしているものの、昨年度１年間（４～３月）の中で、実績が１年間に満たない場合に入力</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例）令和５年８月に新規指定。令和６年</a:t>
          </a:r>
          <a:r>
            <a:rPr kumimoji="1" lang="en-US" altLang="ja-JP" sz="1100">
              <a:solidFill>
                <a:srgbClr val="FF0000"/>
              </a:solidFill>
              <a:latin typeface="BIZ UDPゴシック" panose="020B0400000000000000" pitchFamily="50" charset="-128"/>
              <a:ea typeface="BIZ UDPゴシック" panose="020B0400000000000000" pitchFamily="50" charset="-128"/>
            </a:rPr>
            <a:t>11</a:t>
          </a:r>
          <a:r>
            <a:rPr kumimoji="1" lang="ja-JP" altLang="en-US" sz="1100">
              <a:solidFill>
                <a:srgbClr val="FF0000"/>
              </a:solidFill>
              <a:latin typeface="BIZ UDPゴシック" panose="020B0400000000000000" pitchFamily="50" charset="-128"/>
              <a:ea typeface="BIZ UDPゴシック" panose="020B0400000000000000" pitchFamily="50" charset="-128"/>
            </a:rPr>
            <a:t>月に本書類を提出⇒令和５年</a:t>
          </a:r>
          <a:r>
            <a:rPr kumimoji="1" lang="en-US" altLang="ja-JP" sz="1100">
              <a:solidFill>
                <a:srgbClr val="FF0000"/>
              </a:solidFill>
              <a:latin typeface="BIZ UDPゴシック" panose="020B0400000000000000" pitchFamily="50" charset="-128"/>
              <a:ea typeface="BIZ UDPゴシック" panose="020B0400000000000000" pitchFamily="50" charset="-128"/>
            </a:rPr>
            <a:t>11</a:t>
          </a:r>
          <a:r>
            <a:rPr kumimoji="1" lang="ja-JP" altLang="en-US" sz="1100">
              <a:solidFill>
                <a:srgbClr val="FF0000"/>
              </a:solidFill>
              <a:latin typeface="BIZ UDPゴシック" panose="020B0400000000000000" pitchFamily="50" charset="-128"/>
              <a:ea typeface="BIZ UDPゴシック" panose="020B0400000000000000" pitchFamily="50" charset="-128"/>
            </a:rPr>
            <a:t>月から令和６年</a:t>
          </a:r>
          <a:r>
            <a:rPr kumimoji="1" lang="en-US" altLang="ja-JP" sz="1100">
              <a:solidFill>
                <a:srgbClr val="FF0000"/>
              </a:solidFill>
              <a:latin typeface="BIZ UDPゴシック" panose="020B0400000000000000" pitchFamily="50" charset="-128"/>
              <a:ea typeface="BIZ UDPゴシック" panose="020B0400000000000000" pitchFamily="50" charset="-128"/>
            </a:rPr>
            <a:t>10</a:t>
          </a:r>
          <a:r>
            <a:rPr kumimoji="1" lang="ja-JP" altLang="en-US" sz="1100">
              <a:solidFill>
                <a:srgbClr val="FF0000"/>
              </a:solidFill>
              <a:latin typeface="BIZ UDPゴシック" panose="020B0400000000000000" pitchFamily="50" charset="-128"/>
              <a:ea typeface="BIZ UDPゴシック" panose="020B0400000000000000" pitchFamily="50" charset="-128"/>
            </a:rPr>
            <a:t>月の実績</a:t>
          </a:r>
          <a:r>
            <a:rPr kumimoji="1" lang="en-US" altLang="ja-JP" sz="1100">
              <a:solidFill>
                <a:srgbClr val="FF0000"/>
              </a:solidFill>
              <a:latin typeface="BIZ UDPゴシック" panose="020B0400000000000000" pitchFamily="50" charset="-128"/>
              <a:ea typeface="BIZ UDPゴシック" panose="020B0400000000000000" pitchFamily="50" charset="-128"/>
            </a:rPr>
            <a:t>(12</a:t>
          </a:r>
          <a:r>
            <a:rPr kumimoji="1" lang="ja-JP" altLang="en-US" sz="1100">
              <a:solidFill>
                <a:srgbClr val="FF0000"/>
              </a:solidFill>
              <a:latin typeface="BIZ UDPゴシック" panose="020B0400000000000000" pitchFamily="50" charset="-128"/>
              <a:ea typeface="BIZ UDPゴシック" panose="020B0400000000000000" pitchFamily="50" charset="-128"/>
            </a:rPr>
            <a:t>ヶ月</a:t>
          </a: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を入力</a:t>
          </a:r>
        </a:p>
      </xdr:txBody>
    </xdr:sp>
    <xdr:clientData/>
  </xdr:twoCellAnchor>
  <xdr:twoCellAnchor>
    <xdr:from>
      <xdr:col>0</xdr:col>
      <xdr:colOff>22860</xdr:colOff>
      <xdr:row>0</xdr:row>
      <xdr:rowOff>30480</xdr:rowOff>
    </xdr:from>
    <xdr:to>
      <xdr:col>13</xdr:col>
      <xdr:colOff>15240</xdr:colOff>
      <xdr:row>1</xdr:row>
      <xdr:rowOff>182880</xdr:rowOff>
    </xdr:to>
    <xdr:sp macro="" textlink="">
      <xdr:nvSpPr>
        <xdr:cNvPr id="19" name="正方形/長方形 18">
          <a:extLst>
            <a:ext uri="{FF2B5EF4-FFF2-40B4-BE49-F238E27FC236}">
              <a16:creationId xmlns:a16="http://schemas.microsoft.com/office/drawing/2014/main" id="{2B5FC6B5-2434-4C7F-8B18-39440A2B9D76}"/>
            </a:ext>
          </a:extLst>
        </xdr:cNvPr>
        <xdr:cNvSpPr/>
      </xdr:nvSpPr>
      <xdr:spPr>
        <a:xfrm>
          <a:off x="22860" y="30480"/>
          <a:ext cx="3459480" cy="38100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計算式が入っているセルは壊さないでください！！</a:t>
          </a:r>
        </a:p>
      </xdr:txBody>
    </xdr:sp>
    <xdr:clientData/>
  </xdr:twoCellAnchor>
  <xdr:twoCellAnchor>
    <xdr:from>
      <xdr:col>16</xdr:col>
      <xdr:colOff>45720</xdr:colOff>
      <xdr:row>34</xdr:row>
      <xdr:rowOff>53340</xdr:rowOff>
    </xdr:from>
    <xdr:to>
      <xdr:col>21</xdr:col>
      <xdr:colOff>213360</xdr:colOff>
      <xdr:row>36</xdr:row>
      <xdr:rowOff>15240</xdr:rowOff>
    </xdr:to>
    <xdr:sp macro="" textlink="">
      <xdr:nvSpPr>
        <xdr:cNvPr id="20" name="正方形/長方形 19">
          <a:extLst>
            <a:ext uri="{FF2B5EF4-FFF2-40B4-BE49-F238E27FC236}">
              <a16:creationId xmlns:a16="http://schemas.microsoft.com/office/drawing/2014/main" id="{68E03E87-8800-4BC8-A716-82875016F60C}"/>
            </a:ext>
          </a:extLst>
        </xdr:cNvPr>
        <xdr:cNvSpPr/>
      </xdr:nvSpPr>
      <xdr:spPr>
        <a:xfrm>
          <a:off x="4312920" y="7292340"/>
          <a:ext cx="1501140" cy="30480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182880</xdr:colOff>
      <xdr:row>36</xdr:row>
      <xdr:rowOff>53340</xdr:rowOff>
    </xdr:from>
    <xdr:to>
      <xdr:col>16</xdr:col>
      <xdr:colOff>38100</xdr:colOff>
      <xdr:row>38</xdr:row>
      <xdr:rowOff>15240</xdr:rowOff>
    </xdr:to>
    <xdr:sp macro="" textlink="">
      <xdr:nvSpPr>
        <xdr:cNvPr id="21" name="正方形/長方形 20">
          <a:extLst>
            <a:ext uri="{FF2B5EF4-FFF2-40B4-BE49-F238E27FC236}">
              <a16:creationId xmlns:a16="http://schemas.microsoft.com/office/drawing/2014/main" id="{698946BF-2E4E-4EF1-AB34-F23CD260F362}"/>
            </a:ext>
          </a:extLst>
        </xdr:cNvPr>
        <xdr:cNvSpPr/>
      </xdr:nvSpPr>
      <xdr:spPr>
        <a:xfrm>
          <a:off x="3649980" y="7635240"/>
          <a:ext cx="655320" cy="30480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182880</xdr:colOff>
      <xdr:row>35</xdr:row>
      <xdr:rowOff>68580</xdr:rowOff>
    </xdr:from>
    <xdr:to>
      <xdr:col>16</xdr:col>
      <xdr:colOff>76198</xdr:colOff>
      <xdr:row>36</xdr:row>
      <xdr:rowOff>53340</xdr:rowOff>
    </xdr:to>
    <xdr:sp macro="" textlink="">
      <xdr:nvSpPr>
        <xdr:cNvPr id="22" name="二方向矢印 36">
          <a:extLst>
            <a:ext uri="{FF2B5EF4-FFF2-40B4-BE49-F238E27FC236}">
              <a16:creationId xmlns:a16="http://schemas.microsoft.com/office/drawing/2014/main" id="{679703A3-4080-4F62-BB5D-71ED2A6DE66E}"/>
            </a:ext>
          </a:extLst>
        </xdr:cNvPr>
        <xdr:cNvSpPr/>
      </xdr:nvSpPr>
      <xdr:spPr>
        <a:xfrm rot="10800000">
          <a:off x="3916680" y="7383780"/>
          <a:ext cx="426718" cy="251460"/>
        </a:xfrm>
        <a:prstGeom prst="leftUp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83820</xdr:colOff>
      <xdr:row>32</xdr:row>
      <xdr:rowOff>99060</xdr:rowOff>
    </xdr:from>
    <xdr:to>
      <xdr:col>18</xdr:col>
      <xdr:colOff>106680</xdr:colOff>
      <xdr:row>35</xdr:row>
      <xdr:rowOff>45720</xdr:rowOff>
    </xdr:to>
    <xdr:sp macro="" textlink="">
      <xdr:nvSpPr>
        <xdr:cNvPr id="23" name="正方形/長方形 22">
          <a:extLst>
            <a:ext uri="{FF2B5EF4-FFF2-40B4-BE49-F238E27FC236}">
              <a16:creationId xmlns:a16="http://schemas.microsoft.com/office/drawing/2014/main" id="{3CB2CF44-B8EF-4818-91F6-059C99C1FE99}"/>
            </a:ext>
          </a:extLst>
        </xdr:cNvPr>
        <xdr:cNvSpPr/>
      </xdr:nvSpPr>
      <xdr:spPr>
        <a:xfrm>
          <a:off x="3817620" y="6995160"/>
          <a:ext cx="1089660" cy="36576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同じ数値です。</a:t>
          </a:r>
        </a:p>
      </xdr:txBody>
    </xdr:sp>
    <xdr:clientData/>
  </xdr:twoCellAnchor>
  <xdr:twoCellAnchor>
    <xdr:from>
      <xdr:col>0</xdr:col>
      <xdr:colOff>30480</xdr:colOff>
      <xdr:row>32</xdr:row>
      <xdr:rowOff>38100</xdr:rowOff>
    </xdr:from>
    <xdr:to>
      <xdr:col>21</xdr:col>
      <xdr:colOff>259080</xdr:colOff>
      <xdr:row>39</xdr:row>
      <xdr:rowOff>7620</xdr:rowOff>
    </xdr:to>
    <xdr:sp macro="" textlink="">
      <xdr:nvSpPr>
        <xdr:cNvPr id="24" name="正方形/長方形 23">
          <a:extLst>
            <a:ext uri="{FF2B5EF4-FFF2-40B4-BE49-F238E27FC236}">
              <a16:creationId xmlns:a16="http://schemas.microsoft.com/office/drawing/2014/main" id="{13C05B93-C5F2-43AE-B0DB-A28FB4F42838}"/>
            </a:ext>
          </a:extLst>
        </xdr:cNvPr>
        <xdr:cNvSpPr/>
      </xdr:nvSpPr>
      <xdr:spPr>
        <a:xfrm>
          <a:off x="30480" y="6934200"/>
          <a:ext cx="5829300" cy="111252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251460</xdr:colOff>
      <xdr:row>37</xdr:row>
      <xdr:rowOff>247650</xdr:rowOff>
    </xdr:from>
    <xdr:to>
      <xdr:col>24</xdr:col>
      <xdr:colOff>106680</xdr:colOff>
      <xdr:row>37</xdr:row>
      <xdr:rowOff>247650</xdr:rowOff>
    </xdr:to>
    <xdr:cxnSp macro="">
      <xdr:nvCxnSpPr>
        <xdr:cNvPr id="25" name="直線コネクタ 24">
          <a:extLst>
            <a:ext uri="{FF2B5EF4-FFF2-40B4-BE49-F238E27FC236}">
              <a16:creationId xmlns:a16="http://schemas.microsoft.com/office/drawing/2014/main" id="{154BDF69-A7E6-4EA8-9026-BE90A142137C}"/>
            </a:ext>
          </a:extLst>
        </xdr:cNvPr>
        <xdr:cNvCxnSpPr/>
      </xdr:nvCxnSpPr>
      <xdr:spPr>
        <a:xfrm>
          <a:off x="5852160" y="7905750"/>
          <a:ext cx="655320" cy="0"/>
        </a:xfrm>
        <a:prstGeom prst="line">
          <a:avLst/>
        </a:prstGeom>
        <a:ln w="25400">
          <a:solidFill>
            <a:srgbClr val="FF000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30480</xdr:colOff>
      <xdr:row>37</xdr:row>
      <xdr:rowOff>91440</xdr:rowOff>
    </xdr:from>
    <xdr:to>
      <xdr:col>44</xdr:col>
      <xdr:colOff>114300</xdr:colOff>
      <xdr:row>55</xdr:row>
      <xdr:rowOff>68580</xdr:rowOff>
    </xdr:to>
    <xdr:sp macro="" textlink="">
      <xdr:nvSpPr>
        <xdr:cNvPr id="26" name="正方形/長方形 25">
          <a:extLst>
            <a:ext uri="{FF2B5EF4-FFF2-40B4-BE49-F238E27FC236}">
              <a16:creationId xmlns:a16="http://schemas.microsoft.com/office/drawing/2014/main" id="{96A9A355-A83F-4E64-8318-27A0B3F95157}"/>
            </a:ext>
          </a:extLst>
        </xdr:cNvPr>
        <xdr:cNvSpPr/>
      </xdr:nvSpPr>
      <xdr:spPr>
        <a:xfrm>
          <a:off x="6431280" y="7749540"/>
          <a:ext cx="5417820" cy="393954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rgbClr val="FF0000"/>
              </a:solidFill>
              <a:effectLst/>
              <a:latin typeface="+mn-lt"/>
              <a:ea typeface="+mn-ea"/>
              <a:cs typeface="+mn-cs"/>
            </a:rPr>
            <a:t>５を選ぶ場合は、</a:t>
          </a:r>
          <a:r>
            <a:rPr kumimoji="1" lang="ja-JP" altLang="ja-JP" sz="1200" b="1" u="sng">
              <a:solidFill>
                <a:srgbClr val="FF0000"/>
              </a:solidFill>
              <a:effectLst/>
              <a:latin typeface="+mn-lt"/>
              <a:ea typeface="+mn-ea"/>
              <a:cs typeface="+mn-cs"/>
            </a:rPr>
            <a:t>１～４の</a:t>
          </a:r>
          <a:r>
            <a:rPr kumimoji="1" lang="ja-JP" altLang="en-US" sz="1200" b="1" u="sng">
              <a:solidFill>
                <a:srgbClr val="FF0000"/>
              </a:solidFill>
              <a:effectLst/>
              <a:latin typeface="+mn-lt"/>
              <a:ea typeface="+mn-ea"/>
              <a:cs typeface="+mn-cs"/>
            </a:rPr>
            <a:t>いずれかの入力も必要です</a:t>
          </a:r>
          <a:r>
            <a:rPr kumimoji="1" lang="ja-JP" altLang="ja-JP" sz="1200" b="1" u="sng">
              <a:solidFill>
                <a:srgbClr val="FF0000"/>
              </a:solidFill>
              <a:effectLst/>
              <a:latin typeface="+mn-lt"/>
              <a:ea typeface="+mn-ea"/>
              <a:cs typeface="+mn-cs"/>
            </a:rPr>
            <a:t>。</a:t>
          </a:r>
          <a:endParaRPr lang="ja-JP" altLang="ja-JP" sz="1200">
            <a:solidFill>
              <a:srgbClr val="FF0000"/>
            </a:solidFill>
            <a:effectLst/>
          </a:endParaRPr>
        </a:p>
        <a:p>
          <a:pPr algn="l"/>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増加させた又は増加させる定員の人数分だけは新規扱いとなるため、</a:t>
          </a:r>
          <a:r>
            <a:rPr kumimoji="1" lang="en-US" altLang="ja-JP" sz="1100">
              <a:solidFill>
                <a:srgbClr val="FF0000"/>
              </a:solidFill>
              <a:latin typeface="BIZ UDPゴシック" panose="020B0400000000000000" pitchFamily="50" charset="-128"/>
              <a:ea typeface="BIZ UDPゴシック" panose="020B0400000000000000" pitchFamily="50" charset="-128"/>
            </a:rPr>
            <a:t>90</a:t>
          </a:r>
          <a:r>
            <a:rPr kumimoji="1" lang="ja-JP" altLang="en-US" sz="1100">
              <a:solidFill>
                <a:srgbClr val="FF0000"/>
              </a:solidFill>
              <a:latin typeface="BIZ UDPゴシック" panose="020B0400000000000000" pitchFamily="50" charset="-128"/>
              <a:ea typeface="BIZ UDPゴシック" panose="020B0400000000000000" pitchFamily="50" charset="-128"/>
            </a:rPr>
            <a:t>％をかけます。</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（例）定員１５人→定員２０人に変更する場合</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定員</a:t>
          </a:r>
          <a:r>
            <a:rPr kumimoji="1" lang="en-US" altLang="ja-JP" sz="1100">
              <a:solidFill>
                <a:srgbClr val="FF0000"/>
              </a:solidFill>
              <a:latin typeface="BIZ UDPゴシック" panose="020B0400000000000000" pitchFamily="50" charset="-128"/>
              <a:ea typeface="BIZ UDPゴシック" panose="020B0400000000000000" pitchFamily="50" charset="-128"/>
            </a:rPr>
            <a:t>15</a:t>
          </a:r>
          <a:r>
            <a:rPr kumimoji="1" lang="ja-JP" altLang="en-US" sz="1100">
              <a:solidFill>
                <a:srgbClr val="FF0000"/>
              </a:solidFill>
              <a:latin typeface="BIZ UDPゴシック" panose="020B0400000000000000" pitchFamily="50" charset="-128"/>
              <a:ea typeface="BIZ UDPゴシック" panose="020B0400000000000000" pitchFamily="50" charset="-128"/>
            </a:rPr>
            <a:t>名の時の利用者数</a:t>
          </a:r>
          <a:r>
            <a:rPr kumimoji="1" lang="en-US" altLang="ja-JP" sz="1100">
              <a:solidFill>
                <a:srgbClr val="FF0000"/>
              </a:solidFill>
              <a:latin typeface="BIZ UDPゴシック" panose="020B0400000000000000" pitchFamily="50" charset="-128"/>
              <a:ea typeface="BIZ UDPゴシック" panose="020B0400000000000000" pitchFamily="50" charset="-128"/>
            </a:rPr>
            <a:t>…10</a:t>
          </a:r>
          <a:r>
            <a:rPr kumimoji="1" lang="ja-JP" altLang="en-US" sz="1100">
              <a:solidFill>
                <a:srgbClr val="FF0000"/>
              </a:solidFill>
              <a:latin typeface="BIZ UDPゴシック" panose="020B0400000000000000" pitchFamily="50" charset="-128"/>
              <a:ea typeface="BIZ UDPゴシック" panose="020B0400000000000000" pitchFamily="50" charset="-128"/>
            </a:rPr>
            <a:t>人</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増加する５名の定員の利用者数</a:t>
          </a:r>
          <a:r>
            <a:rPr kumimoji="1" lang="en-US" altLang="ja-JP" sz="1100">
              <a:solidFill>
                <a:srgbClr val="FF0000"/>
              </a:solidFill>
              <a:latin typeface="BIZ UDPゴシック" panose="020B0400000000000000" pitchFamily="50" charset="-128"/>
              <a:ea typeface="BIZ UDPゴシック" panose="020B0400000000000000" pitchFamily="50" charset="-128"/>
            </a:rPr>
            <a:t>…4.5</a:t>
          </a:r>
          <a:r>
            <a:rPr kumimoji="1" lang="ja-JP" altLang="en-US" sz="1100">
              <a:solidFill>
                <a:srgbClr val="FF0000"/>
              </a:solidFill>
              <a:latin typeface="BIZ UDPゴシック" panose="020B0400000000000000" pitchFamily="50" charset="-128"/>
              <a:ea typeface="BIZ UDPゴシック" panose="020B0400000000000000" pitchFamily="50" charset="-128"/>
            </a:rPr>
            <a:t>人（</a:t>
          </a:r>
          <a:r>
            <a:rPr kumimoji="1" lang="en-US" altLang="ja-JP" sz="1100">
              <a:solidFill>
                <a:srgbClr val="FF0000"/>
              </a:solidFill>
              <a:latin typeface="BIZ UDPゴシック" panose="020B0400000000000000" pitchFamily="50" charset="-128"/>
              <a:ea typeface="BIZ UDPゴシック" panose="020B0400000000000000" pitchFamily="50" charset="-128"/>
            </a:rPr>
            <a:t>5</a:t>
          </a:r>
          <a:r>
            <a:rPr kumimoji="1" lang="ja-JP" altLang="en-US" sz="1100">
              <a:solidFill>
                <a:srgbClr val="FF0000"/>
              </a:solidFill>
              <a:latin typeface="BIZ UDPゴシック" panose="020B0400000000000000" pitchFamily="50" charset="-128"/>
              <a:ea typeface="BIZ UDPゴシック" panose="020B0400000000000000" pitchFamily="50" charset="-128"/>
            </a:rPr>
            <a:t>人</a:t>
          </a:r>
          <a:r>
            <a:rPr kumimoji="1" lang="en-US" altLang="ja-JP" sz="1100">
              <a:solidFill>
                <a:srgbClr val="FF0000"/>
              </a:solidFill>
              <a:latin typeface="BIZ UDPゴシック" panose="020B0400000000000000" pitchFamily="50" charset="-128"/>
              <a:ea typeface="BIZ UDPゴシック" panose="020B0400000000000000" pitchFamily="50" charset="-128"/>
            </a:rPr>
            <a:t>×90</a:t>
          </a:r>
          <a:r>
            <a:rPr kumimoji="1" lang="ja-JP" altLang="en-US" sz="1100">
              <a:solidFill>
                <a:srgbClr val="FF0000"/>
              </a:solidFill>
              <a:latin typeface="BIZ UDPゴシック" panose="020B0400000000000000" pitchFamily="50" charset="-128"/>
              <a:ea typeface="BIZ UDPゴシック" panose="020B0400000000000000" pitchFamily="50" charset="-128"/>
            </a:rPr>
            <a:t>％）</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r>
            <a:rPr kumimoji="1" lang="en-US" altLang="ja-JP" sz="1100">
              <a:solidFill>
                <a:srgbClr val="FF0000"/>
              </a:solidFill>
              <a:latin typeface="BIZ UDPゴシック" panose="020B0400000000000000" pitchFamily="50" charset="-128"/>
              <a:ea typeface="BIZ UDPゴシック" panose="020B0400000000000000" pitchFamily="50" charset="-128"/>
            </a:rPr>
            <a:t>10</a:t>
          </a:r>
          <a:r>
            <a:rPr kumimoji="1" lang="ja-JP" altLang="en-US" sz="1100">
              <a:solidFill>
                <a:srgbClr val="FF0000"/>
              </a:solidFill>
              <a:latin typeface="BIZ UDPゴシック" panose="020B0400000000000000" pitchFamily="50" charset="-128"/>
              <a:ea typeface="BIZ UDPゴシック" panose="020B0400000000000000" pitchFamily="50" charset="-128"/>
            </a:rPr>
            <a:t>人＋</a:t>
          </a:r>
          <a:r>
            <a:rPr kumimoji="1" lang="en-US" altLang="ja-JP" sz="1100">
              <a:solidFill>
                <a:srgbClr val="FF0000"/>
              </a:solidFill>
              <a:latin typeface="BIZ UDPゴシック" panose="020B0400000000000000" pitchFamily="50" charset="-128"/>
              <a:ea typeface="BIZ UDPゴシック" panose="020B0400000000000000" pitchFamily="50" charset="-128"/>
            </a:rPr>
            <a:t>4.5</a:t>
          </a:r>
          <a:r>
            <a:rPr kumimoji="1" lang="ja-JP" altLang="en-US" sz="1100">
              <a:solidFill>
                <a:srgbClr val="FF0000"/>
              </a:solidFill>
              <a:latin typeface="BIZ UDPゴシック" panose="020B0400000000000000" pitchFamily="50" charset="-128"/>
              <a:ea typeface="BIZ UDPゴシック" panose="020B0400000000000000" pitchFamily="50" charset="-128"/>
            </a:rPr>
            <a:t>人＝</a:t>
          </a:r>
          <a:r>
            <a:rPr kumimoji="1" lang="en-US" altLang="ja-JP" sz="1100">
              <a:solidFill>
                <a:srgbClr val="FF0000"/>
              </a:solidFill>
              <a:latin typeface="BIZ UDPゴシック" panose="020B0400000000000000" pitchFamily="50" charset="-128"/>
              <a:ea typeface="BIZ UDPゴシック" panose="020B0400000000000000" pitchFamily="50" charset="-128"/>
            </a:rPr>
            <a:t>14.5</a:t>
          </a:r>
          <a:r>
            <a:rPr kumimoji="1" lang="ja-JP" altLang="en-US" sz="1100">
              <a:solidFill>
                <a:srgbClr val="FF0000"/>
              </a:solidFill>
              <a:latin typeface="BIZ UDPゴシック" panose="020B0400000000000000" pitchFamily="50" charset="-128"/>
              <a:ea typeface="BIZ UDPゴシック" panose="020B0400000000000000" pitchFamily="50" charset="-128"/>
            </a:rPr>
            <a:t>人</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前年度の途中で定員増を行い、定員増の時点から</a:t>
          </a:r>
          <a:r>
            <a:rPr kumimoji="1" lang="en-US" altLang="ja-JP" sz="1100" b="1" u="sng">
              <a:solidFill>
                <a:srgbClr val="FF0000"/>
              </a:solidFill>
              <a:latin typeface="BIZ UDPゴシック" panose="020B0400000000000000" pitchFamily="50" charset="-128"/>
              <a:ea typeface="BIZ UDPゴシック" panose="020B0400000000000000" pitchFamily="50" charset="-128"/>
            </a:rPr>
            <a:t>6</a:t>
          </a:r>
          <a:r>
            <a:rPr kumimoji="1" lang="ja-JP" altLang="en-US" sz="1100" b="1" u="sng">
              <a:solidFill>
                <a:srgbClr val="FF0000"/>
              </a:solidFill>
              <a:latin typeface="BIZ UDPゴシック" panose="020B0400000000000000" pitchFamily="50" charset="-128"/>
              <a:ea typeface="BIZ UDPゴシック" panose="020B0400000000000000" pitchFamily="50" charset="-128"/>
            </a:rPr>
            <a:t>月未満</a:t>
          </a:r>
          <a:r>
            <a:rPr kumimoji="1" lang="ja-JP" altLang="en-US" sz="1100">
              <a:solidFill>
                <a:srgbClr val="FF0000"/>
              </a:solidFill>
              <a:latin typeface="BIZ UDPゴシック" panose="020B0400000000000000" pitchFamily="50" charset="-128"/>
              <a:ea typeface="BIZ UDPゴシック" panose="020B0400000000000000" pitchFamily="50" charset="-128"/>
            </a:rPr>
            <a:t>の場合</a:t>
          </a: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前年度の定員増以前の平均利用者数（</a:t>
          </a:r>
          <a:r>
            <a:rPr kumimoji="1" lang="en-US" altLang="ja-JP" sz="1100">
              <a:solidFill>
                <a:srgbClr val="FF0000"/>
              </a:solidFill>
              <a:latin typeface="BIZ UDPゴシック" panose="020B0400000000000000" pitchFamily="50" charset="-128"/>
              <a:ea typeface="BIZ UDPゴシック" panose="020B0400000000000000" pitchFamily="50" charset="-128"/>
            </a:rPr>
            <a:t>6</a:t>
          </a:r>
          <a:r>
            <a:rPr kumimoji="1" lang="ja-JP" altLang="en-US" sz="1100">
              <a:solidFill>
                <a:srgbClr val="FF0000"/>
              </a:solidFill>
              <a:latin typeface="BIZ UDPゴシック" panose="020B0400000000000000" pitchFamily="50" charset="-128"/>
              <a:ea typeface="BIZ UDPゴシック" panose="020B0400000000000000" pitchFamily="50" charset="-128"/>
            </a:rPr>
            <a:t>か月又は</a:t>
          </a:r>
          <a:r>
            <a:rPr kumimoji="1" lang="en-US" altLang="ja-JP" sz="1100">
              <a:solidFill>
                <a:srgbClr val="FF0000"/>
              </a:solidFill>
              <a:latin typeface="BIZ UDPゴシック" panose="020B0400000000000000" pitchFamily="50" charset="-128"/>
              <a:ea typeface="BIZ UDPゴシック" panose="020B0400000000000000" pitchFamily="50" charset="-128"/>
            </a:rPr>
            <a:t>1</a:t>
          </a:r>
          <a:r>
            <a:rPr kumimoji="1" lang="ja-JP" altLang="en-US" sz="1100">
              <a:solidFill>
                <a:srgbClr val="FF0000"/>
              </a:solidFill>
              <a:latin typeface="BIZ UDPゴシック" panose="020B0400000000000000" pitchFamily="50" charset="-128"/>
              <a:ea typeface="BIZ UDPゴシック" panose="020B0400000000000000" pitchFamily="50" charset="-128"/>
            </a:rPr>
            <a:t>年間の実績により算定）＋増分</a:t>
          </a:r>
          <a:r>
            <a:rPr kumimoji="1" lang="en-US" altLang="ja-JP" sz="1100">
              <a:solidFill>
                <a:srgbClr val="FF0000"/>
              </a:solidFill>
              <a:latin typeface="BIZ UDPゴシック" panose="020B0400000000000000" pitchFamily="50" charset="-128"/>
              <a:ea typeface="BIZ UDPゴシック" panose="020B0400000000000000" pitchFamily="50" charset="-128"/>
            </a:rPr>
            <a:t>×0.9</a:t>
          </a:r>
        </a:p>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（例）令和５年１１月に定員を</a:t>
          </a:r>
          <a:r>
            <a:rPr kumimoji="1" lang="en-US" altLang="ja-JP" sz="1100">
              <a:solidFill>
                <a:srgbClr val="FF0000"/>
              </a:solidFill>
              <a:latin typeface="BIZ UDPゴシック" panose="020B0400000000000000" pitchFamily="50" charset="-128"/>
              <a:ea typeface="BIZ UDPゴシック" panose="020B0400000000000000" pitchFamily="50" charset="-128"/>
            </a:rPr>
            <a:t>15</a:t>
          </a:r>
          <a:r>
            <a:rPr kumimoji="1" lang="ja-JP" altLang="en-US" sz="1100">
              <a:solidFill>
                <a:srgbClr val="FF0000"/>
              </a:solidFill>
              <a:latin typeface="BIZ UDPゴシック" panose="020B0400000000000000" pitchFamily="50" charset="-128"/>
              <a:ea typeface="BIZ UDPゴシック" panose="020B0400000000000000" pitchFamily="50" charset="-128"/>
            </a:rPr>
            <a:t>人→</a:t>
          </a:r>
          <a:r>
            <a:rPr kumimoji="1" lang="en-US" altLang="ja-JP" sz="1100">
              <a:solidFill>
                <a:srgbClr val="FF0000"/>
              </a:solidFill>
              <a:latin typeface="BIZ UDPゴシック" panose="020B0400000000000000" pitchFamily="50" charset="-128"/>
              <a:ea typeface="BIZ UDPゴシック" panose="020B0400000000000000" pitchFamily="50" charset="-128"/>
            </a:rPr>
            <a:t>20</a:t>
          </a:r>
          <a:r>
            <a:rPr kumimoji="1" lang="ja-JP" altLang="en-US" sz="1100">
              <a:solidFill>
                <a:srgbClr val="FF0000"/>
              </a:solidFill>
              <a:latin typeface="BIZ UDPゴシック" panose="020B0400000000000000" pitchFamily="50" charset="-128"/>
              <a:ea typeface="BIZ UDPゴシック" panose="020B0400000000000000" pitchFamily="50" charset="-128"/>
            </a:rPr>
            <a:t>人に増加（令和４年</a:t>
          </a:r>
          <a:r>
            <a:rPr kumimoji="1" lang="en-US" altLang="ja-JP" sz="1100">
              <a:solidFill>
                <a:srgbClr val="FF0000"/>
              </a:solidFill>
              <a:latin typeface="BIZ UDPゴシック" panose="020B0400000000000000" pitchFamily="50" charset="-128"/>
              <a:ea typeface="BIZ UDPゴシック" panose="020B0400000000000000" pitchFamily="50" charset="-128"/>
            </a:rPr>
            <a:t>11</a:t>
          </a:r>
          <a:r>
            <a:rPr kumimoji="1" lang="ja-JP" altLang="en-US" sz="1100">
              <a:solidFill>
                <a:srgbClr val="FF0000"/>
              </a:solidFill>
              <a:latin typeface="BIZ UDPゴシック" panose="020B0400000000000000" pitchFamily="50" charset="-128"/>
              <a:ea typeface="BIZ UDPゴシック" panose="020B0400000000000000" pitchFamily="50" charset="-128"/>
            </a:rPr>
            <a:t>月に新規指定）</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→令和４年</a:t>
          </a:r>
          <a:r>
            <a:rPr kumimoji="1" lang="en-US" altLang="ja-JP" sz="1100">
              <a:solidFill>
                <a:srgbClr val="FF0000"/>
              </a:solidFill>
              <a:latin typeface="BIZ UDPゴシック" panose="020B0400000000000000" pitchFamily="50" charset="-128"/>
              <a:ea typeface="BIZ UDPゴシック" panose="020B0400000000000000" pitchFamily="50" charset="-128"/>
            </a:rPr>
            <a:t>11</a:t>
          </a:r>
          <a:r>
            <a:rPr kumimoji="1" lang="ja-JP" altLang="en-US" sz="1100">
              <a:solidFill>
                <a:srgbClr val="FF0000"/>
              </a:solidFill>
              <a:latin typeface="BIZ UDPゴシック" panose="020B0400000000000000" pitchFamily="50" charset="-128"/>
              <a:ea typeface="BIZ UDPゴシック" panose="020B0400000000000000" pitchFamily="50" charset="-128"/>
            </a:rPr>
            <a:t>月～令和５年</a:t>
          </a:r>
          <a:r>
            <a:rPr kumimoji="1" lang="en-US" altLang="ja-JP" sz="1100">
              <a:solidFill>
                <a:srgbClr val="FF0000"/>
              </a:solidFill>
              <a:latin typeface="BIZ UDPゴシック" panose="020B0400000000000000" pitchFamily="50" charset="-128"/>
              <a:ea typeface="BIZ UDPゴシック" panose="020B0400000000000000" pitchFamily="50" charset="-128"/>
            </a:rPr>
            <a:t>10</a:t>
          </a:r>
          <a:r>
            <a:rPr kumimoji="1" lang="ja-JP" altLang="en-US" sz="1100">
              <a:solidFill>
                <a:srgbClr val="FF0000"/>
              </a:solidFill>
              <a:latin typeface="BIZ UDPゴシック" panose="020B0400000000000000" pitchFamily="50" charset="-128"/>
              <a:ea typeface="BIZ UDPゴシック" panose="020B0400000000000000" pitchFamily="50" charset="-128"/>
            </a:rPr>
            <a:t>月（１年間）の平均利用者</a:t>
          </a: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５人（増分）</a:t>
          </a:r>
          <a:r>
            <a:rPr kumimoji="1" lang="en-US" altLang="ja-JP" sz="1100">
              <a:solidFill>
                <a:srgbClr val="FF0000"/>
              </a:solidFill>
              <a:latin typeface="BIZ UDPゴシック" panose="020B0400000000000000" pitchFamily="50" charset="-128"/>
              <a:ea typeface="BIZ UDPゴシック" panose="020B0400000000000000" pitchFamily="50" charset="-128"/>
            </a:rPr>
            <a:t>×0.9</a:t>
          </a:r>
        </a:p>
        <a:p>
          <a:pPr algn="l"/>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（例）令和５年</a:t>
          </a:r>
          <a:r>
            <a:rPr kumimoji="1" lang="en-US" altLang="ja-JP" sz="1100">
              <a:solidFill>
                <a:srgbClr val="FF0000"/>
              </a:solidFill>
              <a:latin typeface="BIZ UDPゴシック" panose="020B0400000000000000" pitchFamily="50" charset="-128"/>
              <a:ea typeface="BIZ UDPゴシック" panose="020B0400000000000000" pitchFamily="50" charset="-128"/>
            </a:rPr>
            <a:t>11</a:t>
          </a:r>
          <a:r>
            <a:rPr kumimoji="1" lang="ja-JP" altLang="en-US" sz="1100">
              <a:solidFill>
                <a:srgbClr val="FF0000"/>
              </a:solidFill>
              <a:latin typeface="BIZ UDPゴシック" panose="020B0400000000000000" pitchFamily="50" charset="-128"/>
              <a:ea typeface="BIZ UDPゴシック" panose="020B0400000000000000" pitchFamily="50" charset="-128"/>
            </a:rPr>
            <a:t>月に定員を</a:t>
          </a:r>
          <a:r>
            <a:rPr kumimoji="1" lang="en-US" altLang="ja-JP" sz="1100">
              <a:solidFill>
                <a:srgbClr val="FF0000"/>
              </a:solidFill>
              <a:latin typeface="BIZ UDPゴシック" panose="020B0400000000000000" pitchFamily="50" charset="-128"/>
              <a:ea typeface="BIZ UDPゴシック" panose="020B0400000000000000" pitchFamily="50" charset="-128"/>
            </a:rPr>
            <a:t>15</a:t>
          </a:r>
          <a:r>
            <a:rPr kumimoji="1" lang="ja-JP" altLang="en-US" sz="1100">
              <a:solidFill>
                <a:srgbClr val="FF0000"/>
              </a:solidFill>
              <a:latin typeface="BIZ UDPゴシック" panose="020B0400000000000000" pitchFamily="50" charset="-128"/>
              <a:ea typeface="BIZ UDPゴシック" panose="020B0400000000000000" pitchFamily="50" charset="-128"/>
            </a:rPr>
            <a:t>人→</a:t>
          </a:r>
          <a:r>
            <a:rPr kumimoji="1" lang="en-US" altLang="ja-JP" sz="1100">
              <a:solidFill>
                <a:srgbClr val="FF0000"/>
              </a:solidFill>
              <a:latin typeface="BIZ UDPゴシック" panose="020B0400000000000000" pitchFamily="50" charset="-128"/>
              <a:ea typeface="BIZ UDPゴシック" panose="020B0400000000000000" pitchFamily="50" charset="-128"/>
            </a:rPr>
            <a:t>20</a:t>
          </a:r>
          <a:r>
            <a:rPr kumimoji="1" lang="ja-JP" altLang="en-US" sz="1100">
              <a:solidFill>
                <a:srgbClr val="FF0000"/>
              </a:solidFill>
              <a:latin typeface="BIZ UDPゴシック" panose="020B0400000000000000" pitchFamily="50" charset="-128"/>
              <a:ea typeface="BIZ UDPゴシック" panose="020B0400000000000000" pitchFamily="50" charset="-128"/>
            </a:rPr>
            <a:t>人に増加（令和５年４月に新規指定）</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→令和５年５月～</a:t>
          </a:r>
          <a:r>
            <a:rPr kumimoji="1" lang="en-US" altLang="ja-JP" sz="1100">
              <a:solidFill>
                <a:srgbClr val="FF0000"/>
              </a:solidFill>
              <a:latin typeface="BIZ UDPゴシック" panose="020B0400000000000000" pitchFamily="50" charset="-128"/>
              <a:ea typeface="BIZ UDPゴシック" panose="020B0400000000000000" pitchFamily="50" charset="-128"/>
            </a:rPr>
            <a:t>10</a:t>
          </a:r>
          <a:r>
            <a:rPr kumimoji="1" lang="ja-JP" altLang="en-US" sz="1100">
              <a:solidFill>
                <a:srgbClr val="FF0000"/>
              </a:solidFill>
              <a:latin typeface="BIZ UDPゴシック" panose="020B0400000000000000" pitchFamily="50" charset="-128"/>
              <a:ea typeface="BIZ UDPゴシック" panose="020B0400000000000000" pitchFamily="50" charset="-128"/>
            </a:rPr>
            <a:t>月（６ヶ月）の平均利用者数</a:t>
          </a: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ja-JP" sz="1100">
              <a:solidFill>
                <a:srgbClr val="FF0000"/>
              </a:solidFill>
              <a:effectLst/>
              <a:latin typeface="BIZ UDPゴシック" panose="020B0400000000000000" pitchFamily="50" charset="-128"/>
              <a:ea typeface="BIZ UDPゴシック" panose="020B0400000000000000" pitchFamily="50" charset="-128"/>
              <a:cs typeface="+mn-cs"/>
            </a:rPr>
            <a:t>５人（増分）</a:t>
          </a:r>
          <a:r>
            <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rPr>
            <a:t>×0.9</a:t>
          </a:r>
          <a:endParaRPr kumimoji="1" lang="ja-JP" altLang="en-US" sz="11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22860</xdr:colOff>
      <xdr:row>39</xdr:row>
      <xdr:rowOff>38100</xdr:rowOff>
    </xdr:from>
    <xdr:to>
      <xdr:col>21</xdr:col>
      <xdr:colOff>251460</xdr:colOff>
      <xdr:row>43</xdr:row>
      <xdr:rowOff>213360</xdr:rowOff>
    </xdr:to>
    <xdr:sp macro="" textlink="">
      <xdr:nvSpPr>
        <xdr:cNvPr id="27" name="正方形/長方形 26">
          <a:extLst>
            <a:ext uri="{FF2B5EF4-FFF2-40B4-BE49-F238E27FC236}">
              <a16:creationId xmlns:a16="http://schemas.microsoft.com/office/drawing/2014/main" id="{2DF74899-5BC2-45FE-A069-4EEE5CE73DBC}"/>
            </a:ext>
          </a:extLst>
        </xdr:cNvPr>
        <xdr:cNvSpPr/>
      </xdr:nvSpPr>
      <xdr:spPr>
        <a:xfrm>
          <a:off x="22860" y="8077200"/>
          <a:ext cx="5829300" cy="101346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114300</xdr:colOff>
      <xdr:row>43</xdr:row>
      <xdr:rowOff>224790</xdr:rowOff>
    </xdr:from>
    <xdr:to>
      <xdr:col>11</xdr:col>
      <xdr:colOff>114300</xdr:colOff>
      <xdr:row>45</xdr:row>
      <xdr:rowOff>38100</xdr:rowOff>
    </xdr:to>
    <xdr:cxnSp macro="">
      <xdr:nvCxnSpPr>
        <xdr:cNvPr id="28" name="直線コネクタ 27">
          <a:extLst>
            <a:ext uri="{FF2B5EF4-FFF2-40B4-BE49-F238E27FC236}">
              <a16:creationId xmlns:a16="http://schemas.microsoft.com/office/drawing/2014/main" id="{DBC0C341-2ADE-49A9-9D4E-26BF882B68E9}"/>
            </a:ext>
          </a:extLst>
        </xdr:cNvPr>
        <xdr:cNvCxnSpPr/>
      </xdr:nvCxnSpPr>
      <xdr:spPr>
        <a:xfrm>
          <a:off x="3048000" y="9102090"/>
          <a:ext cx="0" cy="270510"/>
        </a:xfrm>
        <a:prstGeom prst="line">
          <a:avLst/>
        </a:prstGeom>
        <a:ln w="25400">
          <a:solidFill>
            <a:srgbClr val="FF000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68580</xdr:colOff>
      <xdr:row>45</xdr:row>
      <xdr:rowOff>0</xdr:rowOff>
    </xdr:from>
    <xdr:to>
      <xdr:col>21</xdr:col>
      <xdr:colOff>259080</xdr:colOff>
      <xdr:row>48</xdr:row>
      <xdr:rowOff>190500</xdr:rowOff>
    </xdr:to>
    <xdr:sp macro="" textlink="">
      <xdr:nvSpPr>
        <xdr:cNvPr id="29" name="正方形/長方形 28">
          <a:extLst>
            <a:ext uri="{FF2B5EF4-FFF2-40B4-BE49-F238E27FC236}">
              <a16:creationId xmlns:a16="http://schemas.microsoft.com/office/drawing/2014/main" id="{95B281E4-FC5E-4775-9178-5A72D7F306DE}"/>
            </a:ext>
          </a:extLst>
        </xdr:cNvPr>
        <xdr:cNvSpPr/>
      </xdr:nvSpPr>
      <xdr:spPr>
        <a:xfrm>
          <a:off x="68580" y="9334500"/>
          <a:ext cx="5791200" cy="87630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latin typeface="BIZ UDPゴシック" panose="020B0400000000000000" pitchFamily="50" charset="-128"/>
              <a:ea typeface="BIZ UDPゴシック" panose="020B0400000000000000" pitchFamily="50" charset="-128"/>
            </a:rPr>
            <a:t>（例）定員</a:t>
          </a:r>
          <a:r>
            <a:rPr kumimoji="1" lang="en-US" altLang="ja-JP" sz="1100">
              <a:solidFill>
                <a:srgbClr val="FF0000"/>
              </a:solidFill>
              <a:latin typeface="BIZ UDPゴシック" panose="020B0400000000000000" pitchFamily="50" charset="-128"/>
              <a:ea typeface="BIZ UDPゴシック" panose="020B0400000000000000" pitchFamily="50" charset="-128"/>
            </a:rPr>
            <a:t>15</a:t>
          </a:r>
          <a:r>
            <a:rPr kumimoji="1" lang="ja-JP" altLang="en-US" sz="1100">
              <a:solidFill>
                <a:srgbClr val="FF0000"/>
              </a:solidFill>
              <a:latin typeface="BIZ UDPゴシック" panose="020B0400000000000000" pitchFamily="50" charset="-128"/>
              <a:ea typeface="BIZ UDPゴシック" panose="020B0400000000000000" pitchFamily="50" charset="-128"/>
            </a:rPr>
            <a:t>人→定員</a:t>
          </a:r>
          <a:r>
            <a:rPr kumimoji="1" lang="en-US" altLang="ja-JP" sz="1100">
              <a:solidFill>
                <a:srgbClr val="FF0000"/>
              </a:solidFill>
              <a:latin typeface="BIZ UDPゴシック" panose="020B0400000000000000" pitchFamily="50" charset="-128"/>
              <a:ea typeface="BIZ UDPゴシック" panose="020B0400000000000000" pitchFamily="50" charset="-128"/>
            </a:rPr>
            <a:t>10</a:t>
          </a:r>
          <a:r>
            <a:rPr kumimoji="1" lang="ja-JP" altLang="en-US" sz="1100">
              <a:solidFill>
                <a:srgbClr val="FF0000"/>
              </a:solidFill>
              <a:latin typeface="BIZ UDPゴシック" panose="020B0400000000000000" pitchFamily="50" charset="-128"/>
              <a:ea typeface="BIZ UDPゴシック" panose="020B0400000000000000" pitchFamily="50" charset="-128"/>
            </a:rPr>
            <a:t>人に変更した場合（令和６年８月に新規指定）</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latin typeface="BIZ UDPゴシック" panose="020B0400000000000000" pitchFamily="50" charset="-128"/>
              <a:ea typeface="BIZ UDPゴシック" panose="020B0400000000000000" pitchFamily="50" charset="-128"/>
            </a:rPr>
            <a:t>令和６年１１月以降</a:t>
          </a: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直近３か月の実績を採用してください。</a:t>
          </a:r>
        </a:p>
      </xdr:txBody>
    </xdr:sp>
    <xdr:clientData/>
  </xdr:twoCellAnchor>
  <xdr:twoCellAnchor>
    <xdr:from>
      <xdr:col>2</xdr:col>
      <xdr:colOff>220980</xdr:colOff>
      <xdr:row>2</xdr:row>
      <xdr:rowOff>91440</xdr:rowOff>
    </xdr:from>
    <xdr:to>
      <xdr:col>11</xdr:col>
      <xdr:colOff>53340</xdr:colOff>
      <xdr:row>4</xdr:row>
      <xdr:rowOff>38100</xdr:rowOff>
    </xdr:to>
    <xdr:sp macro="" textlink="">
      <xdr:nvSpPr>
        <xdr:cNvPr id="30" name="正方形/長方形 29">
          <a:extLst>
            <a:ext uri="{FF2B5EF4-FFF2-40B4-BE49-F238E27FC236}">
              <a16:creationId xmlns:a16="http://schemas.microsoft.com/office/drawing/2014/main" id="{559EB7C3-F6DF-4FD3-808C-8E76DA71C8F0}"/>
            </a:ext>
          </a:extLst>
        </xdr:cNvPr>
        <xdr:cNvSpPr/>
      </xdr:nvSpPr>
      <xdr:spPr>
        <a:xfrm>
          <a:off x="754380" y="624840"/>
          <a:ext cx="2232660" cy="40386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91440</xdr:colOff>
      <xdr:row>1</xdr:row>
      <xdr:rowOff>251460</xdr:rowOff>
    </xdr:from>
    <xdr:to>
      <xdr:col>29</xdr:col>
      <xdr:colOff>205740</xdr:colOff>
      <xdr:row>3</xdr:row>
      <xdr:rowOff>156210</xdr:rowOff>
    </xdr:to>
    <xdr:cxnSp macro="">
      <xdr:nvCxnSpPr>
        <xdr:cNvPr id="31" name="直線コネクタ 30">
          <a:extLst>
            <a:ext uri="{FF2B5EF4-FFF2-40B4-BE49-F238E27FC236}">
              <a16:creationId xmlns:a16="http://schemas.microsoft.com/office/drawing/2014/main" id="{922C5521-B719-4E84-BF93-E40D81E4944E}"/>
            </a:ext>
          </a:extLst>
        </xdr:cNvPr>
        <xdr:cNvCxnSpPr/>
      </xdr:nvCxnSpPr>
      <xdr:spPr>
        <a:xfrm flipV="1">
          <a:off x="3025140" y="480060"/>
          <a:ext cx="4914900" cy="323850"/>
        </a:xfrm>
        <a:prstGeom prst="line">
          <a:avLst/>
        </a:prstGeom>
        <a:ln w="25400">
          <a:solidFill>
            <a:srgbClr val="FF000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121920</xdr:colOff>
      <xdr:row>0</xdr:row>
      <xdr:rowOff>144780</xdr:rowOff>
    </xdr:from>
    <xdr:to>
      <xdr:col>39</xdr:col>
      <xdr:colOff>213360</xdr:colOff>
      <xdr:row>3</xdr:row>
      <xdr:rowOff>152400</xdr:rowOff>
    </xdr:to>
    <xdr:sp macro="" textlink="">
      <xdr:nvSpPr>
        <xdr:cNvPr id="32" name="正方形/長方形 31">
          <a:extLst>
            <a:ext uri="{FF2B5EF4-FFF2-40B4-BE49-F238E27FC236}">
              <a16:creationId xmlns:a16="http://schemas.microsoft.com/office/drawing/2014/main" id="{6A409BB4-9A11-4BF8-A056-E7BDE1628B12}"/>
            </a:ext>
          </a:extLst>
        </xdr:cNvPr>
        <xdr:cNvSpPr/>
      </xdr:nvSpPr>
      <xdr:spPr>
        <a:xfrm>
          <a:off x="7856220" y="144780"/>
          <a:ext cx="2758440" cy="65532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BIZ UDPゴシック" panose="020B0400000000000000" pitchFamily="50" charset="-128"/>
              <a:ea typeface="BIZ UDPゴシック" panose="020B0400000000000000" pitchFamily="50" charset="-128"/>
            </a:rPr>
            <a:t>共同生活住居の場合でホーム別に記入する際は、事業所名の後ろに（）書きでホーム名を記載してください。</a:t>
          </a:r>
        </a:p>
      </xdr:txBody>
    </xdr:sp>
    <xdr:clientData/>
  </xdr:twoCellAnchor>
  <xdr:twoCellAnchor editAs="oneCell">
    <xdr:from>
      <xdr:col>50</xdr:col>
      <xdr:colOff>0</xdr:colOff>
      <xdr:row>27</xdr:row>
      <xdr:rowOff>0</xdr:rowOff>
    </xdr:from>
    <xdr:to>
      <xdr:col>61</xdr:col>
      <xdr:colOff>247650</xdr:colOff>
      <xdr:row>29</xdr:row>
      <xdr:rowOff>114300</xdr:rowOff>
    </xdr:to>
    <xdr:pic>
      <xdr:nvPicPr>
        <xdr:cNvPr id="33" name="図 32">
          <a:hlinkClick xmlns:r="http://schemas.openxmlformats.org/officeDocument/2006/relationships" r:id="rId1"/>
          <a:extLst>
            <a:ext uri="{FF2B5EF4-FFF2-40B4-BE49-F238E27FC236}">
              <a16:creationId xmlns:a16="http://schemas.microsoft.com/office/drawing/2014/main" id="{D073E499-2E79-43E6-84CE-9F9579105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00" y="571500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38</xdr:col>
      <xdr:colOff>88900</xdr:colOff>
      <xdr:row>0</xdr:row>
      <xdr:rowOff>203200</xdr:rowOff>
    </xdr:from>
    <xdr:to>
      <xdr:col>59</xdr:col>
      <xdr:colOff>57150</xdr:colOff>
      <xdr:row>3</xdr:row>
      <xdr:rowOff>63500</xdr:rowOff>
    </xdr:to>
    <xdr:sp macro="GoToIndex" textlink="">
      <xdr:nvSpPr>
        <xdr:cNvPr id="2" name="BackToIndex">
          <a:hlinkClick xmlns:r="http://schemas.openxmlformats.org/officeDocument/2006/relationships" r:id="rId1"/>
          <a:extLst>
            <a:ext uri="{FF2B5EF4-FFF2-40B4-BE49-F238E27FC236}">
              <a16:creationId xmlns:a16="http://schemas.microsoft.com/office/drawing/2014/main" id="{F738970D-9D1C-4BC0-A17B-3C22A98E4C76}"/>
            </a:ext>
          </a:extLst>
        </xdr:cNvPr>
        <xdr:cNvSpPr/>
      </xdr:nvSpPr>
      <xdr:spPr>
        <a:xfrm>
          <a:off x="6121400" y="203200"/>
          <a:ext cx="3168650" cy="62865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twoCellAnchor>
    <xdr:from>
      <xdr:col>40</xdr:col>
      <xdr:colOff>0</xdr:colOff>
      <xdr:row>6</xdr:row>
      <xdr:rowOff>0</xdr:rowOff>
    </xdr:from>
    <xdr:to>
      <xdr:col>42</xdr:col>
      <xdr:colOff>105064</xdr:colOff>
      <xdr:row>9</xdr:row>
      <xdr:rowOff>4041</xdr:rowOff>
    </xdr:to>
    <xdr:sp macro="" textlink="">
      <xdr:nvSpPr>
        <xdr:cNvPr id="3" name="楕円 2">
          <a:extLst>
            <a:ext uri="{FF2B5EF4-FFF2-40B4-BE49-F238E27FC236}">
              <a16:creationId xmlns:a16="http://schemas.microsoft.com/office/drawing/2014/main" id="{DEEC117B-F8C2-4DD6-ACB9-566B540A43B5}"/>
            </a:ext>
          </a:extLst>
        </xdr:cNvPr>
        <xdr:cNvSpPr/>
      </xdr:nvSpPr>
      <xdr:spPr>
        <a:xfrm>
          <a:off x="6337300" y="1600200"/>
          <a:ext cx="409864" cy="40409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0</xdr:row>
      <xdr:rowOff>63500</xdr:rowOff>
    </xdr:from>
    <xdr:to>
      <xdr:col>7</xdr:col>
      <xdr:colOff>139700</xdr:colOff>
      <xdr:row>1</xdr:row>
      <xdr:rowOff>133350</xdr:rowOff>
    </xdr:to>
    <xdr:sp macro="" textlink="">
      <xdr:nvSpPr>
        <xdr:cNvPr id="4" name="正方形/長方形 3">
          <a:extLst>
            <a:ext uri="{FF2B5EF4-FFF2-40B4-BE49-F238E27FC236}">
              <a16:creationId xmlns:a16="http://schemas.microsoft.com/office/drawing/2014/main" id="{BD04A97E-28C5-4227-8EB7-3E993C100C4F}"/>
            </a:ext>
          </a:extLst>
        </xdr:cNvPr>
        <xdr:cNvSpPr/>
      </xdr:nvSpPr>
      <xdr:spPr>
        <a:xfrm>
          <a:off x="95250" y="63500"/>
          <a:ext cx="1155700" cy="3365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別添　１－１</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38100</xdr:colOff>
      <xdr:row>0</xdr:row>
      <xdr:rowOff>63500</xdr:rowOff>
    </xdr:from>
    <xdr:to>
      <xdr:col>3</xdr:col>
      <xdr:colOff>209550</xdr:colOff>
      <xdr:row>1</xdr:row>
      <xdr:rowOff>171450</xdr:rowOff>
    </xdr:to>
    <xdr:sp macro="" textlink="">
      <xdr:nvSpPr>
        <xdr:cNvPr id="2" name="正方形/長方形 1">
          <a:extLst>
            <a:ext uri="{FF2B5EF4-FFF2-40B4-BE49-F238E27FC236}">
              <a16:creationId xmlns:a16="http://schemas.microsoft.com/office/drawing/2014/main" id="{A82BE859-0A81-4137-9D88-C45E672DB0FD}"/>
            </a:ext>
          </a:extLst>
        </xdr:cNvPr>
        <xdr:cNvSpPr/>
      </xdr:nvSpPr>
      <xdr:spPr>
        <a:xfrm>
          <a:off x="38100" y="63500"/>
          <a:ext cx="1155700" cy="3365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別添　１－２</a:t>
          </a:r>
        </a:p>
      </xdr:txBody>
    </xdr:sp>
    <xdr:clientData/>
  </xdr:twoCellAnchor>
  <xdr:twoCellAnchor>
    <xdr:from>
      <xdr:col>11</xdr:col>
      <xdr:colOff>95250</xdr:colOff>
      <xdr:row>0</xdr:row>
      <xdr:rowOff>215900</xdr:rowOff>
    </xdr:from>
    <xdr:to>
      <xdr:col>16</xdr:col>
      <xdr:colOff>120650</xdr:colOff>
      <xdr:row>3</xdr:row>
      <xdr:rowOff>25400</xdr:rowOff>
    </xdr:to>
    <xdr:sp macro="GoToIndex" textlink="">
      <xdr:nvSpPr>
        <xdr:cNvPr id="3" name="BackToIndex">
          <a:hlinkClick xmlns:r="http://schemas.openxmlformats.org/officeDocument/2006/relationships" r:id="rId1"/>
          <a:extLst>
            <a:ext uri="{FF2B5EF4-FFF2-40B4-BE49-F238E27FC236}">
              <a16:creationId xmlns:a16="http://schemas.microsoft.com/office/drawing/2014/main" id="{AEC704B1-E295-4329-85F2-A58005510B72}"/>
            </a:ext>
          </a:extLst>
        </xdr:cNvPr>
        <xdr:cNvSpPr/>
      </xdr:nvSpPr>
      <xdr:spPr>
        <a:xfrm>
          <a:off x="6578600" y="2159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69273</xdr:colOff>
      <xdr:row>0</xdr:row>
      <xdr:rowOff>57727</xdr:rowOff>
    </xdr:from>
    <xdr:to>
      <xdr:col>7</xdr:col>
      <xdr:colOff>81973</xdr:colOff>
      <xdr:row>1</xdr:row>
      <xdr:rowOff>163368</xdr:rowOff>
    </xdr:to>
    <xdr:sp macro="" textlink="">
      <xdr:nvSpPr>
        <xdr:cNvPr id="2" name="正方形/長方形 1">
          <a:extLst>
            <a:ext uri="{FF2B5EF4-FFF2-40B4-BE49-F238E27FC236}">
              <a16:creationId xmlns:a16="http://schemas.microsoft.com/office/drawing/2014/main" id="{DBD2DAA1-F556-48A5-BC45-CC9B0938D741}"/>
            </a:ext>
          </a:extLst>
        </xdr:cNvPr>
        <xdr:cNvSpPr/>
      </xdr:nvSpPr>
      <xdr:spPr>
        <a:xfrm>
          <a:off x="69273" y="57727"/>
          <a:ext cx="1136650" cy="3342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別添　２－１</a:t>
          </a:r>
        </a:p>
      </xdr:txBody>
    </xdr:sp>
    <xdr:clientData/>
  </xdr:twoCellAnchor>
  <xdr:twoCellAnchor>
    <xdr:from>
      <xdr:col>39</xdr:col>
      <xdr:colOff>109680</xdr:colOff>
      <xdr:row>10</xdr:row>
      <xdr:rowOff>57728</xdr:rowOff>
    </xdr:from>
    <xdr:to>
      <xdr:col>41</xdr:col>
      <xdr:colOff>144318</xdr:colOff>
      <xdr:row>12</xdr:row>
      <xdr:rowOff>46182</xdr:rowOff>
    </xdr:to>
    <xdr:sp macro="" textlink="">
      <xdr:nvSpPr>
        <xdr:cNvPr id="3" name="楕円 2">
          <a:extLst>
            <a:ext uri="{FF2B5EF4-FFF2-40B4-BE49-F238E27FC236}">
              <a16:creationId xmlns:a16="http://schemas.microsoft.com/office/drawing/2014/main" id="{F9D7AE3A-203C-4D0D-8FB7-65E361FCD4E8}"/>
            </a:ext>
          </a:extLst>
        </xdr:cNvPr>
        <xdr:cNvSpPr/>
      </xdr:nvSpPr>
      <xdr:spPr>
        <a:xfrm>
          <a:off x="6707330" y="2127828"/>
          <a:ext cx="352138" cy="369454"/>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109682</xdr:colOff>
      <xdr:row>7</xdr:row>
      <xdr:rowOff>17318</xdr:rowOff>
    </xdr:from>
    <xdr:to>
      <xdr:col>42</xdr:col>
      <xdr:colOff>11545</xdr:colOff>
      <xdr:row>9</xdr:row>
      <xdr:rowOff>23091</xdr:rowOff>
    </xdr:to>
    <xdr:sp macro="" textlink="">
      <xdr:nvSpPr>
        <xdr:cNvPr id="4" name="楕円 3">
          <a:extLst>
            <a:ext uri="{FF2B5EF4-FFF2-40B4-BE49-F238E27FC236}">
              <a16:creationId xmlns:a16="http://schemas.microsoft.com/office/drawing/2014/main" id="{325DE983-F912-4D48-B2CE-DD81A5F173C9}"/>
            </a:ext>
          </a:extLst>
        </xdr:cNvPr>
        <xdr:cNvSpPr/>
      </xdr:nvSpPr>
      <xdr:spPr>
        <a:xfrm>
          <a:off x="6707332" y="1515918"/>
          <a:ext cx="378113" cy="386773"/>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98136</xdr:colOff>
      <xdr:row>18</xdr:row>
      <xdr:rowOff>40408</xdr:rowOff>
    </xdr:from>
    <xdr:to>
      <xdr:col>42</xdr:col>
      <xdr:colOff>23091</xdr:colOff>
      <xdr:row>20</xdr:row>
      <xdr:rowOff>63499</xdr:rowOff>
    </xdr:to>
    <xdr:sp macro="" textlink="">
      <xdr:nvSpPr>
        <xdr:cNvPr id="5" name="楕円 4">
          <a:extLst>
            <a:ext uri="{FF2B5EF4-FFF2-40B4-BE49-F238E27FC236}">
              <a16:creationId xmlns:a16="http://schemas.microsoft.com/office/drawing/2014/main" id="{D86B1806-E68D-43F1-BB4D-5170395E49E5}"/>
            </a:ext>
          </a:extLst>
        </xdr:cNvPr>
        <xdr:cNvSpPr/>
      </xdr:nvSpPr>
      <xdr:spPr>
        <a:xfrm>
          <a:off x="6695786" y="3634508"/>
          <a:ext cx="401205" cy="40409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34637</xdr:colOff>
      <xdr:row>0</xdr:row>
      <xdr:rowOff>127000</xdr:rowOff>
    </xdr:from>
    <xdr:to>
      <xdr:col>57</xdr:col>
      <xdr:colOff>132196</xdr:colOff>
      <xdr:row>3</xdr:row>
      <xdr:rowOff>86591</xdr:rowOff>
    </xdr:to>
    <xdr:sp macro="GoToIndex" textlink="">
      <xdr:nvSpPr>
        <xdr:cNvPr id="6" name="BackToIndex">
          <a:hlinkClick xmlns:r="http://schemas.openxmlformats.org/officeDocument/2006/relationships" r:id="rId1"/>
          <a:extLst>
            <a:ext uri="{FF2B5EF4-FFF2-40B4-BE49-F238E27FC236}">
              <a16:creationId xmlns:a16="http://schemas.microsoft.com/office/drawing/2014/main" id="{DAC5DA78-080E-48E1-B2A9-53AB8858DA66}"/>
            </a:ext>
          </a:extLst>
        </xdr:cNvPr>
        <xdr:cNvSpPr/>
      </xdr:nvSpPr>
      <xdr:spPr>
        <a:xfrm>
          <a:off x="6473537" y="127000"/>
          <a:ext cx="3113809" cy="632691"/>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161925</xdr:colOff>
      <xdr:row>14</xdr:row>
      <xdr:rowOff>28575</xdr:rowOff>
    </xdr:from>
    <xdr:to>
      <xdr:col>4</xdr:col>
      <xdr:colOff>666750</xdr:colOff>
      <xdr:row>14</xdr:row>
      <xdr:rowOff>161925</xdr:rowOff>
    </xdr:to>
    <xdr:sp macro="" textlink="">
      <xdr:nvSpPr>
        <xdr:cNvPr id="2" name="Text Box 1">
          <a:extLst>
            <a:ext uri="{FF2B5EF4-FFF2-40B4-BE49-F238E27FC236}">
              <a16:creationId xmlns:a16="http://schemas.microsoft.com/office/drawing/2014/main" id="{1F3F9F69-63BC-4AB7-8B4D-B06D78305941}"/>
            </a:ext>
          </a:extLst>
        </xdr:cNvPr>
        <xdr:cNvSpPr txBox="1">
          <a:spLocks noChangeArrowheads="1"/>
        </xdr:cNvSpPr>
      </xdr:nvSpPr>
      <xdr:spPr bwMode="auto">
        <a:xfrm>
          <a:off x="2111375" y="4505325"/>
          <a:ext cx="1368425"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(小数点以下第１位四捨五入)</a:t>
          </a:r>
          <a:endParaRPr lang="ja-JP" altLang="en-US"/>
        </a:p>
      </xdr:txBody>
    </xdr:sp>
    <xdr:clientData/>
  </xdr:twoCellAnchor>
  <xdr:twoCellAnchor editAs="oneCell">
    <xdr:from>
      <xdr:col>13</xdr:col>
      <xdr:colOff>171450</xdr:colOff>
      <xdr:row>1</xdr:row>
      <xdr:rowOff>171450</xdr:rowOff>
    </xdr:from>
    <xdr:to>
      <xdr:col>18</xdr:col>
      <xdr:colOff>209550</xdr:colOff>
      <xdr:row>4</xdr:row>
      <xdr:rowOff>82550</xdr:rowOff>
    </xdr:to>
    <xdr:pic>
      <xdr:nvPicPr>
        <xdr:cNvPr id="3" name="図 2">
          <a:hlinkClick xmlns:r="http://schemas.openxmlformats.org/officeDocument/2006/relationships" r:id="rId1"/>
          <a:extLst>
            <a:ext uri="{FF2B5EF4-FFF2-40B4-BE49-F238E27FC236}">
              <a16:creationId xmlns:a16="http://schemas.microsoft.com/office/drawing/2014/main" id="{B43E1F56-F3B6-4B5D-AE2F-6D82837D9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21800" y="349250"/>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133350</xdr:colOff>
      <xdr:row>4</xdr:row>
      <xdr:rowOff>241300</xdr:rowOff>
    </xdr:from>
    <xdr:to>
      <xdr:col>20</xdr:col>
      <xdr:colOff>229705</xdr:colOff>
      <xdr:row>7</xdr:row>
      <xdr:rowOff>396875</xdr:rowOff>
    </xdr:to>
    <xdr:sp macro="" textlink="">
      <xdr:nvSpPr>
        <xdr:cNvPr id="6" name="四角形: 角を丸くする 5">
          <a:extLst>
            <a:ext uri="{FF2B5EF4-FFF2-40B4-BE49-F238E27FC236}">
              <a16:creationId xmlns:a16="http://schemas.microsoft.com/office/drawing/2014/main" id="{7ACF8115-6DE9-4BAA-8091-30BD761408D8}"/>
            </a:ext>
          </a:extLst>
        </xdr:cNvPr>
        <xdr:cNvSpPr/>
      </xdr:nvSpPr>
      <xdr:spPr>
        <a:xfrm>
          <a:off x="9301163" y="1154113"/>
          <a:ext cx="4495052" cy="9493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rgbClr val="FFFF00"/>
              </a:solidFill>
            </a:rPr>
            <a:t>※</a:t>
          </a:r>
          <a:r>
            <a:rPr kumimoji="1" lang="ja-JP" altLang="en-US" sz="1400">
              <a:solidFill>
                <a:srgbClr val="FFFF00"/>
              </a:solidFill>
            </a:rPr>
            <a:t>この様式は算出ツールとして参考掲載していますので、適宜お使いください。</a:t>
          </a:r>
          <a:endParaRPr kumimoji="1" lang="ja-JP" altLang="en-US" sz="1400" u="sng">
            <a:solidFill>
              <a:srgbClr val="FFFF00"/>
            </a:solidFill>
          </a:endParaRPr>
        </a:p>
      </xdr:txBody>
    </xdr:sp>
    <xdr:clientData/>
  </xdr:twoCellAnchor>
  <xdr:twoCellAnchor>
    <xdr:from>
      <xdr:col>13</xdr:col>
      <xdr:colOff>98423</xdr:colOff>
      <xdr:row>9</xdr:row>
      <xdr:rowOff>40747</xdr:rowOff>
    </xdr:from>
    <xdr:to>
      <xdr:col>22</xdr:col>
      <xdr:colOff>165364</xdr:colOff>
      <xdr:row>26</xdr:row>
      <xdr:rowOff>39687</xdr:rowOff>
    </xdr:to>
    <xdr:sp macro="" textlink="">
      <xdr:nvSpPr>
        <xdr:cNvPr id="7" name="テキスト ボックス 6">
          <a:extLst>
            <a:ext uri="{FF2B5EF4-FFF2-40B4-BE49-F238E27FC236}">
              <a16:creationId xmlns:a16="http://schemas.microsoft.com/office/drawing/2014/main" id="{E42FB9F4-28C8-4806-8A55-73B0F4B3F750}"/>
            </a:ext>
          </a:extLst>
        </xdr:cNvPr>
        <xdr:cNvSpPr txBox="1"/>
      </xdr:nvSpPr>
      <xdr:spPr>
        <a:xfrm>
          <a:off x="9266236" y="2481528"/>
          <a:ext cx="5722409" cy="6375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latin typeface="+mn-ea"/>
              <a:ea typeface="+mn-ea"/>
            </a:rPr>
            <a:t>※</a:t>
          </a:r>
          <a:r>
            <a:rPr kumimoji="1" lang="ja-JP" altLang="en-US" sz="1200" b="1">
              <a:solidFill>
                <a:srgbClr val="FF0000"/>
              </a:solidFill>
              <a:latin typeface="+mn-ea"/>
              <a:ea typeface="+mn-ea"/>
            </a:rPr>
            <a:t>　</a:t>
          </a:r>
          <a:r>
            <a:rPr kumimoji="1" lang="ja-JP" altLang="en-US" sz="1200" b="1">
              <a:latin typeface="+mn-ea"/>
              <a:ea typeface="+mn-ea"/>
            </a:rPr>
            <a:t>「前年度の開所日数」及び利用者の「延べ利用日数」には、過去の定員変更の有無に応じて以下のいずれかの日数を入力してください。</a:t>
          </a:r>
          <a:endParaRPr kumimoji="1" lang="en-US" altLang="ja-JP" sz="1200" b="1">
            <a:latin typeface="+mn-ea"/>
            <a:ea typeface="+mn-ea"/>
          </a:endParaRPr>
        </a:p>
        <a:p>
          <a:endParaRPr kumimoji="1" lang="en-US" altLang="ja-JP" sz="400" b="1">
            <a:latin typeface="+mn-ea"/>
            <a:ea typeface="+mn-ea"/>
          </a:endParaRPr>
        </a:p>
        <a:p>
          <a:r>
            <a:rPr kumimoji="1" lang="ja-JP" altLang="en-US" sz="1200" b="1">
              <a:latin typeface="+mn-ea"/>
              <a:ea typeface="+mn-ea"/>
            </a:rPr>
            <a:t>　①前年度及び前１年間で定員の増減がない場合</a:t>
          </a:r>
          <a:endParaRPr kumimoji="1" lang="en-US" altLang="ja-JP" sz="1200" b="1">
            <a:latin typeface="+mn-ea"/>
            <a:ea typeface="+mn-ea"/>
          </a:endParaRPr>
        </a:p>
        <a:p>
          <a:r>
            <a:rPr kumimoji="1" lang="ja-JP" altLang="en-US" sz="1200">
              <a:latin typeface="+mn-ea"/>
              <a:ea typeface="+mn-ea"/>
            </a:rPr>
            <a:t>　　前年度の開所日数（</a:t>
          </a:r>
          <a:r>
            <a:rPr kumimoji="1" lang="en-US" altLang="ja-JP" sz="1200">
              <a:latin typeface="+mn-ea"/>
              <a:ea typeface="+mn-ea"/>
            </a:rPr>
            <a:t>4/1</a:t>
          </a:r>
          <a:r>
            <a:rPr kumimoji="1" lang="ja-JP" altLang="en-US" sz="1200">
              <a:latin typeface="+mn-ea"/>
              <a:ea typeface="+mn-ea"/>
            </a:rPr>
            <a:t>～</a:t>
          </a:r>
          <a:r>
            <a:rPr kumimoji="1" lang="en-US" altLang="ja-JP" sz="1200">
              <a:latin typeface="+mn-ea"/>
              <a:ea typeface="+mn-ea"/>
            </a:rPr>
            <a:t>3/31</a:t>
          </a:r>
          <a:r>
            <a:rPr kumimoji="1" lang="ja-JP" altLang="en-US" sz="1200">
              <a:latin typeface="+mn-ea"/>
              <a:ea typeface="+mn-ea"/>
            </a:rPr>
            <a:t>）及び延べ利用日数</a:t>
          </a:r>
          <a:endParaRPr kumimoji="1" lang="en-US" altLang="ja-JP" sz="1200">
            <a:latin typeface="+mn-ea"/>
            <a:ea typeface="+mn-ea"/>
          </a:endParaRPr>
        </a:p>
        <a:p>
          <a:endParaRPr kumimoji="1" lang="en-US" altLang="ja-JP" sz="400">
            <a:latin typeface="+mn-ea"/>
            <a:ea typeface="+mn-ea"/>
          </a:endParaRPr>
        </a:p>
        <a:p>
          <a:r>
            <a:rPr kumimoji="1" lang="ja-JP" altLang="en-US" sz="1200" b="1">
              <a:latin typeface="+mn-ea"/>
              <a:ea typeface="+mn-ea"/>
            </a:rPr>
            <a:t>　②提出日の時点で新規指定又は定員を増員してから６月以上１年未満の場合</a:t>
          </a:r>
          <a:endParaRPr kumimoji="1" lang="en-US" altLang="ja-JP" sz="1200" b="1">
            <a:latin typeface="+mn-ea"/>
            <a:ea typeface="+mn-ea"/>
          </a:endParaRPr>
        </a:p>
        <a:p>
          <a:r>
            <a:rPr kumimoji="1" lang="ja-JP" altLang="en-US" sz="1200">
              <a:latin typeface="+mn-ea"/>
              <a:ea typeface="+mn-ea"/>
            </a:rPr>
            <a:t>　　</a:t>
          </a:r>
          <a:r>
            <a:rPr kumimoji="1" lang="ja-JP" altLang="en-US" sz="1200" u="sng">
              <a:latin typeface="+mn-ea"/>
              <a:ea typeface="+mn-ea"/>
            </a:rPr>
            <a:t>直近６か月間</a:t>
          </a:r>
          <a:r>
            <a:rPr kumimoji="1" lang="ja-JP" altLang="en-US" sz="1200">
              <a:latin typeface="+mn-ea"/>
              <a:ea typeface="+mn-ea"/>
            </a:rPr>
            <a:t>の開所日数及び延べ利用日数</a:t>
          </a:r>
          <a:endParaRPr kumimoji="1" lang="en-US" altLang="ja-JP" sz="1100">
            <a:latin typeface="+mn-ea"/>
            <a:ea typeface="+mn-ea"/>
          </a:endParaRPr>
        </a:p>
        <a:p>
          <a:r>
            <a:rPr kumimoji="1" lang="ja-JP" altLang="en-US" sz="1100">
              <a:latin typeface="+mn-ea"/>
              <a:ea typeface="+mn-ea"/>
            </a:rPr>
            <a:t>　（例）　</a:t>
          </a:r>
          <a:r>
            <a:rPr kumimoji="1" lang="en-US" altLang="ja-JP" sz="1100">
              <a:latin typeface="+mn-ea"/>
              <a:ea typeface="+mn-ea"/>
            </a:rPr>
            <a:t>R5.1.1</a:t>
          </a:r>
          <a:r>
            <a:rPr kumimoji="1" lang="ja-JP" altLang="en-US" sz="1100">
              <a:latin typeface="+mn-ea"/>
              <a:ea typeface="+mn-ea"/>
            </a:rPr>
            <a:t>付新規指定　　</a:t>
          </a:r>
          <a:r>
            <a:rPr kumimoji="1" lang="en-US" altLang="ja-JP" sz="1100">
              <a:latin typeface="+mn-ea"/>
              <a:ea typeface="+mn-ea"/>
            </a:rPr>
            <a:t>R5.7.1</a:t>
          </a:r>
          <a:r>
            <a:rPr kumimoji="1" lang="ja-JP" altLang="en-US" sz="1100">
              <a:latin typeface="+mn-ea"/>
              <a:ea typeface="+mn-ea"/>
            </a:rPr>
            <a:t>付変更届提出の場合</a:t>
          </a:r>
          <a:endParaRPr kumimoji="1" lang="en-US" altLang="ja-JP" sz="1100">
            <a:latin typeface="+mn-ea"/>
            <a:ea typeface="+mn-ea"/>
          </a:endParaRPr>
        </a:p>
        <a:p>
          <a:r>
            <a:rPr kumimoji="1" lang="ja-JP" altLang="en-US" sz="1100">
              <a:solidFill>
                <a:schemeClr val="dk1"/>
              </a:solidFill>
              <a:effectLst/>
              <a:latin typeface="+mn-ea"/>
              <a:ea typeface="+mn-ea"/>
              <a:cs typeface="+mn-cs"/>
            </a:rPr>
            <a:t>　　　　　</a:t>
          </a:r>
          <a:r>
            <a:rPr kumimoji="1" lang="en-US" altLang="ja-JP" sz="1100">
              <a:solidFill>
                <a:schemeClr val="dk1"/>
              </a:solidFill>
              <a:effectLst/>
              <a:latin typeface="+mn-ea"/>
              <a:ea typeface="+mn-ea"/>
              <a:cs typeface="+mn-cs"/>
            </a:rPr>
            <a:t>R5.1.1</a:t>
          </a:r>
          <a:r>
            <a:rPr kumimoji="1" lang="ja-JP" altLang="en-US" sz="1100">
              <a:solidFill>
                <a:schemeClr val="dk1"/>
              </a:solidFill>
              <a:effectLst/>
              <a:latin typeface="+mn-ea"/>
              <a:ea typeface="+mn-ea"/>
              <a:cs typeface="+mn-cs"/>
            </a:rPr>
            <a:t>～</a:t>
          </a:r>
          <a:r>
            <a:rPr kumimoji="1" lang="en-US" altLang="ja-JP" sz="1100">
              <a:solidFill>
                <a:schemeClr val="dk1"/>
              </a:solidFill>
              <a:effectLst/>
              <a:latin typeface="+mn-ea"/>
              <a:ea typeface="+mn-ea"/>
              <a:cs typeface="+mn-cs"/>
            </a:rPr>
            <a:t>R5.6.30</a:t>
          </a:r>
          <a:r>
            <a:rPr kumimoji="1" lang="ja-JP" altLang="en-US" sz="1100">
              <a:solidFill>
                <a:schemeClr val="dk1"/>
              </a:solidFill>
              <a:effectLst/>
              <a:latin typeface="+mn-ea"/>
              <a:ea typeface="+mn-ea"/>
              <a:cs typeface="+mn-cs"/>
            </a:rPr>
            <a:t>までの開所日数及び延べ利用日数</a:t>
          </a:r>
          <a:endParaRPr kumimoji="1" lang="en-US" altLang="ja-JP" sz="1100">
            <a:solidFill>
              <a:schemeClr val="dk1"/>
            </a:solidFill>
            <a:effectLst/>
            <a:latin typeface="+mn-ea"/>
            <a:ea typeface="+mn-ea"/>
            <a:cs typeface="+mn-cs"/>
          </a:endParaRPr>
        </a:p>
        <a:p>
          <a:endParaRPr kumimoji="1" lang="en-US" altLang="ja-JP" sz="400">
            <a:latin typeface="+mn-ea"/>
            <a:ea typeface="+mn-ea"/>
          </a:endParaRPr>
        </a:p>
        <a:p>
          <a:r>
            <a:rPr kumimoji="1" lang="ja-JP" altLang="en-US" sz="1200" b="1">
              <a:latin typeface="+mn-ea"/>
              <a:ea typeface="+mn-ea"/>
            </a:rPr>
            <a:t>　</a:t>
          </a:r>
          <a:r>
            <a:rPr kumimoji="1" lang="ja-JP" altLang="en-US" sz="1200" b="1">
              <a:latin typeface="ＭＳ Ｐゴシック 本文"/>
              <a:ea typeface="+mn-ea"/>
            </a:rPr>
            <a:t>③提出日の時点で新規指定又は定員を増員してから１年以上経過している場合</a:t>
          </a:r>
          <a:endParaRPr kumimoji="1" lang="en-US" altLang="ja-JP" sz="1200" b="1">
            <a:latin typeface="ＭＳ Ｐゴシック 本文"/>
            <a:ea typeface="+mn-ea"/>
          </a:endParaRPr>
        </a:p>
        <a:p>
          <a:r>
            <a:rPr kumimoji="1" lang="ja-JP" altLang="en-US" sz="1200">
              <a:latin typeface="ＭＳ Ｐゴシック 本文"/>
              <a:ea typeface="+mn-ea"/>
            </a:rPr>
            <a:t>　　</a:t>
          </a:r>
          <a:r>
            <a:rPr kumimoji="1" lang="ja-JP" altLang="en-US" sz="1200" u="sng">
              <a:latin typeface="ＭＳ Ｐゴシック 本文"/>
              <a:ea typeface="+mn-ea"/>
            </a:rPr>
            <a:t>直近</a:t>
          </a:r>
          <a:r>
            <a:rPr kumimoji="1" lang="en-US" altLang="ja-JP" sz="1200" u="sng">
              <a:latin typeface="ＭＳ Ｐゴシック 本文"/>
              <a:ea typeface="+mn-ea"/>
            </a:rPr>
            <a:t>12</a:t>
          </a:r>
          <a:r>
            <a:rPr kumimoji="1" lang="ja-JP" altLang="en-US" sz="1200" u="sng">
              <a:latin typeface="ＭＳ Ｐゴシック 本文"/>
              <a:ea typeface="+mn-ea"/>
            </a:rPr>
            <a:t>か月間</a:t>
          </a:r>
          <a:r>
            <a:rPr kumimoji="1" lang="ja-JP" altLang="en-US" sz="1200">
              <a:latin typeface="ＭＳ Ｐゴシック 本文"/>
              <a:ea typeface="+mn-ea"/>
            </a:rPr>
            <a:t>の開所日数及び延べ利用日数</a:t>
          </a:r>
          <a:endParaRPr kumimoji="1" lang="en-US" altLang="ja-JP" sz="1200">
            <a:latin typeface="ＭＳ Ｐゴシック 本文"/>
            <a:ea typeface="+mn-ea"/>
          </a:endParaRPr>
        </a:p>
        <a:p>
          <a:r>
            <a:rPr kumimoji="1" lang="ja-JP" altLang="en-US" sz="1100">
              <a:solidFill>
                <a:schemeClr val="dk1"/>
              </a:solidFill>
              <a:effectLst/>
              <a:latin typeface="ＭＳ Ｐゴシック 本文"/>
              <a:ea typeface="+mn-ea"/>
              <a:cs typeface="+mn-cs"/>
            </a:rPr>
            <a:t>　</a:t>
          </a:r>
          <a:r>
            <a:rPr kumimoji="1" lang="ja-JP" altLang="ja-JP" sz="1100">
              <a:solidFill>
                <a:schemeClr val="dk1"/>
              </a:solidFill>
              <a:effectLst/>
              <a:latin typeface="ＭＳ Ｐゴシック 本文"/>
              <a:ea typeface="+mn-ea"/>
              <a:cs typeface="+mn-cs"/>
            </a:rPr>
            <a:t>（例）　</a:t>
          </a:r>
          <a:r>
            <a:rPr kumimoji="1" lang="en-US" altLang="ja-JP" sz="1100">
              <a:solidFill>
                <a:schemeClr val="dk1"/>
              </a:solidFill>
              <a:effectLst/>
              <a:latin typeface="ＭＳ Ｐゴシック 本文"/>
              <a:ea typeface="+mn-ea"/>
              <a:cs typeface="+mn-cs"/>
            </a:rPr>
            <a:t>R5.1.1</a:t>
          </a:r>
          <a:r>
            <a:rPr kumimoji="1" lang="ja-JP" altLang="ja-JP" sz="1100">
              <a:solidFill>
                <a:schemeClr val="dk1"/>
              </a:solidFill>
              <a:effectLst/>
              <a:latin typeface="ＭＳ Ｐゴシック 本文"/>
              <a:ea typeface="+mn-ea"/>
              <a:cs typeface="+mn-cs"/>
            </a:rPr>
            <a:t>付新規指定　　</a:t>
          </a:r>
          <a:r>
            <a:rPr kumimoji="1" lang="en-US" altLang="ja-JP" sz="1100">
              <a:solidFill>
                <a:schemeClr val="dk1"/>
              </a:solidFill>
              <a:effectLst/>
              <a:latin typeface="ＭＳ Ｐゴシック 本文"/>
              <a:ea typeface="+mn-ea"/>
              <a:cs typeface="+mn-cs"/>
            </a:rPr>
            <a:t>R6.1.1</a:t>
          </a:r>
          <a:r>
            <a:rPr kumimoji="1" lang="ja-JP" altLang="ja-JP" sz="1100">
              <a:solidFill>
                <a:schemeClr val="dk1"/>
              </a:solidFill>
              <a:effectLst/>
              <a:latin typeface="ＭＳ Ｐゴシック 本文"/>
              <a:ea typeface="+mn-ea"/>
              <a:cs typeface="+mn-cs"/>
            </a:rPr>
            <a:t>付変更届提出の場合</a:t>
          </a:r>
          <a:endParaRPr lang="ja-JP" altLang="ja-JP" sz="1200">
            <a:effectLst/>
            <a:latin typeface="ＭＳ Ｐゴシック 本文"/>
            <a:ea typeface="+mn-ea"/>
          </a:endParaRPr>
        </a:p>
        <a:p>
          <a:r>
            <a:rPr kumimoji="1" lang="ja-JP" altLang="en-US" sz="1100">
              <a:solidFill>
                <a:schemeClr val="dk1"/>
              </a:solidFill>
              <a:effectLst/>
              <a:latin typeface="ＭＳ Ｐゴシック 本文"/>
              <a:ea typeface="+mn-ea"/>
              <a:cs typeface="+mn-cs"/>
            </a:rPr>
            <a:t>　　　　　</a:t>
          </a:r>
          <a:r>
            <a:rPr kumimoji="1" lang="en-US" altLang="ja-JP" sz="1100">
              <a:solidFill>
                <a:schemeClr val="dk1"/>
              </a:solidFill>
              <a:effectLst/>
              <a:latin typeface="ＭＳ Ｐゴシック 本文"/>
              <a:ea typeface="+mn-ea"/>
              <a:cs typeface="+mn-cs"/>
            </a:rPr>
            <a:t>R5.1.1</a:t>
          </a:r>
          <a:r>
            <a:rPr kumimoji="1" lang="ja-JP" altLang="ja-JP" sz="1100">
              <a:solidFill>
                <a:schemeClr val="dk1"/>
              </a:solidFill>
              <a:effectLst/>
              <a:latin typeface="ＭＳ Ｐゴシック 本文"/>
              <a:ea typeface="+mn-ea"/>
              <a:cs typeface="+mn-cs"/>
            </a:rPr>
            <a:t>～</a:t>
          </a:r>
          <a:r>
            <a:rPr kumimoji="1" lang="en-US" altLang="ja-JP" sz="1100">
              <a:solidFill>
                <a:schemeClr val="dk1"/>
              </a:solidFill>
              <a:effectLst/>
              <a:latin typeface="ＭＳ Ｐゴシック 本文"/>
              <a:ea typeface="+mn-ea"/>
              <a:cs typeface="+mn-cs"/>
            </a:rPr>
            <a:t>R5.12.31</a:t>
          </a:r>
          <a:r>
            <a:rPr kumimoji="1" lang="ja-JP" altLang="ja-JP" sz="1100">
              <a:solidFill>
                <a:schemeClr val="dk1"/>
              </a:solidFill>
              <a:effectLst/>
              <a:latin typeface="ＭＳ Ｐゴシック 本文"/>
              <a:ea typeface="+mn-ea"/>
              <a:cs typeface="+mn-cs"/>
            </a:rPr>
            <a:t>までの開所日数及び延べ利用日数</a:t>
          </a:r>
          <a:endParaRPr kumimoji="1" lang="en-US" altLang="ja-JP" sz="1100">
            <a:solidFill>
              <a:schemeClr val="dk1"/>
            </a:solidFill>
            <a:effectLst/>
            <a:latin typeface="ＭＳ Ｐゴシック 本文"/>
            <a:ea typeface="+mn-ea"/>
            <a:cs typeface="+mn-cs"/>
          </a:endParaRPr>
        </a:p>
        <a:p>
          <a:endParaRPr kumimoji="1" lang="en-US" altLang="ja-JP" sz="400">
            <a:latin typeface="ＭＳ Ｐゴシック 本文"/>
            <a:ea typeface="+mn-ea"/>
          </a:endParaRPr>
        </a:p>
        <a:p>
          <a:r>
            <a:rPr kumimoji="1" lang="ja-JP" altLang="en-US" sz="1200" b="1">
              <a:latin typeface="ＭＳ Ｐゴシック 本文"/>
              <a:ea typeface="+mn-ea"/>
            </a:rPr>
            <a:t>　④提出日の時点で定員が減</a:t>
          </a:r>
          <a:r>
            <a:rPr kumimoji="1" lang="ja-JP" altLang="en-US" sz="1200" b="1">
              <a:latin typeface="ＭＳ Ｐゴシック 本文"/>
            </a:rPr>
            <a:t>少して３月以上の実績がある場合 </a:t>
          </a:r>
          <a:endParaRPr kumimoji="1" lang="en-US" altLang="ja-JP" sz="1200" b="1">
            <a:latin typeface="ＭＳ Ｐゴシック 本文"/>
          </a:endParaRPr>
        </a:p>
        <a:p>
          <a:r>
            <a:rPr kumimoji="1" lang="ja-JP" altLang="en-US" sz="1200">
              <a:latin typeface="ＭＳ Ｐゴシック 本文"/>
            </a:rPr>
            <a:t>　　定員が減少した日から３か月間における開所日数及び延べ利用日数</a:t>
          </a:r>
          <a:endParaRPr kumimoji="1" lang="en-US" altLang="ja-JP" sz="1200">
            <a:latin typeface="ＭＳ Ｐゴシック 本文"/>
          </a:endParaRPr>
        </a:p>
        <a:p>
          <a:endParaRPr kumimoji="1" lang="en-US" altLang="ja-JP" sz="400">
            <a:latin typeface="ＭＳ Ｐゴシック 本文"/>
          </a:endParaRPr>
        </a:p>
        <a:p>
          <a:r>
            <a:rPr kumimoji="1" lang="ja-JP" altLang="en-US" sz="1200" b="1">
              <a:latin typeface="ＭＳ Ｐゴシック 本文"/>
            </a:rPr>
            <a:t>　⑤新規指定から提出日の時点で６か月未満の場合</a:t>
          </a:r>
          <a:endParaRPr kumimoji="1" lang="en-US" altLang="ja-JP" sz="1200" b="1">
            <a:latin typeface="ＭＳ Ｐゴシック 本文"/>
          </a:endParaRPr>
        </a:p>
        <a:p>
          <a:r>
            <a:rPr kumimoji="1" lang="ja-JP" altLang="en-US" sz="1200">
              <a:latin typeface="ＭＳ Ｐゴシック 本文"/>
            </a:rPr>
            <a:t>　　前年度利用者数＝定員</a:t>
          </a:r>
          <a:r>
            <a:rPr kumimoji="1" lang="en-US" altLang="ja-JP" sz="1200">
              <a:latin typeface="ＭＳ Ｐゴシック 本文"/>
            </a:rPr>
            <a:t>×0.9</a:t>
          </a:r>
          <a:r>
            <a:rPr kumimoji="1" lang="ja-JP" altLang="en-US" sz="1200">
              <a:latin typeface="ＭＳ Ｐゴシック 本文"/>
            </a:rPr>
            <a:t>人として計算</a:t>
          </a:r>
          <a:endParaRPr kumimoji="1" lang="en-US" altLang="ja-JP" sz="1200">
            <a:latin typeface="ＭＳ Ｐゴシック 本文"/>
          </a:endParaRPr>
        </a:p>
        <a:p>
          <a:r>
            <a:rPr kumimoji="1" lang="ja-JP" altLang="en-US" sz="1200">
              <a:latin typeface="ＭＳ Ｐゴシック 本文"/>
            </a:rPr>
            <a:t>　　（「前年度の開所日数」及び利用者の「延べ利用日数」の入力は不要）</a:t>
          </a:r>
          <a:endParaRPr kumimoji="1" lang="en-US" altLang="ja-JP" sz="1200">
            <a:latin typeface="ＭＳ Ｐゴシック 本文"/>
          </a:endParaRPr>
        </a:p>
        <a:p>
          <a:endParaRPr kumimoji="1" lang="en-US" altLang="ja-JP" sz="400">
            <a:latin typeface="ＭＳ Ｐゴシック 本文"/>
          </a:endParaRPr>
        </a:p>
        <a:p>
          <a:r>
            <a:rPr kumimoji="1" lang="ja-JP" altLang="en-US" sz="1200">
              <a:latin typeface="ＭＳ Ｐゴシック 本文"/>
            </a:rPr>
            <a:t>　</a:t>
          </a:r>
          <a:r>
            <a:rPr kumimoji="1" lang="ja-JP" altLang="en-US" sz="1200" b="1">
              <a:solidFill>
                <a:schemeClr val="dk1"/>
              </a:solidFill>
              <a:effectLst/>
              <a:latin typeface="ＭＳ Ｐゴシック 本文"/>
              <a:ea typeface="+mn-ea"/>
              <a:cs typeface="+mn-cs"/>
            </a:rPr>
            <a:t>⑥定員を増加して</a:t>
          </a:r>
          <a:r>
            <a:rPr kumimoji="1" lang="ja-JP" altLang="ja-JP" sz="1200" b="1">
              <a:solidFill>
                <a:schemeClr val="dk1"/>
              </a:solidFill>
              <a:effectLst/>
              <a:latin typeface="ＭＳ Ｐゴシック 本文"/>
              <a:ea typeface="+mn-ea"/>
              <a:cs typeface="+mn-cs"/>
            </a:rPr>
            <a:t>から提出日の時点で６か月未満の場合</a:t>
          </a:r>
          <a:endParaRPr lang="ja-JP" altLang="ja-JP" sz="1200">
            <a:effectLst/>
            <a:latin typeface="ＭＳ Ｐゴシック 本文"/>
          </a:endParaRPr>
        </a:p>
        <a:p>
          <a:r>
            <a:rPr kumimoji="1" lang="ja-JP" altLang="ja-JP" sz="1200">
              <a:solidFill>
                <a:schemeClr val="dk1"/>
              </a:solidFill>
              <a:effectLst/>
              <a:latin typeface="ＭＳ Ｐゴシック 本文"/>
              <a:ea typeface="+mn-ea"/>
              <a:cs typeface="+mn-cs"/>
            </a:rPr>
            <a:t>　　</a:t>
          </a:r>
          <a:r>
            <a:rPr kumimoji="1" lang="ja-JP" altLang="en-US" sz="1200">
              <a:solidFill>
                <a:schemeClr val="dk1"/>
              </a:solidFill>
              <a:effectLst/>
              <a:latin typeface="ＭＳ Ｐゴシック 本文"/>
              <a:ea typeface="+mn-ea"/>
              <a:cs typeface="+mn-cs"/>
            </a:rPr>
            <a:t>定員を増加するまでの期間について、①～④に準じて入力し、</a:t>
          </a:r>
          <a:endParaRPr kumimoji="1" lang="en-US" altLang="ja-JP" sz="1200">
            <a:solidFill>
              <a:schemeClr val="dk1"/>
            </a:solidFill>
            <a:effectLst/>
            <a:latin typeface="ＭＳ Ｐゴシック 本文"/>
            <a:ea typeface="+mn-ea"/>
            <a:cs typeface="+mn-cs"/>
          </a:endParaRPr>
        </a:p>
        <a:p>
          <a:r>
            <a:rPr kumimoji="1" lang="ja-JP" altLang="en-US" sz="1200">
              <a:solidFill>
                <a:schemeClr val="dk1"/>
              </a:solidFill>
              <a:effectLst/>
              <a:latin typeface="ＭＳ Ｐゴシック 本文"/>
              <a:ea typeface="+mn-ea"/>
              <a:cs typeface="+mn-cs"/>
            </a:rPr>
            <a:t>　　増加分の定員</a:t>
          </a:r>
          <a:r>
            <a:rPr kumimoji="1" lang="en-US" altLang="ja-JP" sz="1200">
              <a:solidFill>
                <a:schemeClr val="dk1"/>
              </a:solidFill>
              <a:effectLst/>
              <a:latin typeface="ＭＳ Ｐゴシック 本文"/>
              <a:ea typeface="+mn-ea"/>
              <a:cs typeface="+mn-cs"/>
            </a:rPr>
            <a:t>×0.9</a:t>
          </a:r>
          <a:r>
            <a:rPr kumimoji="1" lang="ja-JP" altLang="en-US" sz="1200">
              <a:solidFill>
                <a:schemeClr val="dk1"/>
              </a:solidFill>
              <a:effectLst/>
              <a:latin typeface="ＭＳ Ｐゴシック 本文"/>
              <a:ea typeface="+mn-ea"/>
              <a:cs typeface="+mn-cs"/>
            </a:rPr>
            <a:t>人を足した数を前年度利用者数とする</a:t>
          </a:r>
          <a:endParaRPr kumimoji="1" lang="en-US" altLang="ja-JP" sz="1200">
            <a:solidFill>
              <a:schemeClr val="dk1"/>
            </a:solidFill>
            <a:effectLst/>
            <a:latin typeface="ＭＳ Ｐゴシック 本文"/>
            <a:ea typeface="+mn-ea"/>
            <a:cs typeface="+mn-cs"/>
          </a:endParaRPr>
        </a:p>
        <a:p>
          <a:r>
            <a:rPr kumimoji="1" lang="ja-JP" altLang="ja-JP" sz="1100">
              <a:solidFill>
                <a:schemeClr val="dk1"/>
              </a:solidFill>
              <a:effectLst/>
              <a:latin typeface="ＭＳ Ｐゴシック 本文"/>
              <a:ea typeface="+mn-ea"/>
              <a:cs typeface="+mn-cs"/>
            </a:rPr>
            <a:t>　（例）　</a:t>
          </a:r>
          <a:r>
            <a:rPr kumimoji="1" lang="en-US" altLang="ja-JP" sz="1100">
              <a:solidFill>
                <a:schemeClr val="dk1"/>
              </a:solidFill>
              <a:effectLst/>
              <a:latin typeface="ＭＳ Ｐゴシック 本文"/>
              <a:ea typeface="+mn-ea"/>
              <a:cs typeface="+mn-cs"/>
            </a:rPr>
            <a:t>R5.4.1</a:t>
          </a:r>
          <a:r>
            <a:rPr kumimoji="1" lang="ja-JP" altLang="en-US" sz="1100">
              <a:solidFill>
                <a:schemeClr val="dk1"/>
              </a:solidFill>
              <a:effectLst/>
              <a:latin typeface="ＭＳ Ｐゴシック 本文"/>
              <a:ea typeface="+mn-ea"/>
              <a:cs typeface="+mn-cs"/>
            </a:rPr>
            <a:t>付変更届（定員を</a:t>
          </a:r>
          <a:r>
            <a:rPr kumimoji="1" lang="en-US" altLang="ja-JP" sz="1100">
              <a:solidFill>
                <a:schemeClr val="dk1"/>
              </a:solidFill>
              <a:effectLst/>
              <a:latin typeface="ＭＳ Ｐゴシック 本文"/>
              <a:ea typeface="+mn-ea"/>
              <a:cs typeface="+mn-cs"/>
            </a:rPr>
            <a:t>20</a:t>
          </a:r>
          <a:r>
            <a:rPr kumimoji="1" lang="ja-JP" altLang="en-US" sz="1100">
              <a:solidFill>
                <a:schemeClr val="dk1"/>
              </a:solidFill>
              <a:effectLst/>
              <a:latin typeface="ＭＳ Ｐゴシック 本文"/>
              <a:ea typeface="+mn-ea"/>
              <a:cs typeface="+mn-cs"/>
            </a:rPr>
            <a:t>名➡</a:t>
          </a:r>
          <a:r>
            <a:rPr kumimoji="1" lang="en-US" altLang="ja-JP" sz="1100">
              <a:solidFill>
                <a:schemeClr val="dk1"/>
              </a:solidFill>
              <a:effectLst/>
              <a:latin typeface="ＭＳ Ｐゴシック 本文"/>
              <a:ea typeface="+mn-ea"/>
              <a:cs typeface="+mn-cs"/>
            </a:rPr>
            <a:t>30</a:t>
          </a:r>
          <a:r>
            <a:rPr kumimoji="1" lang="ja-JP" altLang="en-US" sz="1100">
              <a:solidFill>
                <a:schemeClr val="dk1"/>
              </a:solidFill>
              <a:effectLst/>
              <a:latin typeface="ＭＳ Ｐゴシック 本文"/>
              <a:ea typeface="+mn-ea"/>
              <a:cs typeface="+mn-cs"/>
            </a:rPr>
            <a:t>名に増加）提出の場合</a:t>
          </a:r>
          <a:endParaRPr lang="ja-JP" altLang="ja-JP" sz="1200">
            <a:effectLst/>
            <a:latin typeface="ＭＳ Ｐゴシック 本文"/>
          </a:endParaRPr>
        </a:p>
        <a:p>
          <a:r>
            <a:rPr kumimoji="1" lang="ja-JP" altLang="ja-JP" sz="1100">
              <a:solidFill>
                <a:schemeClr val="dk1"/>
              </a:solidFill>
              <a:effectLst/>
              <a:latin typeface="ＭＳ Ｐゴシック 本文"/>
              <a:ea typeface="+mn-ea"/>
              <a:cs typeface="+mn-cs"/>
            </a:rPr>
            <a:t>　　　　　</a:t>
          </a:r>
          <a:r>
            <a:rPr kumimoji="1" lang="en-US" altLang="ja-JP" sz="1100">
              <a:solidFill>
                <a:schemeClr val="dk1"/>
              </a:solidFill>
              <a:effectLst/>
              <a:latin typeface="ＭＳ Ｐゴシック 本文"/>
              <a:ea typeface="+mn-ea"/>
              <a:cs typeface="+mn-cs"/>
            </a:rPr>
            <a:t>R4.4.1</a:t>
          </a:r>
          <a:r>
            <a:rPr kumimoji="1" lang="ja-JP" altLang="en-US" sz="1100">
              <a:solidFill>
                <a:schemeClr val="dk1"/>
              </a:solidFill>
              <a:effectLst/>
              <a:latin typeface="ＭＳ Ｐゴシック 本文"/>
              <a:ea typeface="+mn-ea"/>
              <a:cs typeface="+mn-cs"/>
            </a:rPr>
            <a:t>～</a:t>
          </a:r>
          <a:r>
            <a:rPr kumimoji="1" lang="en-US" altLang="ja-JP" sz="1100">
              <a:solidFill>
                <a:schemeClr val="dk1"/>
              </a:solidFill>
              <a:effectLst/>
              <a:latin typeface="ＭＳ Ｐゴシック 本文"/>
              <a:ea typeface="+mn-ea"/>
              <a:cs typeface="+mn-cs"/>
            </a:rPr>
            <a:t>R5.3.31</a:t>
          </a:r>
          <a:r>
            <a:rPr kumimoji="1" lang="ja-JP" altLang="ja-JP" sz="1100">
              <a:solidFill>
                <a:schemeClr val="dk1"/>
              </a:solidFill>
              <a:effectLst/>
              <a:latin typeface="ＭＳ Ｐゴシック 本文"/>
              <a:ea typeface="+mn-ea"/>
              <a:cs typeface="+mn-cs"/>
            </a:rPr>
            <a:t>までの開所日数及び延べ利用日数</a:t>
          </a:r>
          <a:r>
            <a:rPr kumimoji="1" lang="ja-JP" altLang="en-US" sz="1100">
              <a:solidFill>
                <a:schemeClr val="dk1"/>
              </a:solidFill>
              <a:effectLst/>
              <a:latin typeface="ＭＳ Ｐゴシック 本文"/>
              <a:ea typeface="+mn-ea"/>
              <a:cs typeface="+mn-cs"/>
            </a:rPr>
            <a:t>を入力し、</a:t>
          </a:r>
          <a:endParaRPr kumimoji="1" lang="en-US" altLang="ja-JP" sz="1100">
            <a:solidFill>
              <a:schemeClr val="dk1"/>
            </a:solidFill>
            <a:effectLst/>
            <a:latin typeface="ＭＳ Ｐゴシック 本文"/>
            <a:ea typeface="+mn-ea"/>
            <a:cs typeface="+mn-cs"/>
          </a:endParaRPr>
        </a:p>
        <a:p>
          <a:r>
            <a:rPr kumimoji="1" lang="ja-JP" altLang="en-US" sz="1100">
              <a:solidFill>
                <a:schemeClr val="dk1"/>
              </a:solidFill>
              <a:effectLst/>
              <a:latin typeface="ＭＳ Ｐゴシック 本文"/>
              <a:ea typeface="+mn-ea"/>
              <a:cs typeface="+mn-cs"/>
            </a:rPr>
            <a:t>　　　　　算出された前年度平均利用者数に増加分</a:t>
          </a:r>
          <a:r>
            <a:rPr kumimoji="1" lang="en-US" altLang="ja-JP" sz="1100">
              <a:solidFill>
                <a:schemeClr val="dk1"/>
              </a:solidFill>
              <a:effectLst/>
              <a:latin typeface="ＭＳ Ｐゴシック 本文"/>
              <a:ea typeface="+mn-ea"/>
              <a:cs typeface="+mn-cs"/>
            </a:rPr>
            <a:t>10</a:t>
          </a:r>
          <a:r>
            <a:rPr kumimoji="1" lang="ja-JP" altLang="en-US" sz="1100">
              <a:solidFill>
                <a:schemeClr val="dk1"/>
              </a:solidFill>
              <a:effectLst/>
              <a:latin typeface="ＭＳ Ｐゴシック 本文"/>
              <a:ea typeface="+mn-ea"/>
              <a:cs typeface="+mn-cs"/>
            </a:rPr>
            <a:t>名</a:t>
          </a:r>
          <a:r>
            <a:rPr kumimoji="1" lang="en-US" altLang="ja-JP" sz="1100">
              <a:solidFill>
                <a:schemeClr val="dk1"/>
              </a:solidFill>
              <a:effectLst/>
              <a:latin typeface="ＭＳ Ｐゴシック 本文"/>
              <a:ea typeface="+mn-ea"/>
              <a:cs typeface="+mn-cs"/>
            </a:rPr>
            <a:t>×0.9</a:t>
          </a:r>
          <a:r>
            <a:rPr kumimoji="1" lang="ja-JP" altLang="en-US" sz="1100">
              <a:solidFill>
                <a:schemeClr val="dk1"/>
              </a:solidFill>
              <a:effectLst/>
              <a:latin typeface="ＭＳ Ｐゴシック 本文"/>
              <a:ea typeface="+mn-ea"/>
              <a:cs typeface="+mn-cs"/>
            </a:rPr>
            <a:t>を足す</a:t>
          </a:r>
          <a:endParaRPr lang="ja-JP" altLang="ja-JP" sz="1200">
            <a:effectLst/>
            <a:latin typeface="ＭＳ Ｐゴシック 本文"/>
          </a:endParaRP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12</xdr:col>
      <xdr:colOff>238125</xdr:colOff>
      <xdr:row>53</xdr:row>
      <xdr:rowOff>46990</xdr:rowOff>
    </xdr:from>
    <xdr:to>
      <xdr:col>13</xdr:col>
      <xdr:colOff>547370</xdr:colOff>
      <xdr:row>61</xdr:row>
      <xdr:rowOff>120650</xdr:rowOff>
    </xdr:to>
    <xdr:sp macro="" textlink="">
      <xdr:nvSpPr>
        <xdr:cNvPr id="2" name="二等辺三角形 1">
          <a:extLst>
            <a:ext uri="{FF2B5EF4-FFF2-40B4-BE49-F238E27FC236}">
              <a16:creationId xmlns:a16="http://schemas.microsoft.com/office/drawing/2014/main" id="{2E24BE48-2A7C-4486-977C-83C81820E8C8}"/>
            </a:ext>
          </a:extLst>
        </xdr:cNvPr>
        <xdr:cNvSpPr/>
      </xdr:nvSpPr>
      <xdr:spPr>
        <a:xfrm rot="16200000" flipV="1">
          <a:off x="8537893" y="22595522"/>
          <a:ext cx="3629660" cy="1001395"/>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217715</xdr:colOff>
      <xdr:row>0</xdr:row>
      <xdr:rowOff>99786</xdr:rowOff>
    </xdr:from>
    <xdr:to>
      <xdr:col>2</xdr:col>
      <xdr:colOff>471714</xdr:colOff>
      <xdr:row>2</xdr:row>
      <xdr:rowOff>190500</xdr:rowOff>
    </xdr:to>
    <xdr:sp macro="" textlink="">
      <xdr:nvSpPr>
        <xdr:cNvPr id="3" name="正方形/長方形 2">
          <a:extLst>
            <a:ext uri="{FF2B5EF4-FFF2-40B4-BE49-F238E27FC236}">
              <a16:creationId xmlns:a16="http://schemas.microsoft.com/office/drawing/2014/main" id="{938FD62B-5267-480E-BA78-C515E3A6B0FA}"/>
            </a:ext>
          </a:extLst>
        </xdr:cNvPr>
        <xdr:cNvSpPr/>
      </xdr:nvSpPr>
      <xdr:spPr>
        <a:xfrm>
          <a:off x="217715" y="99786"/>
          <a:ext cx="1282699" cy="4399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別添　２－１</a:t>
          </a:r>
        </a:p>
      </xdr:txBody>
    </xdr:sp>
    <xdr:clientData/>
  </xdr:twoCellAnchor>
  <xdr:twoCellAnchor>
    <xdr:from>
      <xdr:col>22</xdr:col>
      <xdr:colOff>308429</xdr:colOff>
      <xdr:row>2</xdr:row>
      <xdr:rowOff>127000</xdr:rowOff>
    </xdr:from>
    <xdr:to>
      <xdr:col>27</xdr:col>
      <xdr:colOff>347436</xdr:colOff>
      <xdr:row>5</xdr:row>
      <xdr:rowOff>36285</xdr:rowOff>
    </xdr:to>
    <xdr:sp macro="GoToIndex" textlink="">
      <xdr:nvSpPr>
        <xdr:cNvPr id="4" name="BackToIndex">
          <a:hlinkClick xmlns:r="http://schemas.openxmlformats.org/officeDocument/2006/relationships" r:id="rId1"/>
          <a:extLst>
            <a:ext uri="{FF2B5EF4-FFF2-40B4-BE49-F238E27FC236}">
              <a16:creationId xmlns:a16="http://schemas.microsoft.com/office/drawing/2014/main" id="{C1BBE48E-D3AE-432C-AA38-34F935D7CEC6}"/>
            </a:ext>
          </a:extLst>
        </xdr:cNvPr>
        <xdr:cNvSpPr/>
      </xdr:nvSpPr>
      <xdr:spPr>
        <a:xfrm>
          <a:off x="16450129" y="476250"/>
          <a:ext cx="3182257" cy="626835"/>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146050</xdr:colOff>
          <xdr:row>31</xdr:row>
          <xdr:rowOff>38100</xdr:rowOff>
        </xdr:to>
        <xdr:sp macro="" textlink="">
          <xdr:nvSpPr>
            <xdr:cNvPr id="308225" name="チェック 1" hidden="1">
              <a:extLst>
                <a:ext uri="{63B3BB69-23CF-44E3-9099-C40C66FF867C}">
                  <a14:compatExt spid="_x0000_s308225"/>
                </a:ext>
                <a:ext uri="{FF2B5EF4-FFF2-40B4-BE49-F238E27FC236}">
                  <a16:creationId xmlns:a16="http://schemas.microsoft.com/office/drawing/2014/main" id="{00000000-0008-0000-5100-000001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127000</xdr:rowOff>
        </xdr:from>
        <xdr:to>
          <xdr:col>15</xdr:col>
          <xdr:colOff>127000</xdr:colOff>
          <xdr:row>49</xdr:row>
          <xdr:rowOff>50800</xdr:rowOff>
        </xdr:to>
        <xdr:sp macro="" textlink="">
          <xdr:nvSpPr>
            <xdr:cNvPr id="308226" name="チェック 2" hidden="1">
              <a:extLst>
                <a:ext uri="{63B3BB69-23CF-44E3-9099-C40C66FF867C}">
                  <a14:compatExt spid="_x0000_s308226"/>
                </a:ext>
                <a:ext uri="{FF2B5EF4-FFF2-40B4-BE49-F238E27FC236}">
                  <a16:creationId xmlns:a16="http://schemas.microsoft.com/office/drawing/2014/main" id="{00000000-0008-0000-5100-000002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127000</xdr:rowOff>
        </xdr:from>
        <xdr:to>
          <xdr:col>29</xdr:col>
          <xdr:colOff>107950</xdr:colOff>
          <xdr:row>58</xdr:row>
          <xdr:rowOff>50800</xdr:rowOff>
        </xdr:to>
        <xdr:sp macro="" textlink="">
          <xdr:nvSpPr>
            <xdr:cNvPr id="308227" name="チェック 3" hidden="1">
              <a:extLst>
                <a:ext uri="{63B3BB69-23CF-44E3-9099-C40C66FF867C}">
                  <a14:compatExt spid="_x0000_s308227"/>
                </a:ext>
                <a:ext uri="{FF2B5EF4-FFF2-40B4-BE49-F238E27FC236}">
                  <a16:creationId xmlns:a16="http://schemas.microsoft.com/office/drawing/2014/main" id="{00000000-0008-0000-5100-000003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127000</xdr:rowOff>
        </xdr:from>
        <xdr:to>
          <xdr:col>29</xdr:col>
          <xdr:colOff>107950</xdr:colOff>
          <xdr:row>59</xdr:row>
          <xdr:rowOff>50800</xdr:rowOff>
        </xdr:to>
        <xdr:sp macro="" textlink="">
          <xdr:nvSpPr>
            <xdr:cNvPr id="308228" name="チェック 4" hidden="1">
              <a:extLst>
                <a:ext uri="{63B3BB69-23CF-44E3-9099-C40C66FF867C}">
                  <a14:compatExt spid="_x0000_s308228"/>
                </a:ext>
                <a:ext uri="{FF2B5EF4-FFF2-40B4-BE49-F238E27FC236}">
                  <a16:creationId xmlns:a16="http://schemas.microsoft.com/office/drawing/2014/main" id="{00000000-0008-0000-5100-000004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308229" name="チェック 5" hidden="1">
              <a:extLst>
                <a:ext uri="{63B3BB69-23CF-44E3-9099-C40C66FF867C}">
                  <a14:compatExt spid="_x0000_s308229"/>
                </a:ext>
                <a:ext uri="{FF2B5EF4-FFF2-40B4-BE49-F238E27FC236}">
                  <a16:creationId xmlns:a16="http://schemas.microsoft.com/office/drawing/2014/main" id="{00000000-0008-0000-5100-000005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127000</xdr:rowOff>
        </xdr:from>
        <xdr:to>
          <xdr:col>43</xdr:col>
          <xdr:colOff>152400</xdr:colOff>
          <xdr:row>58</xdr:row>
          <xdr:rowOff>50800</xdr:rowOff>
        </xdr:to>
        <xdr:sp macro="" textlink="">
          <xdr:nvSpPr>
            <xdr:cNvPr id="308230" name="チェック 6" hidden="1">
              <a:extLst>
                <a:ext uri="{63B3BB69-23CF-44E3-9099-C40C66FF867C}">
                  <a14:compatExt spid="_x0000_s308230"/>
                </a:ext>
                <a:ext uri="{FF2B5EF4-FFF2-40B4-BE49-F238E27FC236}">
                  <a16:creationId xmlns:a16="http://schemas.microsoft.com/office/drawing/2014/main" id="{00000000-0008-0000-5100-000006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57150</xdr:rowOff>
        </xdr:to>
        <xdr:sp macro="" textlink="">
          <xdr:nvSpPr>
            <xdr:cNvPr id="308231" name="チェック 7" hidden="1">
              <a:extLst>
                <a:ext uri="{63B3BB69-23CF-44E3-9099-C40C66FF867C}">
                  <a14:compatExt spid="_x0000_s308231"/>
                </a:ext>
                <a:ext uri="{FF2B5EF4-FFF2-40B4-BE49-F238E27FC236}">
                  <a16:creationId xmlns:a16="http://schemas.microsoft.com/office/drawing/2014/main" id="{00000000-0008-0000-5100-000007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66</xdr:row>
          <xdr:rowOff>133350</xdr:rowOff>
        </xdr:from>
        <xdr:to>
          <xdr:col>15</xdr:col>
          <xdr:colOff>165100</xdr:colOff>
          <xdr:row>68</xdr:row>
          <xdr:rowOff>57150</xdr:rowOff>
        </xdr:to>
        <xdr:sp macro="" textlink="">
          <xdr:nvSpPr>
            <xdr:cNvPr id="308232" name="チェック 8" hidden="1">
              <a:extLst>
                <a:ext uri="{63B3BB69-23CF-44E3-9099-C40C66FF867C}">
                  <a14:compatExt spid="_x0000_s308232"/>
                </a:ext>
                <a:ext uri="{FF2B5EF4-FFF2-40B4-BE49-F238E27FC236}">
                  <a16:creationId xmlns:a16="http://schemas.microsoft.com/office/drawing/2014/main" id="{00000000-0008-0000-5100-000008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203200</xdr:colOff>
          <xdr:row>66</xdr:row>
          <xdr:rowOff>127000</xdr:rowOff>
        </xdr:from>
        <xdr:to>
          <xdr:col>29</xdr:col>
          <xdr:colOff>133350</xdr:colOff>
          <xdr:row>68</xdr:row>
          <xdr:rowOff>50800</xdr:rowOff>
        </xdr:to>
        <xdr:sp macro="" textlink="">
          <xdr:nvSpPr>
            <xdr:cNvPr id="308233" name="チェック 9" hidden="1">
              <a:extLst>
                <a:ext uri="{63B3BB69-23CF-44E3-9099-C40C66FF867C}">
                  <a14:compatExt spid="_x0000_s308233"/>
                </a:ext>
                <a:ext uri="{FF2B5EF4-FFF2-40B4-BE49-F238E27FC236}">
                  <a16:creationId xmlns:a16="http://schemas.microsoft.com/office/drawing/2014/main" id="{00000000-0008-0000-5100-000009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107950</xdr:colOff>
          <xdr:row>41</xdr:row>
          <xdr:rowOff>57150</xdr:rowOff>
        </xdr:to>
        <xdr:sp macro="" textlink="">
          <xdr:nvSpPr>
            <xdr:cNvPr id="308234" name="チェック 10" hidden="1">
              <a:extLst>
                <a:ext uri="{63B3BB69-23CF-44E3-9099-C40C66FF867C}">
                  <a14:compatExt spid="_x0000_s308234"/>
                </a:ext>
                <a:ext uri="{FF2B5EF4-FFF2-40B4-BE49-F238E27FC236}">
                  <a16:creationId xmlns:a16="http://schemas.microsoft.com/office/drawing/2014/main" id="{00000000-0008-0000-5100-00000A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75</xdr:row>
          <xdr:rowOff>133350</xdr:rowOff>
        </xdr:from>
        <xdr:to>
          <xdr:col>18</xdr:col>
          <xdr:colOff>165100</xdr:colOff>
          <xdr:row>77</xdr:row>
          <xdr:rowOff>57150</xdr:rowOff>
        </xdr:to>
        <xdr:sp macro="" textlink="">
          <xdr:nvSpPr>
            <xdr:cNvPr id="308235" name="チェック 11" hidden="1">
              <a:extLst>
                <a:ext uri="{63B3BB69-23CF-44E3-9099-C40C66FF867C}">
                  <a14:compatExt spid="_x0000_s308235"/>
                </a:ext>
                <a:ext uri="{FF2B5EF4-FFF2-40B4-BE49-F238E27FC236}">
                  <a16:creationId xmlns:a16="http://schemas.microsoft.com/office/drawing/2014/main" id="{00000000-0008-0000-5100-00000B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127000</xdr:colOff>
          <xdr:row>31</xdr:row>
          <xdr:rowOff>38100</xdr:rowOff>
        </xdr:to>
        <xdr:sp macro="" textlink="">
          <xdr:nvSpPr>
            <xdr:cNvPr id="308236" name="チェック 12" hidden="1">
              <a:extLst>
                <a:ext uri="{63B3BB69-23CF-44E3-9099-C40C66FF867C}">
                  <a14:compatExt spid="_x0000_s308236"/>
                </a:ext>
                <a:ext uri="{FF2B5EF4-FFF2-40B4-BE49-F238E27FC236}">
                  <a16:creationId xmlns:a16="http://schemas.microsoft.com/office/drawing/2014/main" id="{00000000-0008-0000-5100-00000C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50800</xdr:colOff>
          <xdr:row>31</xdr:row>
          <xdr:rowOff>57150</xdr:rowOff>
        </xdr:to>
        <xdr:sp macro="" textlink="">
          <xdr:nvSpPr>
            <xdr:cNvPr id="308237" name="チェック 13" hidden="1">
              <a:extLst>
                <a:ext uri="{63B3BB69-23CF-44E3-9099-C40C66FF867C}">
                  <a14:compatExt spid="_x0000_s308237"/>
                </a:ext>
                <a:ext uri="{FF2B5EF4-FFF2-40B4-BE49-F238E27FC236}">
                  <a16:creationId xmlns:a16="http://schemas.microsoft.com/office/drawing/2014/main" id="{00000000-0008-0000-5100-00000D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34</xdr:row>
          <xdr:rowOff>127000</xdr:rowOff>
        </xdr:from>
        <xdr:to>
          <xdr:col>15</xdr:col>
          <xdr:colOff>95250</xdr:colOff>
          <xdr:row>36</xdr:row>
          <xdr:rowOff>50800</xdr:rowOff>
        </xdr:to>
        <xdr:sp macro="" textlink="">
          <xdr:nvSpPr>
            <xdr:cNvPr id="308238" name="チェック 14" hidden="1">
              <a:extLst>
                <a:ext uri="{63B3BB69-23CF-44E3-9099-C40C66FF867C}">
                  <a14:compatExt spid="_x0000_s308238"/>
                </a:ext>
                <a:ext uri="{FF2B5EF4-FFF2-40B4-BE49-F238E27FC236}">
                  <a16:creationId xmlns:a16="http://schemas.microsoft.com/office/drawing/2014/main" id="{00000000-0008-0000-5100-00000E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203200</xdr:colOff>
          <xdr:row>34</xdr:row>
          <xdr:rowOff>127000</xdr:rowOff>
        </xdr:from>
        <xdr:to>
          <xdr:col>29</xdr:col>
          <xdr:colOff>133350</xdr:colOff>
          <xdr:row>36</xdr:row>
          <xdr:rowOff>50800</xdr:rowOff>
        </xdr:to>
        <xdr:sp macro="" textlink="">
          <xdr:nvSpPr>
            <xdr:cNvPr id="308239" name="チェック 15" hidden="1">
              <a:extLst>
                <a:ext uri="{63B3BB69-23CF-44E3-9099-C40C66FF867C}">
                  <a14:compatExt spid="_x0000_s308239"/>
                </a:ext>
                <a:ext uri="{FF2B5EF4-FFF2-40B4-BE49-F238E27FC236}">
                  <a16:creationId xmlns:a16="http://schemas.microsoft.com/office/drawing/2014/main" id="{00000000-0008-0000-5100-00000F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203200</xdr:colOff>
          <xdr:row>34</xdr:row>
          <xdr:rowOff>127000</xdr:rowOff>
        </xdr:from>
        <xdr:to>
          <xdr:col>43</xdr:col>
          <xdr:colOff>133350</xdr:colOff>
          <xdr:row>36</xdr:row>
          <xdr:rowOff>50800</xdr:rowOff>
        </xdr:to>
        <xdr:sp macro="" textlink="">
          <xdr:nvSpPr>
            <xdr:cNvPr id="308240" name="チェック 16" hidden="1">
              <a:extLst>
                <a:ext uri="{63B3BB69-23CF-44E3-9099-C40C66FF867C}">
                  <a14:compatExt spid="_x0000_s308240"/>
                </a:ext>
                <a:ext uri="{FF2B5EF4-FFF2-40B4-BE49-F238E27FC236}">
                  <a16:creationId xmlns:a16="http://schemas.microsoft.com/office/drawing/2014/main" id="{00000000-0008-0000-5100-000010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xdr:colOff>
          <xdr:row>39</xdr:row>
          <xdr:rowOff>107950</xdr:rowOff>
        </xdr:from>
        <xdr:to>
          <xdr:col>29</xdr:col>
          <xdr:colOff>165100</xdr:colOff>
          <xdr:row>41</xdr:row>
          <xdr:rowOff>31750</xdr:rowOff>
        </xdr:to>
        <xdr:sp macro="" textlink="">
          <xdr:nvSpPr>
            <xdr:cNvPr id="308241" name="チェック 17" hidden="1">
              <a:extLst>
                <a:ext uri="{63B3BB69-23CF-44E3-9099-C40C66FF867C}">
                  <a14:compatExt spid="_x0000_s308241"/>
                </a:ext>
                <a:ext uri="{FF2B5EF4-FFF2-40B4-BE49-F238E27FC236}">
                  <a16:creationId xmlns:a16="http://schemas.microsoft.com/office/drawing/2014/main" id="{00000000-0008-0000-5100-000011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48</xdr:row>
          <xdr:rowOff>107950</xdr:rowOff>
        </xdr:from>
        <xdr:to>
          <xdr:col>29</xdr:col>
          <xdr:colOff>146050</xdr:colOff>
          <xdr:row>50</xdr:row>
          <xdr:rowOff>31750</xdr:rowOff>
        </xdr:to>
        <xdr:sp macro="" textlink="">
          <xdr:nvSpPr>
            <xdr:cNvPr id="308242" name="チェック 18" hidden="1">
              <a:extLst>
                <a:ext uri="{63B3BB69-23CF-44E3-9099-C40C66FF867C}">
                  <a14:compatExt spid="_x0000_s308242"/>
                </a:ext>
                <a:ext uri="{FF2B5EF4-FFF2-40B4-BE49-F238E27FC236}">
                  <a16:creationId xmlns:a16="http://schemas.microsoft.com/office/drawing/2014/main" id="{00000000-0008-0000-5100-000012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127000</xdr:colOff>
          <xdr:row>51</xdr:row>
          <xdr:rowOff>38100</xdr:rowOff>
        </xdr:to>
        <xdr:sp macro="" textlink="">
          <xdr:nvSpPr>
            <xdr:cNvPr id="308243" name="チェック 19" hidden="1">
              <a:extLst>
                <a:ext uri="{63B3BB69-23CF-44E3-9099-C40C66FF867C}">
                  <a14:compatExt spid="_x0000_s308243"/>
                </a:ext>
                <a:ext uri="{FF2B5EF4-FFF2-40B4-BE49-F238E27FC236}">
                  <a16:creationId xmlns:a16="http://schemas.microsoft.com/office/drawing/2014/main" id="{00000000-0008-0000-5100-000013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107950</xdr:rowOff>
        </xdr:from>
        <xdr:to>
          <xdr:col>15</xdr:col>
          <xdr:colOff>146050</xdr:colOff>
          <xdr:row>59</xdr:row>
          <xdr:rowOff>31750</xdr:rowOff>
        </xdr:to>
        <xdr:sp macro="" textlink="">
          <xdr:nvSpPr>
            <xdr:cNvPr id="308244" name="チェック 20" hidden="1">
              <a:extLst>
                <a:ext uri="{63B3BB69-23CF-44E3-9099-C40C66FF867C}">
                  <a14:compatExt spid="_x0000_s308244"/>
                </a:ext>
                <a:ext uri="{FF2B5EF4-FFF2-40B4-BE49-F238E27FC236}">
                  <a16:creationId xmlns:a16="http://schemas.microsoft.com/office/drawing/2014/main" id="{00000000-0008-0000-5100-000014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75</xdr:row>
          <xdr:rowOff>133350</xdr:rowOff>
        </xdr:from>
        <xdr:to>
          <xdr:col>18</xdr:col>
          <xdr:colOff>165100</xdr:colOff>
          <xdr:row>77</xdr:row>
          <xdr:rowOff>57150</xdr:rowOff>
        </xdr:to>
        <xdr:sp macro="" textlink="">
          <xdr:nvSpPr>
            <xdr:cNvPr id="308245" name="チェック 21" hidden="1">
              <a:extLst>
                <a:ext uri="{63B3BB69-23CF-44E3-9099-C40C66FF867C}">
                  <a14:compatExt spid="_x0000_s308245"/>
                </a:ext>
                <a:ext uri="{FF2B5EF4-FFF2-40B4-BE49-F238E27FC236}">
                  <a16:creationId xmlns:a16="http://schemas.microsoft.com/office/drawing/2014/main" id="{00000000-0008-0000-5100-000015B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146050</xdr:colOff>
      <xdr:row>0</xdr:row>
      <xdr:rowOff>44450</xdr:rowOff>
    </xdr:from>
    <xdr:to>
      <xdr:col>6</xdr:col>
      <xdr:colOff>120650</xdr:colOff>
      <xdr:row>2</xdr:row>
      <xdr:rowOff>190500</xdr:rowOff>
    </xdr:to>
    <xdr:sp macro="" textlink="">
      <xdr:nvSpPr>
        <xdr:cNvPr id="2" name="正方形/長方形 1">
          <a:extLst>
            <a:ext uri="{FF2B5EF4-FFF2-40B4-BE49-F238E27FC236}">
              <a16:creationId xmlns:a16="http://schemas.microsoft.com/office/drawing/2014/main" id="{AB603C67-30DF-4712-BA8A-07B1AEA2349F}"/>
            </a:ext>
          </a:extLst>
        </xdr:cNvPr>
        <xdr:cNvSpPr/>
      </xdr:nvSpPr>
      <xdr:spPr>
        <a:xfrm>
          <a:off x="146050" y="44450"/>
          <a:ext cx="1155700" cy="3365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別添　２－３</a:t>
          </a:r>
        </a:p>
      </xdr:txBody>
    </xdr:sp>
    <xdr:clientData/>
  </xdr:twoCellAnchor>
  <xdr:twoCellAnchor>
    <xdr:from>
      <xdr:col>45</xdr:col>
      <xdr:colOff>146050</xdr:colOff>
      <xdr:row>1</xdr:row>
      <xdr:rowOff>31750</xdr:rowOff>
    </xdr:from>
    <xdr:to>
      <xdr:col>65</xdr:col>
      <xdr:colOff>12700</xdr:colOff>
      <xdr:row>6</xdr:row>
      <xdr:rowOff>50800</xdr:rowOff>
    </xdr:to>
    <xdr:sp macro="GoToIndex" textlink="">
      <xdr:nvSpPr>
        <xdr:cNvPr id="3" name="BackToIndex">
          <a:hlinkClick xmlns:r="http://schemas.openxmlformats.org/officeDocument/2006/relationships" r:id="rId1"/>
          <a:extLst>
            <a:ext uri="{FF2B5EF4-FFF2-40B4-BE49-F238E27FC236}">
              <a16:creationId xmlns:a16="http://schemas.microsoft.com/office/drawing/2014/main" id="{C37DFA4B-AF3C-4108-927C-AAE2CC18D244}"/>
            </a:ext>
          </a:extLst>
        </xdr:cNvPr>
        <xdr:cNvSpPr/>
      </xdr:nvSpPr>
      <xdr:spPr>
        <a:xfrm>
          <a:off x="9213850" y="1841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0</xdr:col>
      <xdr:colOff>133350</xdr:colOff>
      <xdr:row>0</xdr:row>
      <xdr:rowOff>69850</xdr:rowOff>
    </xdr:from>
    <xdr:to>
      <xdr:col>2</xdr:col>
      <xdr:colOff>349250</xdr:colOff>
      <xdr:row>1</xdr:row>
      <xdr:rowOff>82550</xdr:rowOff>
    </xdr:to>
    <xdr:sp macro="" textlink="">
      <xdr:nvSpPr>
        <xdr:cNvPr id="2" name="正方形/長方形 1">
          <a:extLst>
            <a:ext uri="{FF2B5EF4-FFF2-40B4-BE49-F238E27FC236}">
              <a16:creationId xmlns:a16="http://schemas.microsoft.com/office/drawing/2014/main" id="{C6488092-BC0A-419A-A0D5-9BB9C4A4A6EB}"/>
            </a:ext>
          </a:extLst>
        </xdr:cNvPr>
        <xdr:cNvSpPr/>
      </xdr:nvSpPr>
      <xdr:spPr>
        <a:xfrm>
          <a:off x="133350" y="69850"/>
          <a:ext cx="1155700" cy="3365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別添　２－４</a:t>
          </a:r>
        </a:p>
      </xdr:txBody>
    </xdr:sp>
    <xdr:clientData/>
  </xdr:twoCellAnchor>
  <xdr:twoCellAnchor>
    <xdr:from>
      <xdr:col>19</xdr:col>
      <xdr:colOff>107950</xdr:colOff>
      <xdr:row>0</xdr:row>
      <xdr:rowOff>317500</xdr:rowOff>
    </xdr:from>
    <xdr:to>
      <xdr:col>23</xdr:col>
      <xdr:colOff>533400</xdr:colOff>
      <xdr:row>3</xdr:row>
      <xdr:rowOff>114300</xdr:rowOff>
    </xdr:to>
    <xdr:sp macro="GoToIndex" textlink="">
      <xdr:nvSpPr>
        <xdr:cNvPr id="3" name="BackToIndex">
          <a:hlinkClick xmlns:r="http://schemas.openxmlformats.org/officeDocument/2006/relationships" r:id="rId1"/>
          <a:extLst>
            <a:ext uri="{FF2B5EF4-FFF2-40B4-BE49-F238E27FC236}">
              <a16:creationId xmlns:a16="http://schemas.microsoft.com/office/drawing/2014/main" id="{8D77E686-AFF5-4975-995E-987D510585D5}"/>
            </a:ext>
          </a:extLst>
        </xdr:cNvPr>
        <xdr:cNvSpPr/>
      </xdr:nvSpPr>
      <xdr:spPr>
        <a:xfrm>
          <a:off x="11734800" y="3175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0</xdr:col>
      <xdr:colOff>203200</xdr:colOff>
      <xdr:row>0</xdr:row>
      <xdr:rowOff>139700</xdr:rowOff>
    </xdr:from>
    <xdr:to>
      <xdr:col>2</xdr:col>
      <xdr:colOff>425450</xdr:colOff>
      <xdr:row>1</xdr:row>
      <xdr:rowOff>152400</xdr:rowOff>
    </xdr:to>
    <xdr:sp macro="" textlink="">
      <xdr:nvSpPr>
        <xdr:cNvPr id="2" name="正方形/長方形 1">
          <a:extLst>
            <a:ext uri="{FF2B5EF4-FFF2-40B4-BE49-F238E27FC236}">
              <a16:creationId xmlns:a16="http://schemas.microsoft.com/office/drawing/2014/main" id="{CD0B6941-679D-412B-A3F9-9896348888E5}"/>
            </a:ext>
          </a:extLst>
        </xdr:cNvPr>
        <xdr:cNvSpPr/>
      </xdr:nvSpPr>
      <xdr:spPr>
        <a:xfrm>
          <a:off x="203200" y="139700"/>
          <a:ext cx="1155700" cy="3365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別添　２－５</a:t>
          </a:r>
        </a:p>
      </xdr:txBody>
    </xdr:sp>
    <xdr:clientData/>
  </xdr:twoCellAnchor>
  <xdr:twoCellAnchor>
    <xdr:from>
      <xdr:col>19</xdr:col>
      <xdr:colOff>69850</xdr:colOff>
      <xdr:row>0</xdr:row>
      <xdr:rowOff>298450</xdr:rowOff>
    </xdr:from>
    <xdr:to>
      <xdr:col>23</xdr:col>
      <xdr:colOff>495300</xdr:colOff>
      <xdr:row>2</xdr:row>
      <xdr:rowOff>285750</xdr:rowOff>
    </xdr:to>
    <xdr:sp macro="GoToIndex" textlink="">
      <xdr:nvSpPr>
        <xdr:cNvPr id="3" name="BackToIndex">
          <a:hlinkClick xmlns:r="http://schemas.openxmlformats.org/officeDocument/2006/relationships" r:id="rId1"/>
          <a:extLst>
            <a:ext uri="{FF2B5EF4-FFF2-40B4-BE49-F238E27FC236}">
              <a16:creationId xmlns:a16="http://schemas.microsoft.com/office/drawing/2014/main" id="{E57ABF77-FA62-4669-A3D9-BD60F1504A7B}"/>
            </a:ext>
          </a:extLst>
        </xdr:cNvPr>
        <xdr:cNvSpPr/>
      </xdr:nvSpPr>
      <xdr:spPr>
        <a:xfrm>
          <a:off x="11582400" y="2984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0</xdr:col>
      <xdr:colOff>57150</xdr:colOff>
      <xdr:row>0</xdr:row>
      <xdr:rowOff>88900</xdr:rowOff>
    </xdr:from>
    <xdr:to>
      <xdr:col>7</xdr:col>
      <xdr:colOff>31750</xdr:colOff>
      <xdr:row>1</xdr:row>
      <xdr:rowOff>196850</xdr:rowOff>
    </xdr:to>
    <xdr:sp macro="" textlink="">
      <xdr:nvSpPr>
        <xdr:cNvPr id="2" name="正方形/長方形 1">
          <a:extLst>
            <a:ext uri="{FF2B5EF4-FFF2-40B4-BE49-F238E27FC236}">
              <a16:creationId xmlns:a16="http://schemas.microsoft.com/office/drawing/2014/main" id="{64704CE2-CB5F-4701-B3FE-60C4B8FA01DE}"/>
            </a:ext>
          </a:extLst>
        </xdr:cNvPr>
        <xdr:cNvSpPr/>
      </xdr:nvSpPr>
      <xdr:spPr>
        <a:xfrm>
          <a:off x="57150" y="88900"/>
          <a:ext cx="1155700" cy="3365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別添　３</a:t>
          </a:r>
        </a:p>
      </xdr:txBody>
    </xdr:sp>
    <xdr:clientData/>
  </xdr:twoCellAnchor>
  <xdr:twoCellAnchor>
    <xdr:from>
      <xdr:col>39</xdr:col>
      <xdr:colOff>114300</xdr:colOff>
      <xdr:row>1</xdr:row>
      <xdr:rowOff>57150</xdr:rowOff>
    </xdr:from>
    <xdr:to>
      <xdr:col>59</xdr:col>
      <xdr:colOff>95250</xdr:colOff>
      <xdr:row>4</xdr:row>
      <xdr:rowOff>19050</xdr:rowOff>
    </xdr:to>
    <xdr:sp macro="GoToIndex" textlink="">
      <xdr:nvSpPr>
        <xdr:cNvPr id="3" name="BackToIndex">
          <a:hlinkClick xmlns:r="http://schemas.openxmlformats.org/officeDocument/2006/relationships" r:id="rId1"/>
          <a:extLst>
            <a:ext uri="{FF2B5EF4-FFF2-40B4-BE49-F238E27FC236}">
              <a16:creationId xmlns:a16="http://schemas.microsoft.com/office/drawing/2014/main" id="{383D53DE-9837-4EAB-9771-0868FF6E5B41}"/>
            </a:ext>
          </a:extLst>
        </xdr:cNvPr>
        <xdr:cNvSpPr/>
      </xdr:nvSpPr>
      <xdr:spPr>
        <a:xfrm>
          <a:off x="6978650" y="2857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twoCellAnchor>
    <xdr:from>
      <xdr:col>39</xdr:col>
      <xdr:colOff>95250</xdr:colOff>
      <xdr:row>5</xdr:row>
      <xdr:rowOff>50800</xdr:rowOff>
    </xdr:from>
    <xdr:to>
      <xdr:col>63</xdr:col>
      <xdr:colOff>158750</xdr:colOff>
      <xdr:row>12</xdr:row>
      <xdr:rowOff>63500</xdr:rowOff>
    </xdr:to>
    <xdr:sp macro="" textlink="">
      <xdr:nvSpPr>
        <xdr:cNvPr id="4" name="正方形/長方形 3">
          <a:extLst>
            <a:ext uri="{FF2B5EF4-FFF2-40B4-BE49-F238E27FC236}">
              <a16:creationId xmlns:a16="http://schemas.microsoft.com/office/drawing/2014/main" id="{43C759FB-AF94-AD24-B9F3-36C9EB88DF61}"/>
            </a:ext>
          </a:extLst>
        </xdr:cNvPr>
        <xdr:cNvSpPr/>
      </xdr:nvSpPr>
      <xdr:spPr>
        <a:xfrm>
          <a:off x="6959600" y="1168400"/>
          <a:ext cx="3911600" cy="15938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100" b="0" i="0" u="none" strike="noStrike">
              <a:solidFill>
                <a:srgbClr val="FFFF00"/>
              </a:solidFill>
              <a:effectLst/>
              <a:latin typeface="+mn-lt"/>
              <a:ea typeface="+mn-ea"/>
              <a:cs typeface="+mn-cs"/>
            </a:rPr>
            <a:t>※Ⅰ</a:t>
          </a:r>
          <a:r>
            <a:rPr lang="ja-JP" altLang="en-US" sz="1100" b="0" i="0" u="none" strike="noStrike">
              <a:solidFill>
                <a:srgbClr val="FFFF00"/>
              </a:solidFill>
              <a:effectLst/>
              <a:latin typeface="+mn-lt"/>
              <a:ea typeface="+mn-ea"/>
              <a:cs typeface="+mn-cs"/>
            </a:rPr>
            <a:t>型（６：１）、</a:t>
          </a:r>
          <a:r>
            <a:rPr lang="en-US" altLang="ja-JP" sz="1100" b="0" i="0" u="none" strike="noStrike">
              <a:solidFill>
                <a:srgbClr val="FFFF00"/>
              </a:solidFill>
              <a:effectLst/>
              <a:latin typeface="+mn-lt"/>
              <a:ea typeface="+mn-ea"/>
              <a:cs typeface="+mn-cs"/>
            </a:rPr>
            <a:t>Ⅱ</a:t>
          </a:r>
          <a:r>
            <a:rPr lang="ja-JP" altLang="en-US" sz="1100" b="0" i="0" u="none" strike="noStrike">
              <a:solidFill>
                <a:srgbClr val="FFFF00"/>
              </a:solidFill>
              <a:effectLst/>
              <a:latin typeface="+mn-lt"/>
              <a:ea typeface="+mn-ea"/>
              <a:cs typeface="+mn-cs"/>
            </a:rPr>
            <a:t>型（</a:t>
          </a:r>
          <a:r>
            <a:rPr lang="en-US" altLang="ja-JP" sz="1100" b="0" i="0" u="none" strike="noStrike">
              <a:solidFill>
                <a:srgbClr val="FFFF00"/>
              </a:solidFill>
              <a:effectLst/>
              <a:latin typeface="+mn-lt"/>
              <a:ea typeface="+mn-ea"/>
              <a:cs typeface="+mn-cs"/>
            </a:rPr>
            <a:t>7.5</a:t>
          </a:r>
          <a:r>
            <a:rPr lang="ja-JP" altLang="en-US" sz="1100" b="0" i="0" u="none" strike="noStrike">
              <a:solidFill>
                <a:srgbClr val="FFFF00"/>
              </a:solidFill>
              <a:effectLst/>
              <a:latin typeface="+mn-lt"/>
              <a:ea typeface="+mn-ea"/>
              <a:cs typeface="+mn-cs"/>
            </a:rPr>
            <a:t>：</a:t>
          </a:r>
          <a:r>
            <a:rPr lang="en-US" altLang="ja-JP" sz="1100" b="0" i="0" u="none" strike="noStrike">
              <a:solidFill>
                <a:srgbClr val="FFFF00"/>
              </a:solidFill>
              <a:effectLst/>
              <a:latin typeface="+mn-lt"/>
              <a:ea typeface="+mn-ea"/>
              <a:cs typeface="+mn-cs"/>
            </a:rPr>
            <a:t>1</a:t>
          </a:r>
          <a:r>
            <a:rPr lang="ja-JP" altLang="en-US" sz="1100" b="0" i="0" u="none" strike="noStrike">
              <a:solidFill>
                <a:srgbClr val="FFFF00"/>
              </a:solidFill>
              <a:effectLst/>
              <a:latin typeface="+mn-lt"/>
              <a:ea typeface="+mn-ea"/>
              <a:cs typeface="+mn-cs"/>
            </a:rPr>
            <a:t>）、</a:t>
          </a:r>
          <a:r>
            <a:rPr lang="en-US" altLang="ja-JP" sz="1100" b="0" i="0" u="none" strike="noStrike">
              <a:solidFill>
                <a:srgbClr val="FFFF00"/>
              </a:solidFill>
              <a:effectLst/>
              <a:latin typeface="+mn-lt"/>
              <a:ea typeface="+mn-ea"/>
              <a:cs typeface="+mn-cs"/>
            </a:rPr>
            <a:t>Ⅲ</a:t>
          </a:r>
          <a:r>
            <a:rPr lang="ja-JP" altLang="en-US" sz="1100" b="0" i="0" u="none" strike="noStrike">
              <a:solidFill>
                <a:srgbClr val="FFFF00"/>
              </a:solidFill>
              <a:effectLst/>
              <a:latin typeface="+mn-lt"/>
              <a:ea typeface="+mn-ea"/>
              <a:cs typeface="+mn-cs"/>
            </a:rPr>
            <a:t>型（</a:t>
          </a:r>
          <a:r>
            <a:rPr lang="en-US" altLang="ja-JP" sz="1100" b="0" i="0" u="none" strike="noStrike">
              <a:solidFill>
                <a:srgbClr val="FFFF00"/>
              </a:solidFill>
              <a:effectLst/>
              <a:latin typeface="+mn-lt"/>
              <a:ea typeface="+mn-ea"/>
              <a:cs typeface="+mn-cs"/>
            </a:rPr>
            <a:t>10</a:t>
          </a:r>
          <a:r>
            <a:rPr lang="ja-JP" altLang="en-US" sz="1100" b="0" i="0" u="none" strike="noStrike">
              <a:solidFill>
                <a:srgbClr val="FFFF00"/>
              </a:solidFill>
              <a:effectLst/>
              <a:latin typeface="+mn-lt"/>
              <a:ea typeface="+mn-ea"/>
              <a:cs typeface="+mn-cs"/>
            </a:rPr>
            <a:t>：</a:t>
          </a:r>
          <a:r>
            <a:rPr lang="en-US" altLang="ja-JP" sz="1100" b="0" i="0" u="none" strike="noStrike">
              <a:solidFill>
                <a:srgbClr val="FFFF00"/>
              </a:solidFill>
              <a:effectLst/>
              <a:latin typeface="+mn-lt"/>
              <a:ea typeface="+mn-ea"/>
              <a:cs typeface="+mn-cs"/>
            </a:rPr>
            <a:t>1</a:t>
          </a:r>
          <a:r>
            <a:rPr lang="ja-JP" altLang="en-US" sz="1100" b="0" i="0" u="none" strike="noStrike">
              <a:solidFill>
                <a:srgbClr val="FFFF00"/>
              </a:solidFill>
              <a:effectLst/>
              <a:latin typeface="+mn-lt"/>
              <a:ea typeface="+mn-ea"/>
              <a:cs typeface="+mn-cs"/>
            </a:rPr>
            <a:t>）を選択した場合、福島県へ提出する「工賃向上計画書」は、実施指導等にて確認します。（事業所で提出を求められたら提示できるように保存しておいてください。）</a:t>
          </a:r>
          <a:r>
            <a:rPr lang="ja-JP" altLang="en-US" b="0">
              <a:solidFill>
                <a:srgbClr val="FFFF00"/>
              </a:solidFill>
            </a:rPr>
            <a:t> </a:t>
          </a:r>
          <a:r>
            <a:rPr lang="en-US" altLang="ja-JP" sz="1100" b="0" i="0" u="none" strike="noStrike">
              <a:solidFill>
                <a:srgbClr val="FFFF00"/>
              </a:solidFill>
              <a:effectLst/>
              <a:latin typeface="+mn-lt"/>
              <a:ea typeface="+mn-ea"/>
              <a:cs typeface="+mn-cs"/>
            </a:rPr>
            <a:t>※Ⅳ</a:t>
          </a:r>
          <a:r>
            <a:rPr lang="ja-JP" altLang="en-US" sz="1100" b="0" i="0" u="none" strike="noStrike">
              <a:solidFill>
                <a:srgbClr val="FFFF00"/>
              </a:solidFill>
              <a:effectLst/>
              <a:latin typeface="+mn-lt"/>
              <a:ea typeface="+mn-ea"/>
              <a:cs typeface="+mn-cs"/>
            </a:rPr>
            <a:t>型（６：１）、</a:t>
          </a:r>
          <a:r>
            <a:rPr lang="en-US" altLang="ja-JP" sz="1100" b="0" i="0" u="none" strike="noStrike">
              <a:solidFill>
                <a:srgbClr val="FFFF00"/>
              </a:solidFill>
              <a:effectLst/>
              <a:latin typeface="+mn-lt"/>
              <a:ea typeface="+mn-ea"/>
              <a:cs typeface="+mn-cs"/>
            </a:rPr>
            <a:t>Ⅴ</a:t>
          </a:r>
          <a:r>
            <a:rPr lang="ja-JP" altLang="en-US" sz="1100" b="0" i="0" u="none" strike="noStrike">
              <a:solidFill>
                <a:srgbClr val="FFFF00"/>
              </a:solidFill>
              <a:effectLst/>
              <a:latin typeface="+mn-lt"/>
              <a:ea typeface="+mn-ea"/>
              <a:cs typeface="+mn-cs"/>
            </a:rPr>
            <a:t>型（</a:t>
          </a:r>
          <a:r>
            <a:rPr lang="en-US" altLang="ja-JP" sz="1100" b="0" i="0" u="none" strike="noStrike">
              <a:solidFill>
                <a:srgbClr val="FFFF00"/>
              </a:solidFill>
              <a:effectLst/>
              <a:latin typeface="+mn-lt"/>
              <a:ea typeface="+mn-ea"/>
              <a:cs typeface="+mn-cs"/>
            </a:rPr>
            <a:t>7.5</a:t>
          </a:r>
          <a:r>
            <a:rPr lang="ja-JP" altLang="en-US" sz="1100" b="0" i="0" u="none" strike="noStrike">
              <a:solidFill>
                <a:srgbClr val="FFFF00"/>
              </a:solidFill>
              <a:effectLst/>
              <a:latin typeface="+mn-lt"/>
              <a:ea typeface="+mn-ea"/>
              <a:cs typeface="+mn-cs"/>
            </a:rPr>
            <a:t>：</a:t>
          </a:r>
          <a:r>
            <a:rPr lang="en-US" altLang="ja-JP" sz="1100" b="0" i="0" u="none" strike="noStrike">
              <a:solidFill>
                <a:srgbClr val="FFFF00"/>
              </a:solidFill>
              <a:effectLst/>
              <a:latin typeface="+mn-lt"/>
              <a:ea typeface="+mn-ea"/>
              <a:cs typeface="+mn-cs"/>
            </a:rPr>
            <a:t>1</a:t>
          </a:r>
          <a:r>
            <a:rPr lang="ja-JP" altLang="en-US" sz="1100" b="0" i="0" u="none" strike="noStrike">
              <a:solidFill>
                <a:srgbClr val="FFFF00"/>
              </a:solidFill>
              <a:effectLst/>
              <a:latin typeface="+mn-lt"/>
              <a:ea typeface="+mn-ea"/>
              <a:cs typeface="+mn-cs"/>
            </a:rPr>
            <a:t>）、</a:t>
          </a:r>
          <a:r>
            <a:rPr lang="en-US" altLang="ja-JP" sz="1100" b="0" i="0" u="none" strike="noStrike">
              <a:solidFill>
                <a:srgbClr val="FFFF00"/>
              </a:solidFill>
              <a:effectLst/>
              <a:latin typeface="+mn-lt"/>
              <a:ea typeface="+mn-ea"/>
              <a:cs typeface="+mn-cs"/>
            </a:rPr>
            <a:t>Ⅵ</a:t>
          </a:r>
          <a:r>
            <a:rPr lang="ja-JP" altLang="en-US" sz="1100" b="0" i="0" u="none" strike="noStrike">
              <a:solidFill>
                <a:srgbClr val="FFFF00"/>
              </a:solidFill>
              <a:effectLst/>
              <a:latin typeface="+mn-lt"/>
              <a:ea typeface="+mn-ea"/>
              <a:cs typeface="+mn-cs"/>
            </a:rPr>
            <a:t>型（</a:t>
          </a:r>
          <a:r>
            <a:rPr lang="en-US" altLang="ja-JP" sz="1100" b="0" i="0" u="none" strike="noStrike">
              <a:solidFill>
                <a:srgbClr val="FFFF00"/>
              </a:solidFill>
              <a:effectLst/>
              <a:latin typeface="+mn-lt"/>
              <a:ea typeface="+mn-ea"/>
              <a:cs typeface="+mn-cs"/>
            </a:rPr>
            <a:t>10</a:t>
          </a:r>
          <a:r>
            <a:rPr lang="ja-JP" altLang="en-US" sz="1100" b="0" i="0" u="none" strike="noStrike">
              <a:solidFill>
                <a:srgbClr val="FFFF00"/>
              </a:solidFill>
              <a:effectLst/>
              <a:latin typeface="+mn-lt"/>
              <a:ea typeface="+mn-ea"/>
              <a:cs typeface="+mn-cs"/>
            </a:rPr>
            <a:t>：</a:t>
          </a:r>
          <a:r>
            <a:rPr lang="en-US" altLang="ja-JP" sz="1100" b="0" i="0" u="none" strike="noStrike">
              <a:solidFill>
                <a:srgbClr val="FFFF00"/>
              </a:solidFill>
              <a:effectLst/>
              <a:latin typeface="+mn-lt"/>
              <a:ea typeface="+mn-ea"/>
              <a:cs typeface="+mn-cs"/>
            </a:rPr>
            <a:t>1</a:t>
          </a:r>
          <a:r>
            <a:rPr lang="ja-JP" altLang="en-US" sz="1100" b="0" i="0" u="none" strike="noStrike">
              <a:solidFill>
                <a:srgbClr val="FFFF00"/>
              </a:solidFill>
              <a:effectLst/>
              <a:latin typeface="+mn-lt"/>
              <a:ea typeface="+mn-ea"/>
              <a:cs typeface="+mn-cs"/>
            </a:rPr>
            <a:t>）を選択した場合、</a:t>
          </a:r>
          <a:r>
            <a:rPr lang="ja-JP" altLang="en-US" b="0">
              <a:solidFill>
                <a:srgbClr val="FFFF00"/>
              </a:solidFill>
            </a:rPr>
            <a:t> </a:t>
          </a:r>
          <a:r>
            <a:rPr lang="ja-JP" altLang="en-US" sz="1100" b="0" i="0" u="none" strike="noStrike">
              <a:solidFill>
                <a:srgbClr val="FFFF00"/>
              </a:solidFill>
              <a:effectLst/>
              <a:latin typeface="+mn-lt"/>
              <a:ea typeface="+mn-ea"/>
              <a:cs typeface="+mn-cs"/>
            </a:rPr>
            <a:t>　「定員区分」のみ記載し、以降は空欄としてください。</a:t>
          </a:r>
          <a:r>
            <a:rPr lang="ja-JP" altLang="en-US" b="0">
              <a:solidFill>
                <a:srgbClr val="FFFF00"/>
              </a:solidFill>
            </a:rPr>
            <a:t> </a:t>
          </a:r>
          <a:endParaRPr kumimoji="1" lang="ja-JP" altLang="en-US" sz="1100" b="0">
            <a:solidFill>
              <a:srgbClr val="FFFF00"/>
            </a:solidFill>
          </a:endParaRP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0</xdr:col>
      <xdr:colOff>44450</xdr:colOff>
      <xdr:row>0</xdr:row>
      <xdr:rowOff>63500</xdr:rowOff>
    </xdr:from>
    <xdr:to>
      <xdr:col>6</xdr:col>
      <xdr:colOff>184150</xdr:colOff>
      <xdr:row>1</xdr:row>
      <xdr:rowOff>171450</xdr:rowOff>
    </xdr:to>
    <xdr:sp macro="" textlink="">
      <xdr:nvSpPr>
        <xdr:cNvPr id="2" name="正方形/長方形 1">
          <a:extLst>
            <a:ext uri="{FF2B5EF4-FFF2-40B4-BE49-F238E27FC236}">
              <a16:creationId xmlns:a16="http://schemas.microsoft.com/office/drawing/2014/main" id="{4B7B1FF1-9DA2-4F6D-89BB-08CF48C9F684}"/>
            </a:ext>
          </a:extLst>
        </xdr:cNvPr>
        <xdr:cNvSpPr/>
      </xdr:nvSpPr>
      <xdr:spPr>
        <a:xfrm>
          <a:off x="44450" y="63500"/>
          <a:ext cx="1155700" cy="3365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別添　４－１</a:t>
          </a:r>
        </a:p>
      </xdr:txBody>
    </xdr:sp>
    <xdr:clientData/>
  </xdr:twoCellAnchor>
  <xdr:twoCellAnchor>
    <xdr:from>
      <xdr:col>41</xdr:col>
      <xdr:colOff>0</xdr:colOff>
      <xdr:row>10</xdr:row>
      <xdr:rowOff>0</xdr:rowOff>
    </xdr:from>
    <xdr:to>
      <xdr:col>43</xdr:col>
      <xdr:colOff>79664</xdr:colOff>
      <xdr:row>11</xdr:row>
      <xdr:rowOff>175491</xdr:rowOff>
    </xdr:to>
    <xdr:sp macro="" textlink="">
      <xdr:nvSpPr>
        <xdr:cNvPr id="3" name="楕円 2">
          <a:extLst>
            <a:ext uri="{FF2B5EF4-FFF2-40B4-BE49-F238E27FC236}">
              <a16:creationId xmlns:a16="http://schemas.microsoft.com/office/drawing/2014/main" id="{52BFC115-1AB2-4D7E-9D5E-4A626BBCF56A}"/>
            </a:ext>
          </a:extLst>
        </xdr:cNvPr>
        <xdr:cNvSpPr/>
      </xdr:nvSpPr>
      <xdr:spPr>
        <a:xfrm>
          <a:off x="6864350" y="2152650"/>
          <a:ext cx="409864" cy="40409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0</xdr:colOff>
      <xdr:row>1</xdr:row>
      <xdr:rowOff>25400</xdr:rowOff>
    </xdr:from>
    <xdr:to>
      <xdr:col>58</xdr:col>
      <xdr:colOff>31750</xdr:colOff>
      <xdr:row>3</xdr:row>
      <xdr:rowOff>222250</xdr:rowOff>
    </xdr:to>
    <xdr:sp macro="GoToIndex" textlink="">
      <xdr:nvSpPr>
        <xdr:cNvPr id="4" name="BackToIndex">
          <a:hlinkClick xmlns:r="http://schemas.openxmlformats.org/officeDocument/2006/relationships" r:id="rId1"/>
          <a:extLst>
            <a:ext uri="{FF2B5EF4-FFF2-40B4-BE49-F238E27FC236}">
              <a16:creationId xmlns:a16="http://schemas.microsoft.com/office/drawing/2014/main" id="{DBF81681-DC8D-4D31-B544-7C6B67009B36}"/>
            </a:ext>
          </a:extLst>
        </xdr:cNvPr>
        <xdr:cNvSpPr/>
      </xdr:nvSpPr>
      <xdr:spPr>
        <a:xfrm>
          <a:off x="6534150" y="2540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0</xdr:col>
      <xdr:colOff>133350</xdr:colOff>
      <xdr:row>0</xdr:row>
      <xdr:rowOff>76200</xdr:rowOff>
    </xdr:from>
    <xdr:to>
      <xdr:col>2</xdr:col>
      <xdr:colOff>292100</xdr:colOff>
      <xdr:row>1</xdr:row>
      <xdr:rowOff>63500</xdr:rowOff>
    </xdr:to>
    <xdr:sp macro="" textlink="">
      <xdr:nvSpPr>
        <xdr:cNvPr id="2" name="正方形/長方形 1">
          <a:extLst>
            <a:ext uri="{FF2B5EF4-FFF2-40B4-BE49-F238E27FC236}">
              <a16:creationId xmlns:a16="http://schemas.microsoft.com/office/drawing/2014/main" id="{CB689295-0187-47AF-9936-EF42D8C2F2BF}"/>
            </a:ext>
          </a:extLst>
        </xdr:cNvPr>
        <xdr:cNvSpPr/>
      </xdr:nvSpPr>
      <xdr:spPr>
        <a:xfrm>
          <a:off x="133350" y="76200"/>
          <a:ext cx="1155700" cy="336550"/>
        </a:xfrm>
        <a:prstGeom prst="rect">
          <a:avLst/>
        </a:prstGeom>
        <a:solidFill>
          <a:sysClr val="window" lastClr="FFFFFF"/>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別添　４－１</a:t>
          </a:r>
        </a:p>
      </xdr:txBody>
    </xdr:sp>
    <xdr:clientData/>
  </xdr:twoCellAnchor>
  <xdr:twoCellAnchor>
    <xdr:from>
      <xdr:col>10</xdr:col>
      <xdr:colOff>184150</xdr:colOff>
      <xdr:row>0</xdr:row>
      <xdr:rowOff>298450</xdr:rowOff>
    </xdr:from>
    <xdr:to>
      <xdr:col>15</xdr:col>
      <xdr:colOff>209550</xdr:colOff>
      <xdr:row>1</xdr:row>
      <xdr:rowOff>584200</xdr:rowOff>
    </xdr:to>
    <xdr:sp macro="GoToIndex" textlink="">
      <xdr:nvSpPr>
        <xdr:cNvPr id="3" name="BackToIndex">
          <a:hlinkClick xmlns:r="http://schemas.openxmlformats.org/officeDocument/2006/relationships" r:id="rId1"/>
          <a:extLst>
            <a:ext uri="{FF2B5EF4-FFF2-40B4-BE49-F238E27FC236}">
              <a16:creationId xmlns:a16="http://schemas.microsoft.com/office/drawing/2014/main" id="{FF8F6C2D-1715-4D67-8E68-5A88F63AD674}"/>
            </a:ext>
          </a:extLst>
        </xdr:cNvPr>
        <xdr:cNvSpPr/>
      </xdr:nvSpPr>
      <xdr:spPr>
        <a:xfrm>
          <a:off x="6464300" y="2984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0</xdr:col>
      <xdr:colOff>38100</xdr:colOff>
      <xdr:row>0</xdr:row>
      <xdr:rowOff>88900</xdr:rowOff>
    </xdr:from>
    <xdr:to>
      <xdr:col>2</xdr:col>
      <xdr:colOff>222250</xdr:colOff>
      <xdr:row>2</xdr:row>
      <xdr:rowOff>44450</xdr:rowOff>
    </xdr:to>
    <xdr:sp macro="" textlink="">
      <xdr:nvSpPr>
        <xdr:cNvPr id="2" name="正方形/長方形 1">
          <a:extLst>
            <a:ext uri="{FF2B5EF4-FFF2-40B4-BE49-F238E27FC236}">
              <a16:creationId xmlns:a16="http://schemas.microsoft.com/office/drawing/2014/main" id="{DEAE49AF-18E3-474B-8458-E2C34DAAFBCD}"/>
            </a:ext>
          </a:extLst>
        </xdr:cNvPr>
        <xdr:cNvSpPr/>
      </xdr:nvSpPr>
      <xdr:spPr>
        <a:xfrm>
          <a:off x="38100" y="88900"/>
          <a:ext cx="1155700" cy="3365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別添　４－３</a:t>
          </a:r>
        </a:p>
      </xdr:txBody>
    </xdr:sp>
    <xdr:clientData/>
  </xdr:twoCellAnchor>
  <xdr:twoCellAnchor>
    <xdr:from>
      <xdr:col>9</xdr:col>
      <xdr:colOff>82550</xdr:colOff>
      <xdr:row>1</xdr:row>
      <xdr:rowOff>165100</xdr:rowOff>
    </xdr:from>
    <xdr:to>
      <xdr:col>14</xdr:col>
      <xdr:colOff>171450</xdr:colOff>
      <xdr:row>3</xdr:row>
      <xdr:rowOff>260350</xdr:rowOff>
    </xdr:to>
    <xdr:sp macro="GoToIndex" textlink="">
      <xdr:nvSpPr>
        <xdr:cNvPr id="3" name="BackToIndex">
          <a:hlinkClick xmlns:r="http://schemas.openxmlformats.org/officeDocument/2006/relationships" r:id="rId1"/>
          <a:extLst>
            <a:ext uri="{FF2B5EF4-FFF2-40B4-BE49-F238E27FC236}">
              <a16:creationId xmlns:a16="http://schemas.microsoft.com/office/drawing/2014/main" id="{6B89EF6F-A7AD-4F1E-9CA4-0872E62FD665}"/>
            </a:ext>
          </a:extLst>
        </xdr:cNvPr>
        <xdr:cNvSpPr/>
      </xdr:nvSpPr>
      <xdr:spPr>
        <a:xfrm>
          <a:off x="5810250" y="35560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1</xdr:col>
      <xdr:colOff>104775</xdr:colOff>
      <xdr:row>14</xdr:row>
      <xdr:rowOff>74340</xdr:rowOff>
    </xdr:from>
    <xdr:to>
      <xdr:col>4</xdr:col>
      <xdr:colOff>714142</xdr:colOff>
      <xdr:row>14</xdr:row>
      <xdr:rowOff>991195</xdr:rowOff>
    </xdr:to>
    <xdr:sp macro="" textlink="" fLocksText="0">
      <xdr:nvSpPr>
        <xdr:cNvPr id="2" name="大かっこ 1">
          <a:extLst>
            <a:ext uri="{FF2B5EF4-FFF2-40B4-BE49-F238E27FC236}">
              <a16:creationId xmlns:a16="http://schemas.microsoft.com/office/drawing/2014/main" id="{BCF3FC12-D785-4252-ACA7-DE55C0D47AFE}"/>
            </a:ext>
          </a:extLst>
        </xdr:cNvPr>
        <xdr:cNvSpPr/>
      </xdr:nvSpPr>
      <xdr:spPr>
        <a:xfrm>
          <a:off x="1641475" y="6475140"/>
          <a:ext cx="3289067" cy="916855"/>
        </a:xfrm>
        <a:prstGeom prst="bracketPair">
          <a:avLst>
            <a:gd name="adj" fmla="val 10953"/>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lIns="91440" tIns="45720" rIns="91440" bIns="45720" anchor="t"/>
        <a:lstStyle/>
        <a:p>
          <a:pPr algn="ctr"/>
          <a:endParaRPr lang="ja-JP" altLang="en-US" sz="1100"/>
        </a:p>
      </xdr:txBody>
    </xdr:sp>
    <xdr:clientData/>
  </xdr:twoCellAnchor>
  <xdr:twoCellAnchor>
    <xdr:from>
      <xdr:col>0</xdr:col>
      <xdr:colOff>133350</xdr:colOff>
      <xdr:row>0</xdr:row>
      <xdr:rowOff>82550</xdr:rowOff>
    </xdr:from>
    <xdr:to>
      <xdr:col>0</xdr:col>
      <xdr:colOff>1143000</xdr:colOff>
      <xdr:row>1</xdr:row>
      <xdr:rowOff>171450</xdr:rowOff>
    </xdr:to>
    <xdr:sp macro="" textlink="">
      <xdr:nvSpPr>
        <xdr:cNvPr id="3" name="正方形/長方形 2">
          <a:extLst>
            <a:ext uri="{FF2B5EF4-FFF2-40B4-BE49-F238E27FC236}">
              <a16:creationId xmlns:a16="http://schemas.microsoft.com/office/drawing/2014/main" id="{0D3E9E4E-CA88-4DC7-9646-D4FE1A3A77A1}"/>
            </a:ext>
          </a:extLst>
        </xdr:cNvPr>
        <xdr:cNvSpPr/>
      </xdr:nvSpPr>
      <xdr:spPr>
        <a:xfrm>
          <a:off x="133350" y="82550"/>
          <a:ext cx="1009650" cy="3365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別添　５</a:t>
          </a:r>
        </a:p>
      </xdr:txBody>
    </xdr:sp>
    <xdr:clientData/>
  </xdr:twoCellAnchor>
  <xdr:twoCellAnchor>
    <xdr:from>
      <xdr:col>6</xdr:col>
      <xdr:colOff>139700</xdr:colOff>
      <xdr:row>5</xdr:row>
      <xdr:rowOff>69850</xdr:rowOff>
    </xdr:from>
    <xdr:to>
      <xdr:col>6</xdr:col>
      <xdr:colOff>549564</xdr:colOff>
      <xdr:row>6</xdr:row>
      <xdr:rowOff>10391</xdr:rowOff>
    </xdr:to>
    <xdr:sp macro="" textlink="">
      <xdr:nvSpPr>
        <xdr:cNvPr id="4" name="楕円 3">
          <a:extLst>
            <a:ext uri="{FF2B5EF4-FFF2-40B4-BE49-F238E27FC236}">
              <a16:creationId xmlns:a16="http://schemas.microsoft.com/office/drawing/2014/main" id="{81DF0EC9-E0A5-45DE-BF01-6311A8407047}"/>
            </a:ext>
          </a:extLst>
        </xdr:cNvPr>
        <xdr:cNvSpPr/>
      </xdr:nvSpPr>
      <xdr:spPr>
        <a:xfrm>
          <a:off x="6686550" y="1327150"/>
          <a:ext cx="409864" cy="40409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152400</xdr:colOff>
      <xdr:row>6</xdr:row>
      <xdr:rowOff>82550</xdr:rowOff>
    </xdr:from>
    <xdr:to>
      <xdr:col>6</xdr:col>
      <xdr:colOff>562264</xdr:colOff>
      <xdr:row>7</xdr:row>
      <xdr:rowOff>48491</xdr:rowOff>
    </xdr:to>
    <xdr:sp macro="" textlink="">
      <xdr:nvSpPr>
        <xdr:cNvPr id="5" name="楕円 4">
          <a:extLst>
            <a:ext uri="{FF2B5EF4-FFF2-40B4-BE49-F238E27FC236}">
              <a16:creationId xmlns:a16="http://schemas.microsoft.com/office/drawing/2014/main" id="{D57C4CD2-D26F-4DD2-A6E1-CD55682D889F}"/>
            </a:ext>
          </a:extLst>
        </xdr:cNvPr>
        <xdr:cNvSpPr/>
      </xdr:nvSpPr>
      <xdr:spPr>
        <a:xfrm>
          <a:off x="6699250" y="1803400"/>
          <a:ext cx="409864" cy="40409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139700</xdr:colOff>
      <xdr:row>9</xdr:row>
      <xdr:rowOff>203200</xdr:rowOff>
    </xdr:from>
    <xdr:to>
      <xdr:col>6</xdr:col>
      <xdr:colOff>549564</xdr:colOff>
      <xdr:row>9</xdr:row>
      <xdr:rowOff>607291</xdr:rowOff>
    </xdr:to>
    <xdr:sp macro="" textlink="">
      <xdr:nvSpPr>
        <xdr:cNvPr id="6" name="楕円 5">
          <a:extLst>
            <a:ext uri="{FF2B5EF4-FFF2-40B4-BE49-F238E27FC236}">
              <a16:creationId xmlns:a16="http://schemas.microsoft.com/office/drawing/2014/main" id="{CCEB4E61-FD92-4883-BDEF-8ECC875B93CF}"/>
            </a:ext>
          </a:extLst>
        </xdr:cNvPr>
        <xdr:cNvSpPr/>
      </xdr:nvSpPr>
      <xdr:spPr>
        <a:xfrm>
          <a:off x="6686550" y="3740150"/>
          <a:ext cx="409864" cy="40409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146050</xdr:colOff>
      <xdr:row>10</xdr:row>
      <xdr:rowOff>25400</xdr:rowOff>
    </xdr:from>
    <xdr:to>
      <xdr:col>6</xdr:col>
      <xdr:colOff>555914</xdr:colOff>
      <xdr:row>10</xdr:row>
      <xdr:rowOff>429491</xdr:rowOff>
    </xdr:to>
    <xdr:sp macro="" textlink="">
      <xdr:nvSpPr>
        <xdr:cNvPr id="7" name="楕円 6">
          <a:extLst>
            <a:ext uri="{FF2B5EF4-FFF2-40B4-BE49-F238E27FC236}">
              <a16:creationId xmlns:a16="http://schemas.microsoft.com/office/drawing/2014/main" id="{EA197592-264E-4AD3-B1F8-9DF9F927AE47}"/>
            </a:ext>
          </a:extLst>
        </xdr:cNvPr>
        <xdr:cNvSpPr/>
      </xdr:nvSpPr>
      <xdr:spPr>
        <a:xfrm>
          <a:off x="6692900" y="4286250"/>
          <a:ext cx="409864" cy="40409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165100</xdr:colOff>
      <xdr:row>12</xdr:row>
      <xdr:rowOff>457200</xdr:rowOff>
    </xdr:from>
    <xdr:to>
      <xdr:col>6</xdr:col>
      <xdr:colOff>574964</xdr:colOff>
      <xdr:row>13</xdr:row>
      <xdr:rowOff>340591</xdr:rowOff>
    </xdr:to>
    <xdr:sp macro="" textlink="">
      <xdr:nvSpPr>
        <xdr:cNvPr id="8" name="楕円 7">
          <a:extLst>
            <a:ext uri="{FF2B5EF4-FFF2-40B4-BE49-F238E27FC236}">
              <a16:creationId xmlns:a16="http://schemas.microsoft.com/office/drawing/2014/main" id="{9B4D7547-BA38-4550-BE3F-4C8131DBBFBB}"/>
            </a:ext>
          </a:extLst>
        </xdr:cNvPr>
        <xdr:cNvSpPr/>
      </xdr:nvSpPr>
      <xdr:spPr>
        <a:xfrm>
          <a:off x="6711950" y="6007100"/>
          <a:ext cx="409864" cy="36599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69850</xdr:colOff>
      <xdr:row>1</xdr:row>
      <xdr:rowOff>0</xdr:rowOff>
    </xdr:from>
    <xdr:to>
      <xdr:col>10</xdr:col>
      <xdr:colOff>546100</xdr:colOff>
      <xdr:row>3</xdr:row>
      <xdr:rowOff>158750</xdr:rowOff>
    </xdr:to>
    <xdr:sp macro="GoToIndex" textlink="">
      <xdr:nvSpPr>
        <xdr:cNvPr id="9" name="BackToIndex">
          <a:hlinkClick xmlns:r="http://schemas.openxmlformats.org/officeDocument/2006/relationships" r:id="rId1"/>
          <a:extLst>
            <a:ext uri="{FF2B5EF4-FFF2-40B4-BE49-F238E27FC236}">
              <a16:creationId xmlns:a16="http://schemas.microsoft.com/office/drawing/2014/main" id="{A70E7989-B7FC-4307-9D83-1F076B69A935}"/>
            </a:ext>
          </a:extLst>
        </xdr:cNvPr>
        <xdr:cNvSpPr/>
      </xdr:nvSpPr>
      <xdr:spPr>
        <a:xfrm>
          <a:off x="6616700" y="247650"/>
          <a:ext cx="3168650" cy="635000"/>
        </a:xfrm>
        <a:prstGeom prst="roundRect">
          <a:avLst/>
        </a:prstGeom>
        <a:solidFill>
          <a:srgbClr val="FFFF99"/>
        </a:solidFill>
        <a:ln>
          <a:solidFill>
            <a:srgbClr val="FFCC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0000"/>
              </a:solidFill>
              <a:latin typeface="メイリオ" panose="020B0604030504040204" pitchFamily="50" charset="-128"/>
            </a:rPr>
            <a:t>ここを押すと、目次に戻ります</a:t>
          </a: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6271" y="4403912"/>
          <a:ext cx="3426363" cy="152511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5930" y="19070917"/>
          <a:ext cx="3426363" cy="1470211"/>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30</xdr:col>
      <xdr:colOff>151388</xdr:colOff>
      <xdr:row>8</xdr:row>
      <xdr:rowOff>263110</xdr:rowOff>
    </xdr:from>
    <xdr:to>
      <xdr:col>56</xdr:col>
      <xdr:colOff>203199</xdr:colOff>
      <xdr:row>77</xdr:row>
      <xdr:rowOff>27332</xdr:rowOff>
    </xdr:to>
    <xdr:sp macro="" textlink="">
      <xdr:nvSpPr>
        <xdr:cNvPr id="2" name="テキスト ボックス 1">
          <a:extLst>
            <a:ext uri="{FF2B5EF4-FFF2-40B4-BE49-F238E27FC236}">
              <a16:creationId xmlns:a16="http://schemas.microsoft.com/office/drawing/2014/main" id="{DF0D4F93-1116-47F9-A92A-B7276CD8C170}"/>
            </a:ext>
          </a:extLst>
        </xdr:cNvPr>
        <xdr:cNvSpPr txBox="1"/>
      </xdr:nvSpPr>
      <xdr:spPr>
        <a:xfrm>
          <a:off x="6247388" y="2009360"/>
          <a:ext cx="5335011" cy="7219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latin typeface="+mn-ea"/>
              <a:ea typeface="+mn-ea"/>
            </a:rPr>
            <a:t>※</a:t>
          </a:r>
          <a:r>
            <a:rPr kumimoji="1" lang="ja-JP" altLang="en-US" sz="1200" b="1">
              <a:solidFill>
                <a:srgbClr val="FF0000"/>
              </a:solidFill>
              <a:latin typeface="+mn-ea"/>
              <a:ea typeface="+mn-ea"/>
            </a:rPr>
            <a:t>　</a:t>
          </a:r>
          <a:r>
            <a:rPr kumimoji="1" lang="ja-JP" altLang="en-US" sz="1200" b="1">
              <a:latin typeface="+mn-ea"/>
              <a:ea typeface="+mn-ea"/>
            </a:rPr>
            <a:t>「前年度の開所日数」及び利用者の「延べ利用日数」には、過去の定員変更の有無に応じて以下のいずれかの日数を入力してください。</a:t>
          </a:r>
          <a:endParaRPr kumimoji="1" lang="en-US" altLang="ja-JP" sz="1200" b="1">
            <a:latin typeface="+mn-ea"/>
            <a:ea typeface="+mn-ea"/>
          </a:endParaRPr>
        </a:p>
        <a:p>
          <a:endParaRPr kumimoji="1" lang="en-US" altLang="ja-JP" sz="400" b="1">
            <a:latin typeface="+mn-ea"/>
            <a:ea typeface="+mn-ea"/>
          </a:endParaRPr>
        </a:p>
        <a:p>
          <a:r>
            <a:rPr kumimoji="1" lang="ja-JP" altLang="en-US" sz="1200" b="1">
              <a:latin typeface="+mn-ea"/>
              <a:ea typeface="+mn-ea"/>
            </a:rPr>
            <a:t>　①前年度及び前１年間で定員の増減がない場合</a:t>
          </a:r>
          <a:endParaRPr kumimoji="1" lang="en-US" altLang="ja-JP" sz="1200" b="1">
            <a:latin typeface="+mn-ea"/>
            <a:ea typeface="+mn-ea"/>
          </a:endParaRPr>
        </a:p>
        <a:p>
          <a:r>
            <a:rPr kumimoji="1" lang="ja-JP" altLang="en-US" sz="1200">
              <a:latin typeface="+mn-ea"/>
              <a:ea typeface="+mn-ea"/>
            </a:rPr>
            <a:t>　　前年度の開所日数（</a:t>
          </a:r>
          <a:r>
            <a:rPr kumimoji="1" lang="en-US" altLang="ja-JP" sz="1200">
              <a:latin typeface="+mn-ea"/>
              <a:ea typeface="+mn-ea"/>
            </a:rPr>
            <a:t>4/1</a:t>
          </a:r>
          <a:r>
            <a:rPr kumimoji="1" lang="ja-JP" altLang="en-US" sz="1200">
              <a:latin typeface="+mn-ea"/>
              <a:ea typeface="+mn-ea"/>
            </a:rPr>
            <a:t>～</a:t>
          </a:r>
          <a:r>
            <a:rPr kumimoji="1" lang="en-US" altLang="ja-JP" sz="1200">
              <a:latin typeface="+mn-ea"/>
              <a:ea typeface="+mn-ea"/>
            </a:rPr>
            <a:t>3/31</a:t>
          </a:r>
          <a:r>
            <a:rPr kumimoji="1" lang="ja-JP" altLang="en-US" sz="1200">
              <a:latin typeface="+mn-ea"/>
              <a:ea typeface="+mn-ea"/>
            </a:rPr>
            <a:t>）及び延べ利用日数</a:t>
          </a:r>
          <a:endParaRPr kumimoji="1" lang="en-US" altLang="ja-JP" sz="1200">
            <a:latin typeface="+mn-ea"/>
            <a:ea typeface="+mn-ea"/>
          </a:endParaRPr>
        </a:p>
        <a:p>
          <a:endParaRPr kumimoji="1" lang="en-US" altLang="ja-JP" sz="400">
            <a:latin typeface="+mn-ea"/>
            <a:ea typeface="+mn-ea"/>
          </a:endParaRPr>
        </a:p>
        <a:p>
          <a:r>
            <a:rPr kumimoji="1" lang="ja-JP" altLang="en-US" sz="1200" b="1">
              <a:latin typeface="+mn-ea"/>
              <a:ea typeface="+mn-ea"/>
            </a:rPr>
            <a:t>　②提出日の時点で新規指定又は定員を増員してから６月以上１年未満の場合</a:t>
          </a:r>
          <a:endParaRPr kumimoji="1" lang="en-US" altLang="ja-JP" sz="1200" b="1">
            <a:latin typeface="+mn-ea"/>
            <a:ea typeface="+mn-ea"/>
          </a:endParaRPr>
        </a:p>
        <a:p>
          <a:r>
            <a:rPr kumimoji="1" lang="ja-JP" altLang="en-US" sz="1200">
              <a:latin typeface="+mn-ea"/>
              <a:ea typeface="+mn-ea"/>
            </a:rPr>
            <a:t>　　</a:t>
          </a:r>
          <a:r>
            <a:rPr kumimoji="1" lang="ja-JP" altLang="en-US" sz="1200" u="sng">
              <a:latin typeface="+mn-ea"/>
              <a:ea typeface="+mn-ea"/>
            </a:rPr>
            <a:t>直近６か月間</a:t>
          </a:r>
          <a:r>
            <a:rPr kumimoji="1" lang="ja-JP" altLang="en-US" sz="1200">
              <a:latin typeface="+mn-ea"/>
              <a:ea typeface="+mn-ea"/>
            </a:rPr>
            <a:t>の開所日数及び延べ利用日数</a:t>
          </a:r>
          <a:endParaRPr kumimoji="1" lang="en-US" altLang="ja-JP" sz="1100">
            <a:latin typeface="+mn-ea"/>
            <a:ea typeface="+mn-ea"/>
          </a:endParaRPr>
        </a:p>
        <a:p>
          <a:r>
            <a:rPr kumimoji="1" lang="ja-JP" altLang="en-US" sz="1100">
              <a:latin typeface="+mn-ea"/>
              <a:ea typeface="+mn-ea"/>
            </a:rPr>
            <a:t>　（例）　</a:t>
          </a:r>
          <a:r>
            <a:rPr kumimoji="1" lang="en-US" altLang="ja-JP" sz="1100">
              <a:latin typeface="+mn-ea"/>
              <a:ea typeface="+mn-ea"/>
            </a:rPr>
            <a:t>R5.1.1</a:t>
          </a:r>
          <a:r>
            <a:rPr kumimoji="1" lang="ja-JP" altLang="en-US" sz="1100">
              <a:latin typeface="+mn-ea"/>
              <a:ea typeface="+mn-ea"/>
            </a:rPr>
            <a:t>付新規指定　　</a:t>
          </a:r>
          <a:r>
            <a:rPr kumimoji="1" lang="en-US" altLang="ja-JP" sz="1100">
              <a:latin typeface="+mn-ea"/>
              <a:ea typeface="+mn-ea"/>
            </a:rPr>
            <a:t>R5.7.1</a:t>
          </a:r>
          <a:r>
            <a:rPr kumimoji="1" lang="ja-JP" altLang="en-US" sz="1100">
              <a:latin typeface="+mn-ea"/>
              <a:ea typeface="+mn-ea"/>
            </a:rPr>
            <a:t>付変更届提出の場合</a:t>
          </a:r>
          <a:endParaRPr kumimoji="1" lang="en-US" altLang="ja-JP" sz="1100">
            <a:latin typeface="+mn-ea"/>
            <a:ea typeface="+mn-ea"/>
          </a:endParaRPr>
        </a:p>
        <a:p>
          <a:r>
            <a:rPr kumimoji="1" lang="ja-JP" altLang="en-US" sz="1100">
              <a:solidFill>
                <a:schemeClr val="dk1"/>
              </a:solidFill>
              <a:effectLst/>
              <a:latin typeface="+mn-ea"/>
              <a:ea typeface="+mn-ea"/>
              <a:cs typeface="+mn-cs"/>
            </a:rPr>
            <a:t>　　　　　</a:t>
          </a:r>
          <a:r>
            <a:rPr kumimoji="1" lang="en-US" altLang="ja-JP" sz="1100">
              <a:solidFill>
                <a:schemeClr val="dk1"/>
              </a:solidFill>
              <a:effectLst/>
              <a:latin typeface="+mn-ea"/>
              <a:ea typeface="+mn-ea"/>
              <a:cs typeface="+mn-cs"/>
            </a:rPr>
            <a:t>R5.1.1</a:t>
          </a:r>
          <a:r>
            <a:rPr kumimoji="1" lang="ja-JP" altLang="en-US" sz="1100">
              <a:solidFill>
                <a:schemeClr val="dk1"/>
              </a:solidFill>
              <a:effectLst/>
              <a:latin typeface="+mn-ea"/>
              <a:ea typeface="+mn-ea"/>
              <a:cs typeface="+mn-cs"/>
            </a:rPr>
            <a:t>～</a:t>
          </a:r>
          <a:r>
            <a:rPr kumimoji="1" lang="en-US" altLang="ja-JP" sz="1100">
              <a:solidFill>
                <a:schemeClr val="dk1"/>
              </a:solidFill>
              <a:effectLst/>
              <a:latin typeface="+mn-ea"/>
              <a:ea typeface="+mn-ea"/>
              <a:cs typeface="+mn-cs"/>
            </a:rPr>
            <a:t>R5.6.30</a:t>
          </a:r>
          <a:r>
            <a:rPr kumimoji="1" lang="ja-JP" altLang="en-US" sz="1100">
              <a:solidFill>
                <a:schemeClr val="dk1"/>
              </a:solidFill>
              <a:effectLst/>
              <a:latin typeface="+mn-ea"/>
              <a:ea typeface="+mn-ea"/>
              <a:cs typeface="+mn-cs"/>
            </a:rPr>
            <a:t>までの開所日数及び延べ利用日数</a:t>
          </a:r>
          <a:endParaRPr kumimoji="1" lang="en-US" altLang="ja-JP" sz="1100">
            <a:solidFill>
              <a:schemeClr val="dk1"/>
            </a:solidFill>
            <a:effectLst/>
            <a:latin typeface="+mn-ea"/>
            <a:ea typeface="+mn-ea"/>
            <a:cs typeface="+mn-cs"/>
          </a:endParaRPr>
        </a:p>
        <a:p>
          <a:endParaRPr kumimoji="1" lang="en-US" altLang="ja-JP" sz="400">
            <a:latin typeface="+mn-ea"/>
            <a:ea typeface="+mn-ea"/>
          </a:endParaRPr>
        </a:p>
        <a:p>
          <a:r>
            <a:rPr kumimoji="1" lang="ja-JP" altLang="en-US" sz="1200" b="1">
              <a:latin typeface="+mn-ea"/>
              <a:ea typeface="+mn-ea"/>
            </a:rPr>
            <a:t>　</a:t>
          </a:r>
          <a:r>
            <a:rPr kumimoji="1" lang="ja-JP" altLang="en-US" sz="1200" b="1">
              <a:latin typeface="ＭＳ Ｐゴシック 本文"/>
              <a:ea typeface="+mn-ea"/>
            </a:rPr>
            <a:t>③提出日の時点で新規指定又は定員を増員してから１年以上経過している場合</a:t>
          </a:r>
          <a:endParaRPr kumimoji="1" lang="en-US" altLang="ja-JP" sz="1200" b="1">
            <a:latin typeface="ＭＳ Ｐゴシック 本文"/>
            <a:ea typeface="+mn-ea"/>
          </a:endParaRPr>
        </a:p>
        <a:p>
          <a:r>
            <a:rPr kumimoji="1" lang="ja-JP" altLang="en-US" sz="1200">
              <a:latin typeface="ＭＳ Ｐゴシック 本文"/>
              <a:ea typeface="+mn-ea"/>
            </a:rPr>
            <a:t>　　</a:t>
          </a:r>
          <a:r>
            <a:rPr kumimoji="1" lang="ja-JP" altLang="en-US" sz="1200" u="sng">
              <a:latin typeface="ＭＳ Ｐゴシック 本文"/>
              <a:ea typeface="+mn-ea"/>
            </a:rPr>
            <a:t>直近</a:t>
          </a:r>
          <a:r>
            <a:rPr kumimoji="1" lang="en-US" altLang="ja-JP" sz="1200" u="sng">
              <a:latin typeface="ＭＳ Ｐゴシック 本文"/>
              <a:ea typeface="+mn-ea"/>
            </a:rPr>
            <a:t>12</a:t>
          </a:r>
          <a:r>
            <a:rPr kumimoji="1" lang="ja-JP" altLang="en-US" sz="1200" u="sng">
              <a:latin typeface="ＭＳ Ｐゴシック 本文"/>
              <a:ea typeface="+mn-ea"/>
            </a:rPr>
            <a:t>か月間</a:t>
          </a:r>
          <a:r>
            <a:rPr kumimoji="1" lang="ja-JP" altLang="en-US" sz="1200">
              <a:latin typeface="ＭＳ Ｐゴシック 本文"/>
              <a:ea typeface="+mn-ea"/>
            </a:rPr>
            <a:t>の開所日数及び延べ利用日数</a:t>
          </a:r>
          <a:endParaRPr kumimoji="1" lang="en-US" altLang="ja-JP" sz="1200">
            <a:latin typeface="ＭＳ Ｐゴシック 本文"/>
            <a:ea typeface="+mn-ea"/>
          </a:endParaRPr>
        </a:p>
        <a:p>
          <a:r>
            <a:rPr kumimoji="1" lang="ja-JP" altLang="en-US" sz="1100">
              <a:solidFill>
                <a:schemeClr val="dk1"/>
              </a:solidFill>
              <a:effectLst/>
              <a:latin typeface="ＭＳ Ｐゴシック 本文"/>
              <a:ea typeface="+mn-ea"/>
              <a:cs typeface="+mn-cs"/>
            </a:rPr>
            <a:t>　</a:t>
          </a:r>
          <a:r>
            <a:rPr kumimoji="1" lang="ja-JP" altLang="ja-JP" sz="1100">
              <a:solidFill>
                <a:schemeClr val="dk1"/>
              </a:solidFill>
              <a:effectLst/>
              <a:latin typeface="ＭＳ Ｐゴシック 本文"/>
              <a:ea typeface="+mn-ea"/>
              <a:cs typeface="+mn-cs"/>
            </a:rPr>
            <a:t>（例）　</a:t>
          </a:r>
          <a:r>
            <a:rPr kumimoji="1" lang="en-US" altLang="ja-JP" sz="1100">
              <a:solidFill>
                <a:schemeClr val="dk1"/>
              </a:solidFill>
              <a:effectLst/>
              <a:latin typeface="ＭＳ Ｐゴシック 本文"/>
              <a:ea typeface="+mn-ea"/>
              <a:cs typeface="+mn-cs"/>
            </a:rPr>
            <a:t>R5.1.1</a:t>
          </a:r>
          <a:r>
            <a:rPr kumimoji="1" lang="ja-JP" altLang="ja-JP" sz="1100">
              <a:solidFill>
                <a:schemeClr val="dk1"/>
              </a:solidFill>
              <a:effectLst/>
              <a:latin typeface="ＭＳ Ｐゴシック 本文"/>
              <a:ea typeface="+mn-ea"/>
              <a:cs typeface="+mn-cs"/>
            </a:rPr>
            <a:t>付新規指定　　</a:t>
          </a:r>
          <a:r>
            <a:rPr kumimoji="1" lang="en-US" altLang="ja-JP" sz="1100">
              <a:solidFill>
                <a:schemeClr val="dk1"/>
              </a:solidFill>
              <a:effectLst/>
              <a:latin typeface="ＭＳ Ｐゴシック 本文"/>
              <a:ea typeface="+mn-ea"/>
              <a:cs typeface="+mn-cs"/>
            </a:rPr>
            <a:t>R6.1.1</a:t>
          </a:r>
          <a:r>
            <a:rPr kumimoji="1" lang="ja-JP" altLang="ja-JP" sz="1100">
              <a:solidFill>
                <a:schemeClr val="dk1"/>
              </a:solidFill>
              <a:effectLst/>
              <a:latin typeface="ＭＳ Ｐゴシック 本文"/>
              <a:ea typeface="+mn-ea"/>
              <a:cs typeface="+mn-cs"/>
            </a:rPr>
            <a:t>付変更届提出の場合</a:t>
          </a:r>
          <a:endParaRPr lang="ja-JP" altLang="ja-JP" sz="1200">
            <a:effectLst/>
            <a:latin typeface="ＭＳ Ｐゴシック 本文"/>
            <a:ea typeface="+mn-ea"/>
          </a:endParaRPr>
        </a:p>
        <a:p>
          <a:r>
            <a:rPr kumimoji="1" lang="ja-JP" altLang="en-US" sz="1100">
              <a:solidFill>
                <a:schemeClr val="dk1"/>
              </a:solidFill>
              <a:effectLst/>
              <a:latin typeface="ＭＳ Ｐゴシック 本文"/>
              <a:ea typeface="+mn-ea"/>
              <a:cs typeface="+mn-cs"/>
            </a:rPr>
            <a:t>　　　　　</a:t>
          </a:r>
          <a:r>
            <a:rPr kumimoji="1" lang="en-US" altLang="ja-JP" sz="1100">
              <a:solidFill>
                <a:schemeClr val="dk1"/>
              </a:solidFill>
              <a:effectLst/>
              <a:latin typeface="ＭＳ Ｐゴシック 本文"/>
              <a:ea typeface="+mn-ea"/>
              <a:cs typeface="+mn-cs"/>
            </a:rPr>
            <a:t>R5.1.1</a:t>
          </a:r>
          <a:r>
            <a:rPr kumimoji="1" lang="ja-JP" altLang="ja-JP" sz="1100">
              <a:solidFill>
                <a:schemeClr val="dk1"/>
              </a:solidFill>
              <a:effectLst/>
              <a:latin typeface="ＭＳ Ｐゴシック 本文"/>
              <a:ea typeface="+mn-ea"/>
              <a:cs typeface="+mn-cs"/>
            </a:rPr>
            <a:t>～</a:t>
          </a:r>
          <a:r>
            <a:rPr kumimoji="1" lang="en-US" altLang="ja-JP" sz="1100">
              <a:solidFill>
                <a:schemeClr val="dk1"/>
              </a:solidFill>
              <a:effectLst/>
              <a:latin typeface="ＭＳ Ｐゴシック 本文"/>
              <a:ea typeface="+mn-ea"/>
              <a:cs typeface="+mn-cs"/>
            </a:rPr>
            <a:t>R5.12.31</a:t>
          </a:r>
          <a:r>
            <a:rPr kumimoji="1" lang="ja-JP" altLang="ja-JP" sz="1100">
              <a:solidFill>
                <a:schemeClr val="dk1"/>
              </a:solidFill>
              <a:effectLst/>
              <a:latin typeface="ＭＳ Ｐゴシック 本文"/>
              <a:ea typeface="+mn-ea"/>
              <a:cs typeface="+mn-cs"/>
            </a:rPr>
            <a:t>までの開所日数及び延べ利用日数</a:t>
          </a:r>
          <a:endParaRPr kumimoji="1" lang="en-US" altLang="ja-JP" sz="1100">
            <a:solidFill>
              <a:schemeClr val="dk1"/>
            </a:solidFill>
            <a:effectLst/>
            <a:latin typeface="ＭＳ Ｐゴシック 本文"/>
            <a:ea typeface="+mn-ea"/>
            <a:cs typeface="+mn-cs"/>
          </a:endParaRPr>
        </a:p>
        <a:p>
          <a:endParaRPr kumimoji="1" lang="en-US" altLang="ja-JP" sz="400">
            <a:latin typeface="ＭＳ Ｐゴシック 本文"/>
            <a:ea typeface="+mn-ea"/>
          </a:endParaRPr>
        </a:p>
        <a:p>
          <a:r>
            <a:rPr kumimoji="1" lang="ja-JP" altLang="en-US" sz="1200" b="1">
              <a:latin typeface="ＭＳ Ｐゴシック 本文"/>
              <a:ea typeface="+mn-ea"/>
            </a:rPr>
            <a:t>　④提出日の時点で定員が減</a:t>
          </a:r>
          <a:r>
            <a:rPr kumimoji="1" lang="ja-JP" altLang="en-US" sz="1200" b="1">
              <a:latin typeface="ＭＳ Ｐゴシック 本文"/>
            </a:rPr>
            <a:t>少して３月以上の実績がある場合 </a:t>
          </a:r>
          <a:endParaRPr kumimoji="1" lang="en-US" altLang="ja-JP" sz="1200" b="1">
            <a:latin typeface="ＭＳ Ｐゴシック 本文"/>
          </a:endParaRPr>
        </a:p>
        <a:p>
          <a:r>
            <a:rPr kumimoji="1" lang="ja-JP" altLang="en-US" sz="1200">
              <a:latin typeface="ＭＳ Ｐゴシック 本文"/>
            </a:rPr>
            <a:t>　　定員が減少した日から３か月間における開所日数及び延べ利用日数</a:t>
          </a:r>
          <a:endParaRPr kumimoji="1" lang="en-US" altLang="ja-JP" sz="1200">
            <a:latin typeface="ＭＳ Ｐゴシック 本文"/>
          </a:endParaRPr>
        </a:p>
        <a:p>
          <a:endParaRPr kumimoji="1" lang="en-US" altLang="ja-JP" sz="400">
            <a:latin typeface="ＭＳ Ｐゴシック 本文"/>
          </a:endParaRPr>
        </a:p>
        <a:p>
          <a:r>
            <a:rPr kumimoji="1" lang="ja-JP" altLang="en-US" sz="1200" b="1">
              <a:latin typeface="ＭＳ Ｐゴシック 本文"/>
            </a:rPr>
            <a:t>　⑤新規指定から提出日の時点で６か月未満の場合</a:t>
          </a:r>
          <a:endParaRPr kumimoji="1" lang="en-US" altLang="ja-JP" sz="1200" b="1">
            <a:latin typeface="ＭＳ Ｐゴシック 本文"/>
          </a:endParaRPr>
        </a:p>
        <a:p>
          <a:r>
            <a:rPr kumimoji="1" lang="ja-JP" altLang="en-US" sz="1200">
              <a:latin typeface="ＭＳ Ｐゴシック 本文"/>
            </a:rPr>
            <a:t>　　前年度利用者数＝定員</a:t>
          </a:r>
          <a:r>
            <a:rPr kumimoji="1" lang="en-US" altLang="ja-JP" sz="1200">
              <a:latin typeface="ＭＳ Ｐゴシック 本文"/>
            </a:rPr>
            <a:t>×0.9</a:t>
          </a:r>
          <a:r>
            <a:rPr kumimoji="1" lang="ja-JP" altLang="en-US" sz="1200">
              <a:latin typeface="ＭＳ Ｐゴシック 本文"/>
            </a:rPr>
            <a:t>人として計算</a:t>
          </a:r>
          <a:endParaRPr kumimoji="1" lang="en-US" altLang="ja-JP" sz="1200">
            <a:latin typeface="ＭＳ Ｐゴシック 本文"/>
          </a:endParaRPr>
        </a:p>
        <a:p>
          <a:r>
            <a:rPr kumimoji="1" lang="ja-JP" altLang="en-US" sz="1200">
              <a:latin typeface="ＭＳ Ｐゴシック 本文"/>
            </a:rPr>
            <a:t>　　（「前年度の開所日数」及び利用者の「延べ利用日数」の入力は不要）</a:t>
          </a:r>
          <a:endParaRPr kumimoji="1" lang="en-US" altLang="ja-JP" sz="1200">
            <a:latin typeface="ＭＳ Ｐゴシック 本文"/>
          </a:endParaRPr>
        </a:p>
        <a:p>
          <a:endParaRPr kumimoji="1" lang="en-US" altLang="ja-JP" sz="400">
            <a:latin typeface="ＭＳ Ｐゴシック 本文"/>
          </a:endParaRPr>
        </a:p>
        <a:p>
          <a:r>
            <a:rPr kumimoji="1" lang="ja-JP" altLang="en-US" sz="1200">
              <a:latin typeface="ＭＳ Ｐゴシック 本文"/>
            </a:rPr>
            <a:t>　</a:t>
          </a:r>
          <a:r>
            <a:rPr kumimoji="1" lang="ja-JP" altLang="en-US" sz="1200" b="1">
              <a:solidFill>
                <a:schemeClr val="dk1"/>
              </a:solidFill>
              <a:effectLst/>
              <a:latin typeface="ＭＳ Ｐゴシック 本文"/>
              <a:ea typeface="+mn-ea"/>
              <a:cs typeface="+mn-cs"/>
            </a:rPr>
            <a:t>⑥定員を増加して</a:t>
          </a:r>
          <a:r>
            <a:rPr kumimoji="1" lang="ja-JP" altLang="ja-JP" sz="1200" b="1">
              <a:solidFill>
                <a:schemeClr val="dk1"/>
              </a:solidFill>
              <a:effectLst/>
              <a:latin typeface="ＭＳ Ｐゴシック 本文"/>
              <a:ea typeface="+mn-ea"/>
              <a:cs typeface="+mn-cs"/>
            </a:rPr>
            <a:t>から提出日の時点で６か月未満の場合</a:t>
          </a:r>
          <a:endParaRPr lang="ja-JP" altLang="ja-JP" sz="1200">
            <a:effectLst/>
            <a:latin typeface="ＭＳ Ｐゴシック 本文"/>
          </a:endParaRPr>
        </a:p>
        <a:p>
          <a:r>
            <a:rPr kumimoji="1" lang="ja-JP" altLang="ja-JP" sz="1200">
              <a:solidFill>
                <a:schemeClr val="dk1"/>
              </a:solidFill>
              <a:effectLst/>
              <a:latin typeface="ＭＳ Ｐゴシック 本文"/>
              <a:ea typeface="+mn-ea"/>
              <a:cs typeface="+mn-cs"/>
            </a:rPr>
            <a:t>　　</a:t>
          </a:r>
          <a:r>
            <a:rPr kumimoji="1" lang="ja-JP" altLang="en-US" sz="1200">
              <a:solidFill>
                <a:schemeClr val="dk1"/>
              </a:solidFill>
              <a:effectLst/>
              <a:latin typeface="ＭＳ Ｐゴシック 本文"/>
              <a:ea typeface="+mn-ea"/>
              <a:cs typeface="+mn-cs"/>
            </a:rPr>
            <a:t>定員を増加するまでの期間について、①～④に準じて入力し、</a:t>
          </a:r>
          <a:endParaRPr kumimoji="1" lang="en-US" altLang="ja-JP" sz="1200">
            <a:solidFill>
              <a:schemeClr val="dk1"/>
            </a:solidFill>
            <a:effectLst/>
            <a:latin typeface="ＭＳ Ｐゴシック 本文"/>
            <a:ea typeface="+mn-ea"/>
            <a:cs typeface="+mn-cs"/>
          </a:endParaRPr>
        </a:p>
        <a:p>
          <a:r>
            <a:rPr kumimoji="1" lang="ja-JP" altLang="en-US" sz="1200">
              <a:solidFill>
                <a:schemeClr val="dk1"/>
              </a:solidFill>
              <a:effectLst/>
              <a:latin typeface="ＭＳ Ｐゴシック 本文"/>
              <a:ea typeface="+mn-ea"/>
              <a:cs typeface="+mn-cs"/>
            </a:rPr>
            <a:t>　　増加分の定員</a:t>
          </a:r>
          <a:r>
            <a:rPr kumimoji="1" lang="en-US" altLang="ja-JP" sz="1200">
              <a:solidFill>
                <a:schemeClr val="dk1"/>
              </a:solidFill>
              <a:effectLst/>
              <a:latin typeface="ＭＳ Ｐゴシック 本文"/>
              <a:ea typeface="+mn-ea"/>
              <a:cs typeface="+mn-cs"/>
            </a:rPr>
            <a:t>×0.9</a:t>
          </a:r>
          <a:r>
            <a:rPr kumimoji="1" lang="ja-JP" altLang="en-US" sz="1200">
              <a:solidFill>
                <a:schemeClr val="dk1"/>
              </a:solidFill>
              <a:effectLst/>
              <a:latin typeface="ＭＳ Ｐゴシック 本文"/>
              <a:ea typeface="+mn-ea"/>
              <a:cs typeface="+mn-cs"/>
            </a:rPr>
            <a:t>人を足した数を前年度利用者数とする</a:t>
          </a:r>
          <a:endParaRPr kumimoji="1" lang="en-US" altLang="ja-JP" sz="1200">
            <a:solidFill>
              <a:schemeClr val="dk1"/>
            </a:solidFill>
            <a:effectLst/>
            <a:latin typeface="ＭＳ Ｐゴシック 本文"/>
            <a:ea typeface="+mn-ea"/>
            <a:cs typeface="+mn-cs"/>
          </a:endParaRPr>
        </a:p>
        <a:p>
          <a:r>
            <a:rPr kumimoji="1" lang="ja-JP" altLang="ja-JP" sz="1100">
              <a:solidFill>
                <a:schemeClr val="dk1"/>
              </a:solidFill>
              <a:effectLst/>
              <a:latin typeface="ＭＳ Ｐゴシック 本文"/>
              <a:ea typeface="+mn-ea"/>
              <a:cs typeface="+mn-cs"/>
            </a:rPr>
            <a:t>　（例）　</a:t>
          </a:r>
          <a:r>
            <a:rPr kumimoji="1" lang="en-US" altLang="ja-JP" sz="1100">
              <a:solidFill>
                <a:schemeClr val="dk1"/>
              </a:solidFill>
              <a:effectLst/>
              <a:latin typeface="ＭＳ Ｐゴシック 本文"/>
              <a:ea typeface="+mn-ea"/>
              <a:cs typeface="+mn-cs"/>
            </a:rPr>
            <a:t>R5.4.1</a:t>
          </a:r>
          <a:r>
            <a:rPr kumimoji="1" lang="ja-JP" altLang="en-US" sz="1100">
              <a:solidFill>
                <a:schemeClr val="dk1"/>
              </a:solidFill>
              <a:effectLst/>
              <a:latin typeface="ＭＳ Ｐゴシック 本文"/>
              <a:ea typeface="+mn-ea"/>
              <a:cs typeface="+mn-cs"/>
            </a:rPr>
            <a:t>付変更届（定員を</a:t>
          </a:r>
          <a:r>
            <a:rPr kumimoji="1" lang="en-US" altLang="ja-JP" sz="1100">
              <a:solidFill>
                <a:schemeClr val="dk1"/>
              </a:solidFill>
              <a:effectLst/>
              <a:latin typeface="ＭＳ Ｐゴシック 本文"/>
              <a:ea typeface="+mn-ea"/>
              <a:cs typeface="+mn-cs"/>
            </a:rPr>
            <a:t>20</a:t>
          </a:r>
          <a:r>
            <a:rPr kumimoji="1" lang="ja-JP" altLang="en-US" sz="1100">
              <a:solidFill>
                <a:schemeClr val="dk1"/>
              </a:solidFill>
              <a:effectLst/>
              <a:latin typeface="ＭＳ Ｐゴシック 本文"/>
              <a:ea typeface="+mn-ea"/>
              <a:cs typeface="+mn-cs"/>
            </a:rPr>
            <a:t>名➡</a:t>
          </a:r>
          <a:r>
            <a:rPr kumimoji="1" lang="en-US" altLang="ja-JP" sz="1100">
              <a:solidFill>
                <a:schemeClr val="dk1"/>
              </a:solidFill>
              <a:effectLst/>
              <a:latin typeface="ＭＳ Ｐゴシック 本文"/>
              <a:ea typeface="+mn-ea"/>
              <a:cs typeface="+mn-cs"/>
            </a:rPr>
            <a:t>30</a:t>
          </a:r>
          <a:r>
            <a:rPr kumimoji="1" lang="ja-JP" altLang="en-US" sz="1100">
              <a:solidFill>
                <a:schemeClr val="dk1"/>
              </a:solidFill>
              <a:effectLst/>
              <a:latin typeface="ＭＳ Ｐゴシック 本文"/>
              <a:ea typeface="+mn-ea"/>
              <a:cs typeface="+mn-cs"/>
            </a:rPr>
            <a:t>名に増加）提出の場合</a:t>
          </a:r>
          <a:endParaRPr lang="ja-JP" altLang="ja-JP" sz="1200">
            <a:effectLst/>
            <a:latin typeface="ＭＳ Ｐゴシック 本文"/>
          </a:endParaRPr>
        </a:p>
        <a:p>
          <a:r>
            <a:rPr kumimoji="1" lang="ja-JP" altLang="ja-JP" sz="1100">
              <a:solidFill>
                <a:schemeClr val="dk1"/>
              </a:solidFill>
              <a:effectLst/>
              <a:latin typeface="ＭＳ Ｐゴシック 本文"/>
              <a:ea typeface="+mn-ea"/>
              <a:cs typeface="+mn-cs"/>
            </a:rPr>
            <a:t>　　　　　</a:t>
          </a:r>
          <a:r>
            <a:rPr kumimoji="1" lang="en-US" altLang="ja-JP" sz="1100">
              <a:solidFill>
                <a:schemeClr val="dk1"/>
              </a:solidFill>
              <a:effectLst/>
              <a:latin typeface="ＭＳ Ｐゴシック 本文"/>
              <a:ea typeface="+mn-ea"/>
              <a:cs typeface="+mn-cs"/>
            </a:rPr>
            <a:t>R4.4.1</a:t>
          </a:r>
          <a:r>
            <a:rPr kumimoji="1" lang="ja-JP" altLang="en-US" sz="1100">
              <a:solidFill>
                <a:schemeClr val="dk1"/>
              </a:solidFill>
              <a:effectLst/>
              <a:latin typeface="ＭＳ Ｐゴシック 本文"/>
              <a:ea typeface="+mn-ea"/>
              <a:cs typeface="+mn-cs"/>
            </a:rPr>
            <a:t>～</a:t>
          </a:r>
          <a:r>
            <a:rPr kumimoji="1" lang="en-US" altLang="ja-JP" sz="1100">
              <a:solidFill>
                <a:schemeClr val="dk1"/>
              </a:solidFill>
              <a:effectLst/>
              <a:latin typeface="ＭＳ Ｐゴシック 本文"/>
              <a:ea typeface="+mn-ea"/>
              <a:cs typeface="+mn-cs"/>
            </a:rPr>
            <a:t>R5.3.31</a:t>
          </a:r>
          <a:r>
            <a:rPr kumimoji="1" lang="ja-JP" altLang="ja-JP" sz="1100">
              <a:solidFill>
                <a:schemeClr val="dk1"/>
              </a:solidFill>
              <a:effectLst/>
              <a:latin typeface="ＭＳ Ｐゴシック 本文"/>
              <a:ea typeface="+mn-ea"/>
              <a:cs typeface="+mn-cs"/>
            </a:rPr>
            <a:t>までの開所日数及び延べ利用日数</a:t>
          </a:r>
          <a:r>
            <a:rPr kumimoji="1" lang="ja-JP" altLang="en-US" sz="1100">
              <a:solidFill>
                <a:schemeClr val="dk1"/>
              </a:solidFill>
              <a:effectLst/>
              <a:latin typeface="ＭＳ Ｐゴシック 本文"/>
              <a:ea typeface="+mn-ea"/>
              <a:cs typeface="+mn-cs"/>
            </a:rPr>
            <a:t>を入力し、</a:t>
          </a:r>
          <a:endParaRPr kumimoji="1" lang="en-US" altLang="ja-JP" sz="1100">
            <a:solidFill>
              <a:schemeClr val="dk1"/>
            </a:solidFill>
            <a:effectLst/>
            <a:latin typeface="ＭＳ Ｐゴシック 本文"/>
            <a:ea typeface="+mn-ea"/>
            <a:cs typeface="+mn-cs"/>
          </a:endParaRPr>
        </a:p>
        <a:p>
          <a:r>
            <a:rPr kumimoji="1" lang="ja-JP" altLang="en-US" sz="1100">
              <a:solidFill>
                <a:schemeClr val="dk1"/>
              </a:solidFill>
              <a:effectLst/>
              <a:latin typeface="ＭＳ Ｐゴシック 本文"/>
              <a:ea typeface="+mn-ea"/>
              <a:cs typeface="+mn-cs"/>
            </a:rPr>
            <a:t>　　　　　算出された前年度平均利用者数に増加分</a:t>
          </a:r>
          <a:r>
            <a:rPr kumimoji="1" lang="en-US" altLang="ja-JP" sz="1100">
              <a:solidFill>
                <a:schemeClr val="dk1"/>
              </a:solidFill>
              <a:effectLst/>
              <a:latin typeface="ＭＳ Ｐゴシック 本文"/>
              <a:ea typeface="+mn-ea"/>
              <a:cs typeface="+mn-cs"/>
            </a:rPr>
            <a:t>10</a:t>
          </a:r>
          <a:r>
            <a:rPr kumimoji="1" lang="ja-JP" altLang="en-US" sz="1100">
              <a:solidFill>
                <a:schemeClr val="dk1"/>
              </a:solidFill>
              <a:effectLst/>
              <a:latin typeface="ＭＳ Ｐゴシック 本文"/>
              <a:ea typeface="+mn-ea"/>
              <a:cs typeface="+mn-cs"/>
            </a:rPr>
            <a:t>名</a:t>
          </a:r>
          <a:r>
            <a:rPr kumimoji="1" lang="en-US" altLang="ja-JP" sz="1100">
              <a:solidFill>
                <a:schemeClr val="dk1"/>
              </a:solidFill>
              <a:effectLst/>
              <a:latin typeface="ＭＳ Ｐゴシック 本文"/>
              <a:ea typeface="+mn-ea"/>
              <a:cs typeface="+mn-cs"/>
            </a:rPr>
            <a:t>×0.9</a:t>
          </a:r>
          <a:r>
            <a:rPr kumimoji="1" lang="ja-JP" altLang="en-US" sz="1100">
              <a:solidFill>
                <a:schemeClr val="dk1"/>
              </a:solidFill>
              <a:effectLst/>
              <a:latin typeface="ＭＳ Ｐゴシック 本文"/>
              <a:ea typeface="+mn-ea"/>
              <a:cs typeface="+mn-cs"/>
            </a:rPr>
            <a:t>を足す</a:t>
          </a:r>
          <a:endParaRPr lang="ja-JP" altLang="ja-JP" sz="1200">
            <a:effectLst/>
            <a:latin typeface="ＭＳ Ｐゴシック 本文"/>
          </a:endParaRPr>
        </a:p>
      </xdr:txBody>
    </xdr:sp>
    <xdr:clientData/>
  </xdr:twoCellAnchor>
  <xdr:twoCellAnchor>
    <xdr:from>
      <xdr:col>31</xdr:col>
      <xdr:colOff>129946</xdr:colOff>
      <xdr:row>33</xdr:row>
      <xdr:rowOff>198783</xdr:rowOff>
    </xdr:from>
    <xdr:to>
      <xdr:col>56</xdr:col>
      <xdr:colOff>101600</xdr:colOff>
      <xdr:row>77</xdr:row>
      <xdr:rowOff>66261</xdr:rowOff>
    </xdr:to>
    <xdr:sp macro="" textlink="">
      <xdr:nvSpPr>
        <xdr:cNvPr id="3" name="テキスト ボックス 2">
          <a:extLst>
            <a:ext uri="{FF2B5EF4-FFF2-40B4-BE49-F238E27FC236}">
              <a16:creationId xmlns:a16="http://schemas.microsoft.com/office/drawing/2014/main" id="{322A3C7B-E239-4327-9507-E73E4E0E2A39}"/>
            </a:ext>
          </a:extLst>
        </xdr:cNvPr>
        <xdr:cNvSpPr txBox="1"/>
      </xdr:nvSpPr>
      <xdr:spPr>
        <a:xfrm>
          <a:off x="6429146" y="8333133"/>
          <a:ext cx="5051654" cy="9342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effectLst/>
              <a:latin typeface="+mn-ea"/>
              <a:ea typeface="+mn-ea"/>
            </a:rPr>
            <a:t>21</a:t>
          </a:r>
          <a:r>
            <a:rPr kumimoji="1" lang="ja-JP" altLang="en-US" sz="1200" b="1" baseline="0">
              <a:solidFill>
                <a:srgbClr val="FF0000"/>
              </a:solidFill>
              <a:effectLst/>
              <a:latin typeface="+mn-ea"/>
              <a:ea typeface="+mn-ea"/>
            </a:rPr>
            <a:t>行目以降は非表示にしているので、適宜、行の再表示や行の追加を行ってください。</a:t>
          </a:r>
          <a:endParaRPr lang="ja-JP" altLang="ja-JP" sz="1200">
            <a:effectLst/>
            <a:latin typeface="ＭＳ Ｐゴシック 本文"/>
          </a:endParaRPr>
        </a:p>
      </xdr:txBody>
    </xdr:sp>
    <xdr:clientData/>
  </xdr:twoCellAnchor>
  <xdr:twoCellAnchor editAs="oneCell">
    <xdr:from>
      <xdr:col>31</xdr:col>
      <xdr:colOff>138043</xdr:colOff>
      <xdr:row>0</xdr:row>
      <xdr:rowOff>254001</xdr:rowOff>
    </xdr:from>
    <xdr:to>
      <xdr:col>47</xdr:col>
      <xdr:colOff>50524</xdr:colOff>
      <xdr:row>3</xdr:row>
      <xdr:rowOff>106571</xdr:rowOff>
    </xdr:to>
    <xdr:pic>
      <xdr:nvPicPr>
        <xdr:cNvPr id="4" name="図 3">
          <a:hlinkClick xmlns:r="http://schemas.openxmlformats.org/officeDocument/2006/relationships" r:id="rId1"/>
          <a:extLst>
            <a:ext uri="{FF2B5EF4-FFF2-40B4-BE49-F238E27FC236}">
              <a16:creationId xmlns:a16="http://schemas.microsoft.com/office/drawing/2014/main" id="{C03DFE36-8306-46DB-96CC-2D94B4CE69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1478" y="254001"/>
          <a:ext cx="318135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135006</xdr:colOff>
      <xdr:row>4</xdr:row>
      <xdr:rowOff>126173</xdr:rowOff>
    </xdr:from>
    <xdr:to>
      <xdr:col>52</xdr:col>
      <xdr:colOff>161511</xdr:colOff>
      <xdr:row>8</xdr:row>
      <xdr:rowOff>101600</xdr:rowOff>
    </xdr:to>
    <xdr:sp macro="" textlink="">
      <xdr:nvSpPr>
        <xdr:cNvPr id="5" name="四角形: 角を丸くする 4">
          <a:extLst>
            <a:ext uri="{FF2B5EF4-FFF2-40B4-BE49-F238E27FC236}">
              <a16:creationId xmlns:a16="http://schemas.microsoft.com/office/drawing/2014/main" id="{EEC4AF35-ECD3-42ED-A0CA-2B5450633DDE}"/>
            </a:ext>
          </a:extLst>
        </xdr:cNvPr>
        <xdr:cNvSpPr/>
      </xdr:nvSpPr>
      <xdr:spPr>
        <a:xfrm>
          <a:off x="6231006" y="1059623"/>
          <a:ext cx="4496905" cy="78822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rgbClr val="FFFF00"/>
              </a:solidFill>
            </a:rPr>
            <a:t>※</a:t>
          </a:r>
          <a:r>
            <a:rPr kumimoji="1" lang="ja-JP" altLang="en-US" sz="1400">
              <a:solidFill>
                <a:srgbClr val="FFFF00"/>
              </a:solidFill>
            </a:rPr>
            <a:t>この様式は算出ツールとして参考掲載していますので、適宜お使いください。</a:t>
          </a:r>
          <a:endParaRPr kumimoji="1" lang="ja-JP" altLang="en-US" sz="1400" u="sng">
            <a:solidFill>
              <a:srgbClr val="FFFF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9.xml"/><Relationship Id="rId1" Type="http://schemas.openxmlformats.org/officeDocument/2006/relationships/printerSettings" Target="../printerSettings/printerSettings49.bin"/><Relationship Id="rId4" Type="http://schemas.openxmlformats.org/officeDocument/2006/relationships/comments" Target="../comments3.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0.xml"/><Relationship Id="rId1" Type="http://schemas.openxmlformats.org/officeDocument/2006/relationships/printerSettings" Target="../printerSettings/printerSettings50.bin"/><Relationship Id="rId4" Type="http://schemas.openxmlformats.org/officeDocument/2006/relationships/comments" Target="../comments4.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5.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56.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56.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3" Type="http://schemas.openxmlformats.org/officeDocument/2006/relationships/vmlDrawing" Target="../drawings/vmlDrawing6.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 Type="http://schemas.openxmlformats.org/officeDocument/2006/relationships/drawing" Target="../drawings/drawing81.xml"/><Relationship Id="rId16" Type="http://schemas.openxmlformats.org/officeDocument/2006/relationships/ctrlProp" Target="../ctrlProps/ctrlProp133.xml"/><Relationship Id="rId20" Type="http://schemas.openxmlformats.org/officeDocument/2006/relationships/ctrlProp" Target="../ctrlProps/ctrlProp137.xml"/><Relationship Id="rId1" Type="http://schemas.openxmlformats.org/officeDocument/2006/relationships/printerSettings" Target="../printerSettings/printerSettings81.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10" Type="http://schemas.openxmlformats.org/officeDocument/2006/relationships/ctrlProp" Target="../ctrlProps/ctrlProp127.xml"/><Relationship Id="rId19" Type="http://schemas.openxmlformats.org/officeDocument/2006/relationships/ctrlProp" Target="../ctrlProps/ctrlProp136.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1719-1CCD-4736-8DB5-4686902458C1}">
  <sheetPr codeName="Sheet1"/>
  <dimension ref="A1:X119"/>
  <sheetViews>
    <sheetView tabSelected="1" zoomScale="80" zoomScaleNormal="80" workbookViewId="0">
      <pane xSplit="2" ySplit="5" topLeftCell="D6" activePane="bottomRight" state="frozen"/>
      <selection pane="topRight" activeCell="C1" sqref="C1"/>
      <selection pane="bottomLeft" activeCell="A8" sqref="A8"/>
      <selection pane="bottomRight" activeCell="D7" sqref="D7"/>
    </sheetView>
  </sheetViews>
  <sheetFormatPr defaultRowHeight="18"/>
  <cols>
    <col min="2" max="2" width="85.08203125" customWidth="1"/>
    <col min="3" max="3" width="13.1640625" hidden="1" customWidth="1"/>
    <col min="4" max="4" width="13.1640625" customWidth="1"/>
    <col min="5" max="24" width="6.58203125" style="935" customWidth="1"/>
  </cols>
  <sheetData>
    <row r="1" spans="1:24" ht="36.5" customHeight="1">
      <c r="B1" s="1307" t="s">
        <v>1907</v>
      </c>
      <c r="E1"/>
      <c r="F1"/>
      <c r="G1"/>
      <c r="H1"/>
      <c r="I1"/>
      <c r="J1"/>
      <c r="K1"/>
      <c r="L1"/>
      <c r="M1"/>
      <c r="N1"/>
      <c r="O1"/>
      <c r="P1"/>
      <c r="Q1"/>
      <c r="R1"/>
      <c r="S1"/>
      <c r="T1"/>
      <c r="U1"/>
      <c r="V1"/>
      <c r="W1"/>
      <c r="X1"/>
    </row>
    <row r="2" spans="1:24" ht="69" customHeight="1">
      <c r="A2" s="1030"/>
      <c r="B2" s="1029" t="s">
        <v>2224</v>
      </c>
      <c r="C2" s="1028" t="s">
        <v>1908</v>
      </c>
      <c r="D2" s="1028" t="s">
        <v>1908</v>
      </c>
      <c r="E2" s="1034" t="s">
        <v>4</v>
      </c>
      <c r="F2" s="1034" t="s">
        <v>5</v>
      </c>
      <c r="G2" s="1034" t="s">
        <v>8</v>
      </c>
      <c r="H2" s="1035" t="s">
        <v>9</v>
      </c>
      <c r="I2" s="1034" t="s">
        <v>10</v>
      </c>
      <c r="J2" s="1034" t="s">
        <v>1703</v>
      </c>
      <c r="K2" s="1034" t="s">
        <v>18</v>
      </c>
      <c r="L2" s="1034" t="s">
        <v>1704</v>
      </c>
      <c r="M2" s="1034" t="s">
        <v>1709</v>
      </c>
      <c r="N2" s="1034" t="s">
        <v>1710</v>
      </c>
      <c r="O2" s="1034" t="s">
        <v>1705</v>
      </c>
      <c r="P2" s="1034" t="s">
        <v>22</v>
      </c>
      <c r="Q2" s="1034" t="s">
        <v>23</v>
      </c>
      <c r="R2" s="1034" t="s">
        <v>1706</v>
      </c>
      <c r="S2" s="1034" t="s">
        <v>24</v>
      </c>
      <c r="T2" s="1034" t="s">
        <v>25</v>
      </c>
      <c r="U2" s="1034" t="s">
        <v>26</v>
      </c>
      <c r="V2" s="1034" t="s">
        <v>21</v>
      </c>
      <c r="W2" s="1034" t="s">
        <v>1707</v>
      </c>
      <c r="X2" s="1034" t="s">
        <v>1708</v>
      </c>
    </row>
    <row r="3" spans="1:24" ht="35" customHeight="1">
      <c r="A3" s="1031">
        <v>1</v>
      </c>
      <c r="B3" s="1033" t="s">
        <v>1712</v>
      </c>
      <c r="C3" s="1167" t="s">
        <v>1860</v>
      </c>
      <c r="D3" s="1169" t="str">
        <f>HYPERLINK("#'" &amp; C3 &amp; "'!A1", C3)</f>
        <v>別紙２-１</v>
      </c>
      <c r="E3" s="1036" t="s">
        <v>1711</v>
      </c>
      <c r="F3" s="1037"/>
      <c r="G3" s="1037"/>
      <c r="H3" s="1037"/>
      <c r="I3" s="1037"/>
      <c r="J3" s="1037"/>
      <c r="K3" s="1037"/>
      <c r="L3" s="1037"/>
      <c r="M3" s="1037"/>
      <c r="N3" s="1037"/>
      <c r="O3" s="1037"/>
      <c r="P3" s="1037"/>
      <c r="Q3" s="1037"/>
      <c r="R3" s="1037"/>
      <c r="S3" s="1037"/>
      <c r="T3" s="1037"/>
      <c r="U3" s="1037"/>
      <c r="V3" s="1037"/>
      <c r="W3" s="1037"/>
      <c r="X3" s="1037"/>
    </row>
    <row r="4" spans="1:24" ht="35" customHeight="1">
      <c r="A4" s="1031">
        <v>2</v>
      </c>
      <c r="B4" s="1033" t="s">
        <v>1713</v>
      </c>
      <c r="C4" s="1167" t="s">
        <v>1909</v>
      </c>
      <c r="D4" s="1169" t="str">
        <f t="shared" ref="D4:D68" si="0">HYPERLINK("#'" &amp; C4 &amp; "'!A1", C4)</f>
        <v>別紙２-２</v>
      </c>
      <c r="E4" s="1036"/>
      <c r="F4" s="1037" t="s">
        <v>1711</v>
      </c>
      <c r="G4" s="1037"/>
      <c r="H4" s="1037"/>
      <c r="I4" s="1037"/>
      <c r="J4" s="1037"/>
      <c r="K4" s="1037"/>
      <c r="L4" s="1037"/>
      <c r="M4" s="1037"/>
      <c r="N4" s="1037"/>
      <c r="O4" s="1037"/>
      <c r="P4" s="1037"/>
      <c r="Q4" s="1037"/>
      <c r="R4" s="1037"/>
      <c r="S4" s="1037"/>
      <c r="T4" s="1037"/>
      <c r="U4" s="1037"/>
      <c r="V4" s="1037"/>
      <c r="W4" s="1037"/>
      <c r="X4" s="1037"/>
    </row>
    <row r="5" spans="1:24" ht="35" customHeight="1">
      <c r="A5" s="1031">
        <v>3</v>
      </c>
      <c r="B5" s="1033" t="s">
        <v>1714</v>
      </c>
      <c r="C5" s="1167" t="s">
        <v>1634</v>
      </c>
      <c r="D5" s="1169" t="str">
        <f t="shared" si="0"/>
        <v>別紙２-３</v>
      </c>
      <c r="E5" s="1036"/>
      <c r="F5" s="1037"/>
      <c r="G5" s="1037" t="s">
        <v>1711</v>
      </c>
      <c r="H5" s="1037"/>
      <c r="I5" s="1037"/>
      <c r="J5" s="1037"/>
      <c r="K5" s="1037"/>
      <c r="L5" s="1037"/>
      <c r="M5" s="1037"/>
      <c r="N5" s="1037"/>
      <c r="O5" s="1037"/>
      <c r="P5" s="1037"/>
      <c r="Q5" s="1037"/>
      <c r="R5" s="1037"/>
      <c r="S5" s="1037"/>
      <c r="T5" s="1037"/>
      <c r="U5" s="1037"/>
      <c r="V5" s="1037"/>
      <c r="W5" s="1037"/>
      <c r="X5" s="1037"/>
    </row>
    <row r="6" spans="1:24" ht="35" customHeight="1">
      <c r="A6" s="1031">
        <v>4</v>
      </c>
      <c r="B6" s="1033" t="s">
        <v>1715</v>
      </c>
      <c r="C6" s="1167" t="s">
        <v>2423</v>
      </c>
      <c r="D6" s="1169" t="str">
        <f t="shared" si="0"/>
        <v>別紙２-４</v>
      </c>
      <c r="E6" s="1036"/>
      <c r="F6" s="1037"/>
      <c r="G6" s="1037"/>
      <c r="H6" s="1037" t="s">
        <v>1711</v>
      </c>
      <c r="I6" s="1037"/>
      <c r="J6" s="1037"/>
      <c r="K6" s="1037"/>
      <c r="L6" s="1037"/>
      <c r="M6" s="1037"/>
      <c r="N6" s="1037"/>
      <c r="O6" s="1037"/>
      <c r="P6" s="1037"/>
      <c r="Q6" s="1037"/>
      <c r="R6" s="1037"/>
      <c r="S6" s="1037"/>
      <c r="T6" s="1037"/>
      <c r="U6" s="1037"/>
      <c r="V6" s="1037"/>
      <c r="W6" s="1037"/>
      <c r="X6" s="1037"/>
    </row>
    <row r="7" spans="1:24" ht="35" customHeight="1">
      <c r="A7" s="1031">
        <v>5</v>
      </c>
      <c r="B7" s="1033" t="s">
        <v>1716</v>
      </c>
      <c r="C7" s="1167" t="s">
        <v>1635</v>
      </c>
      <c r="D7" s="1169" t="str">
        <f t="shared" si="0"/>
        <v>別紙３-１</v>
      </c>
      <c r="E7" s="1308"/>
      <c r="F7" s="1037"/>
      <c r="G7" s="1037"/>
      <c r="H7" s="1037"/>
      <c r="I7" s="1037" t="s">
        <v>1711</v>
      </c>
      <c r="J7" s="1037" t="s">
        <v>1711</v>
      </c>
      <c r="K7" s="1037"/>
      <c r="L7" s="1037"/>
      <c r="M7" s="1037" t="s">
        <v>1711</v>
      </c>
      <c r="N7" s="1037" t="s">
        <v>1711</v>
      </c>
      <c r="O7" s="1037" t="s">
        <v>1711</v>
      </c>
      <c r="P7" s="1037" t="s">
        <v>1711</v>
      </c>
      <c r="Q7" s="1037" t="s">
        <v>1711</v>
      </c>
      <c r="R7" s="1037" t="s">
        <v>1711</v>
      </c>
      <c r="S7" s="1037"/>
      <c r="T7" s="1037" t="s">
        <v>1711</v>
      </c>
      <c r="U7" s="1037" t="s">
        <v>1711</v>
      </c>
      <c r="V7" s="1037"/>
      <c r="W7" s="1037"/>
      <c r="X7" s="1037"/>
    </row>
    <row r="8" spans="1:24" ht="35" customHeight="1">
      <c r="A8" s="1031">
        <v>6</v>
      </c>
      <c r="B8" s="1033" t="s">
        <v>1717</v>
      </c>
      <c r="C8" s="1167" t="s">
        <v>1636</v>
      </c>
      <c r="D8" s="1169" t="str">
        <f t="shared" si="0"/>
        <v>別紙３-２</v>
      </c>
      <c r="E8" s="1036"/>
      <c r="F8" s="1037"/>
      <c r="G8" s="1037"/>
      <c r="H8" s="1037"/>
      <c r="I8" s="1037"/>
      <c r="J8" s="1037"/>
      <c r="K8" s="1037" t="s">
        <v>1763</v>
      </c>
      <c r="L8" s="1037"/>
      <c r="M8" s="1037"/>
      <c r="N8" s="1037"/>
      <c r="O8" s="1037"/>
      <c r="P8" s="1037"/>
      <c r="Q8" s="1037"/>
      <c r="R8" s="1037"/>
      <c r="S8" s="1037"/>
      <c r="T8" s="1037"/>
      <c r="U8" s="1037"/>
      <c r="V8" s="1037"/>
      <c r="W8" s="1037"/>
      <c r="X8" s="1037"/>
    </row>
    <row r="9" spans="1:24" ht="35" customHeight="1">
      <c r="A9" s="1031">
        <v>7</v>
      </c>
      <c r="B9" s="1033" t="s">
        <v>1718</v>
      </c>
      <c r="C9" s="1167" t="s">
        <v>2211</v>
      </c>
      <c r="D9" s="1169" t="str">
        <f t="shared" si="0"/>
        <v>別紙４</v>
      </c>
      <c r="E9" s="1036"/>
      <c r="F9" s="1037"/>
      <c r="G9" s="1037"/>
      <c r="H9" s="1037"/>
      <c r="I9" s="1037" t="s">
        <v>1761</v>
      </c>
      <c r="J9" s="1037" t="s">
        <v>1711</v>
      </c>
      <c r="K9" s="1037"/>
      <c r="L9" s="1037"/>
      <c r="M9" s="1037"/>
      <c r="N9" s="1037"/>
      <c r="O9" s="1037"/>
      <c r="P9" s="1037"/>
      <c r="Q9" s="1037"/>
      <c r="R9" s="1037"/>
      <c r="S9" s="1037"/>
      <c r="T9" s="1037"/>
      <c r="U9" s="1037"/>
      <c r="V9" s="1037"/>
      <c r="W9" s="1037"/>
      <c r="X9" s="1037"/>
    </row>
    <row r="10" spans="1:24" ht="35" customHeight="1">
      <c r="A10" s="1031">
        <v>8</v>
      </c>
      <c r="B10" s="1033" t="s">
        <v>1858</v>
      </c>
      <c r="C10" s="1167" t="s">
        <v>1857</v>
      </c>
      <c r="D10" s="1169" t="str">
        <f t="shared" si="0"/>
        <v>別紙4-1</v>
      </c>
      <c r="E10" s="1036"/>
      <c r="F10" s="1037"/>
      <c r="G10" s="1037"/>
      <c r="H10" s="1037"/>
      <c r="I10" s="1037"/>
      <c r="J10" s="1037" t="s">
        <v>1859</v>
      </c>
      <c r="K10" s="1037"/>
      <c r="L10" s="1037"/>
      <c r="M10" s="1037"/>
      <c r="N10" s="1037"/>
      <c r="O10" s="1037"/>
      <c r="P10" s="1037"/>
      <c r="Q10" s="1037"/>
      <c r="R10" s="1037"/>
      <c r="S10" s="1037"/>
      <c r="T10" s="1037"/>
      <c r="U10" s="1037"/>
      <c r="V10" s="1037"/>
      <c r="W10" s="1037"/>
      <c r="X10" s="1037"/>
    </row>
    <row r="11" spans="1:24" ht="35" customHeight="1">
      <c r="A11" s="1031">
        <v>9</v>
      </c>
      <c r="B11" s="1033" t="s">
        <v>2404</v>
      </c>
      <c r="C11" s="1167" t="s">
        <v>2409</v>
      </c>
      <c r="D11" s="1169" t="str">
        <f t="shared" si="0"/>
        <v>別紙4-2</v>
      </c>
      <c r="E11" s="1309"/>
      <c r="F11" s="1037"/>
      <c r="G11" s="1037"/>
      <c r="H11" s="1037"/>
      <c r="I11" s="1037" t="s">
        <v>1711</v>
      </c>
      <c r="J11" s="1037"/>
      <c r="K11" s="1037"/>
      <c r="L11" s="1037"/>
      <c r="M11" s="1037"/>
      <c r="N11" s="1037"/>
      <c r="O11" s="1037"/>
      <c r="P11" s="1037"/>
      <c r="Q11" s="1037"/>
      <c r="R11" s="1037"/>
      <c r="S11" s="1037"/>
      <c r="T11" s="1037"/>
      <c r="U11" s="1037"/>
      <c r="V11" s="1037"/>
      <c r="W11" s="1037"/>
      <c r="X11" s="1037"/>
    </row>
    <row r="12" spans="1:24" ht="35" customHeight="1">
      <c r="A12" s="1031">
        <v>10</v>
      </c>
      <c r="B12" s="1033" t="s">
        <v>1719</v>
      </c>
      <c r="C12" s="1167" t="s">
        <v>1637</v>
      </c>
      <c r="D12" s="1169" t="str">
        <f t="shared" si="0"/>
        <v>別紙５</v>
      </c>
      <c r="E12" s="1036"/>
      <c r="F12" s="1037"/>
      <c r="G12" s="1037"/>
      <c r="H12" s="1037"/>
      <c r="I12" s="1037"/>
      <c r="J12" s="1037" t="s">
        <v>1711</v>
      </c>
      <c r="K12" s="1037" t="s">
        <v>1711</v>
      </c>
      <c r="L12" s="1037"/>
      <c r="M12" s="1037"/>
      <c r="N12" s="1037" t="s">
        <v>1763</v>
      </c>
      <c r="O12" s="1037"/>
      <c r="P12" s="1037"/>
      <c r="Q12" s="1037"/>
      <c r="R12" s="1037"/>
      <c r="S12" s="1037"/>
      <c r="T12" s="1037"/>
      <c r="U12" s="1037" t="s">
        <v>1761</v>
      </c>
      <c r="V12" s="1037"/>
      <c r="W12" s="1037"/>
      <c r="X12" s="1037"/>
    </row>
    <row r="13" spans="1:24" s="935" customFormat="1" ht="35" customHeight="1">
      <c r="A13" s="1031">
        <v>11</v>
      </c>
      <c r="B13" s="1033" t="s">
        <v>1720</v>
      </c>
      <c r="C13" s="1168" t="s">
        <v>1638</v>
      </c>
      <c r="D13" s="1169" t="str">
        <f t="shared" si="0"/>
        <v>別紙６-１</v>
      </c>
      <c r="E13" s="1036"/>
      <c r="F13" s="1037"/>
      <c r="G13" s="1037"/>
      <c r="H13" s="1037"/>
      <c r="I13" s="1037"/>
      <c r="J13" s="1037" t="s">
        <v>1711</v>
      </c>
      <c r="K13" s="1037"/>
      <c r="L13" s="1037"/>
      <c r="M13" s="1037" t="s">
        <v>1761</v>
      </c>
      <c r="N13" s="1037" t="s">
        <v>1761</v>
      </c>
      <c r="O13" s="1037"/>
      <c r="P13" s="1037" t="s">
        <v>1761</v>
      </c>
      <c r="Q13" s="1037" t="s">
        <v>1761</v>
      </c>
      <c r="R13" s="1037" t="s">
        <v>1761</v>
      </c>
      <c r="S13" s="1037"/>
      <c r="T13" s="1037"/>
      <c r="U13" s="1037" t="s">
        <v>1761</v>
      </c>
      <c r="V13" s="1037" t="s">
        <v>1761</v>
      </c>
      <c r="W13" s="1037"/>
      <c r="X13" s="1037"/>
    </row>
    <row r="14" spans="1:24" s="935" customFormat="1" ht="35" customHeight="1">
      <c r="A14" s="1031">
        <v>12</v>
      </c>
      <c r="B14" s="1033" t="s">
        <v>1721</v>
      </c>
      <c r="C14" s="1168" t="s">
        <v>1639</v>
      </c>
      <c r="D14" s="1169" t="str">
        <f t="shared" si="0"/>
        <v>別紙６-２</v>
      </c>
      <c r="E14" s="1036"/>
      <c r="F14" s="1037"/>
      <c r="G14" s="1037"/>
      <c r="H14" s="1037"/>
      <c r="I14" s="1037"/>
      <c r="J14" s="1037" t="s">
        <v>1760</v>
      </c>
      <c r="K14" s="1037"/>
      <c r="L14" s="1037"/>
      <c r="M14" s="1037" t="s">
        <v>1760</v>
      </c>
      <c r="N14" s="1037" t="s">
        <v>1760</v>
      </c>
      <c r="O14" s="1037"/>
      <c r="P14" s="1037" t="s">
        <v>1760</v>
      </c>
      <c r="Q14" s="1037" t="s">
        <v>1760</v>
      </c>
      <c r="R14" s="1037" t="s">
        <v>1760</v>
      </c>
      <c r="S14" s="1037"/>
      <c r="T14" s="1037"/>
      <c r="U14" s="1037" t="s">
        <v>1760</v>
      </c>
      <c r="V14" s="1037" t="s">
        <v>1760</v>
      </c>
      <c r="W14" s="1037"/>
      <c r="X14" s="1037"/>
    </row>
    <row r="15" spans="1:24" ht="35" customHeight="1">
      <c r="A15" s="1031">
        <v>13</v>
      </c>
      <c r="B15" s="1033" t="s">
        <v>1722</v>
      </c>
      <c r="C15" s="1167" t="s">
        <v>1640</v>
      </c>
      <c r="D15" s="1169" t="str">
        <f t="shared" si="0"/>
        <v>別紙７</v>
      </c>
      <c r="E15" s="1036"/>
      <c r="F15" s="1037"/>
      <c r="G15" s="1037"/>
      <c r="H15" s="1037"/>
      <c r="I15" s="1037"/>
      <c r="J15" s="1037" t="s">
        <v>1711</v>
      </c>
      <c r="K15" s="1037"/>
      <c r="L15" s="1037"/>
      <c r="M15" s="1037" t="s">
        <v>1761</v>
      </c>
      <c r="N15" s="1037" t="s">
        <v>1761</v>
      </c>
      <c r="O15" s="1037" t="s">
        <v>1761</v>
      </c>
      <c r="P15" s="1037" t="s">
        <v>1761</v>
      </c>
      <c r="Q15" s="1037" t="s">
        <v>1761</v>
      </c>
      <c r="R15" s="1037" t="s">
        <v>1761</v>
      </c>
      <c r="S15" s="1037"/>
      <c r="T15" s="1037"/>
      <c r="U15" s="1037" t="s">
        <v>1761</v>
      </c>
      <c r="V15" s="1037" t="s">
        <v>1761</v>
      </c>
      <c r="W15" s="1037" t="s">
        <v>1761</v>
      </c>
      <c r="X15" s="1037" t="s">
        <v>1761</v>
      </c>
    </row>
    <row r="16" spans="1:24" ht="35" customHeight="1">
      <c r="A16" s="1031">
        <v>14</v>
      </c>
      <c r="B16" s="1033" t="s">
        <v>1723</v>
      </c>
      <c r="C16" s="1167" t="s">
        <v>1641</v>
      </c>
      <c r="D16" s="1169" t="str">
        <f t="shared" si="0"/>
        <v>別紙８-１</v>
      </c>
      <c r="E16" s="1036"/>
      <c r="F16" s="1037"/>
      <c r="G16" s="1037"/>
      <c r="H16" s="1037"/>
      <c r="I16" s="1037"/>
      <c r="J16" s="1037" t="s">
        <v>1711</v>
      </c>
      <c r="K16" s="1037"/>
      <c r="L16" s="1037"/>
      <c r="M16" s="1037"/>
      <c r="N16" s="1037"/>
      <c r="O16" s="1037"/>
      <c r="P16" s="1037"/>
      <c r="Q16" s="1037"/>
      <c r="R16" s="1037"/>
      <c r="S16" s="1037"/>
      <c r="T16" s="1037"/>
      <c r="U16" s="1037"/>
      <c r="V16" s="1037" t="s">
        <v>1761</v>
      </c>
      <c r="W16" s="1037"/>
      <c r="X16" s="1037"/>
    </row>
    <row r="17" spans="1:24" ht="35" customHeight="1">
      <c r="A17" s="1031">
        <v>15</v>
      </c>
      <c r="B17" s="1033" t="s">
        <v>1724</v>
      </c>
      <c r="C17" s="1167" t="s">
        <v>1642</v>
      </c>
      <c r="D17" s="1169" t="str">
        <f t="shared" si="0"/>
        <v>別紙８-２</v>
      </c>
      <c r="E17" s="1036"/>
      <c r="F17" s="1037"/>
      <c r="G17" s="1037"/>
      <c r="H17" s="1037"/>
      <c r="I17" s="1037"/>
      <c r="J17" s="1037"/>
      <c r="K17" s="1037" t="s">
        <v>1711</v>
      </c>
      <c r="L17" s="1037"/>
      <c r="M17" s="1037"/>
      <c r="N17" s="1037"/>
      <c r="O17" s="1037"/>
      <c r="P17" s="1037"/>
      <c r="Q17" s="1037"/>
      <c r="R17" s="1037"/>
      <c r="S17" s="1037"/>
      <c r="T17" s="1037"/>
      <c r="U17" s="1037"/>
      <c r="V17" s="1037"/>
      <c r="W17" s="1037"/>
      <c r="X17" s="1037"/>
    </row>
    <row r="18" spans="1:24" ht="35" customHeight="1">
      <c r="A18" s="1031">
        <v>16</v>
      </c>
      <c r="B18" s="1033" t="s">
        <v>1725</v>
      </c>
      <c r="C18" s="1167" t="s">
        <v>1643</v>
      </c>
      <c r="D18" s="1169" t="str">
        <f t="shared" si="0"/>
        <v>別紙８-３</v>
      </c>
      <c r="E18" s="1036"/>
      <c r="F18" s="1037"/>
      <c r="G18" s="1037"/>
      <c r="H18" s="1037"/>
      <c r="I18" s="1037"/>
      <c r="J18" s="1037"/>
      <c r="K18" s="1037"/>
      <c r="L18" s="1037"/>
      <c r="M18" s="1037"/>
      <c r="N18" s="1037"/>
      <c r="O18" s="1037"/>
      <c r="P18" s="1037"/>
      <c r="Q18" s="1037"/>
      <c r="R18" s="1037"/>
      <c r="S18" s="1037"/>
      <c r="T18" s="1037"/>
      <c r="U18" s="1037" t="s">
        <v>1761</v>
      </c>
      <c r="V18" s="1037"/>
      <c r="W18" s="1037"/>
      <c r="X18" s="1037"/>
    </row>
    <row r="19" spans="1:24" ht="35" customHeight="1">
      <c r="A19" s="1031">
        <v>17</v>
      </c>
      <c r="B19" s="1033" t="s">
        <v>1726</v>
      </c>
      <c r="C19" s="1167" t="s">
        <v>1644</v>
      </c>
      <c r="D19" s="1169" t="str">
        <f t="shared" si="0"/>
        <v>別紙９-１</v>
      </c>
      <c r="E19" s="1036"/>
      <c r="F19" s="1037"/>
      <c r="G19" s="1037"/>
      <c r="H19" s="1037"/>
      <c r="I19" s="1037"/>
      <c r="J19" s="1037" t="s">
        <v>1761</v>
      </c>
      <c r="K19" s="1037"/>
      <c r="L19" s="1037"/>
      <c r="M19" s="1037"/>
      <c r="N19" s="1037"/>
      <c r="O19" s="1037"/>
      <c r="P19" s="1037"/>
      <c r="Q19" s="1037"/>
      <c r="R19" s="1037"/>
      <c r="S19" s="1037"/>
      <c r="T19" s="1037"/>
      <c r="U19" s="1037"/>
      <c r="V19" s="1037"/>
      <c r="W19" s="1037"/>
      <c r="X19" s="1037"/>
    </row>
    <row r="20" spans="1:24" ht="35" customHeight="1">
      <c r="A20" s="1031">
        <v>18</v>
      </c>
      <c r="B20" s="1033" t="s">
        <v>1727</v>
      </c>
      <c r="C20" s="1167" t="s">
        <v>1645</v>
      </c>
      <c r="D20" s="1169" t="str">
        <f t="shared" si="0"/>
        <v>別紙９-２</v>
      </c>
      <c r="E20" s="1036"/>
      <c r="F20" s="1037"/>
      <c r="G20" s="1037"/>
      <c r="H20" s="1037"/>
      <c r="I20" s="1037"/>
      <c r="J20" s="1037"/>
      <c r="K20" s="1037"/>
      <c r="L20" s="1037"/>
      <c r="M20" s="1037" t="s">
        <v>1761</v>
      </c>
      <c r="N20" s="1037"/>
      <c r="O20" s="1037"/>
      <c r="P20" s="1037"/>
      <c r="Q20" s="1037"/>
      <c r="R20" s="1037"/>
      <c r="S20" s="1037"/>
      <c r="T20" s="1037"/>
      <c r="U20" s="1037"/>
      <c r="V20" s="1037"/>
      <c r="W20" s="1037"/>
      <c r="X20" s="1037"/>
    </row>
    <row r="21" spans="1:24" ht="35" customHeight="1">
      <c r="A21" s="1031">
        <v>19</v>
      </c>
      <c r="B21" s="1033" t="s">
        <v>1728</v>
      </c>
      <c r="C21" s="1167" t="s">
        <v>1646</v>
      </c>
      <c r="D21" s="1169" t="str">
        <f t="shared" si="0"/>
        <v>別紙10</v>
      </c>
      <c r="E21" s="1036"/>
      <c r="F21" s="1037"/>
      <c r="G21" s="1037"/>
      <c r="H21" s="1037"/>
      <c r="I21" s="1037"/>
      <c r="J21" s="1037" t="s">
        <v>1761</v>
      </c>
      <c r="K21" s="1037" t="s">
        <v>1761</v>
      </c>
      <c r="L21" s="1037"/>
      <c r="M21" s="1037" t="s">
        <v>1761</v>
      </c>
      <c r="N21" s="1037" t="s">
        <v>1761</v>
      </c>
      <c r="O21" s="1037" t="s">
        <v>1761</v>
      </c>
      <c r="P21" s="1037" t="s">
        <v>1761</v>
      </c>
      <c r="Q21" s="1037" t="s">
        <v>1761</v>
      </c>
      <c r="R21" s="1037" t="s">
        <v>1761</v>
      </c>
      <c r="S21" s="1037"/>
      <c r="T21" s="1037"/>
      <c r="U21" s="1037"/>
      <c r="V21" s="1037"/>
      <c r="W21" s="1037"/>
      <c r="X21" s="1037"/>
    </row>
    <row r="22" spans="1:24" ht="35" customHeight="1">
      <c r="A22" s="1031">
        <v>20</v>
      </c>
      <c r="B22" s="1033" t="s">
        <v>1762</v>
      </c>
      <c r="C22" s="1167" t="s">
        <v>1647</v>
      </c>
      <c r="D22" s="1169" t="str">
        <f t="shared" si="0"/>
        <v>別紙11</v>
      </c>
      <c r="E22" s="1036"/>
      <c r="F22" s="1037"/>
      <c r="G22" s="1037"/>
      <c r="H22" s="1037"/>
      <c r="I22" s="1037"/>
      <c r="J22" s="1037" t="s">
        <v>1761</v>
      </c>
      <c r="K22" s="1037"/>
      <c r="L22" s="1037"/>
      <c r="M22" s="1037" t="s">
        <v>1761</v>
      </c>
      <c r="N22" s="1037" t="s">
        <v>1761</v>
      </c>
      <c r="O22" s="1037"/>
      <c r="P22" s="1037"/>
      <c r="Q22" s="1037"/>
      <c r="R22" s="1037"/>
      <c r="S22" s="1037"/>
      <c r="T22" s="1037"/>
      <c r="U22" s="1037"/>
      <c r="V22" s="1037"/>
      <c r="W22" s="1037"/>
      <c r="X22" s="1037"/>
    </row>
    <row r="23" spans="1:24" ht="35" customHeight="1">
      <c r="A23" s="1031">
        <v>21</v>
      </c>
      <c r="B23" s="1033" t="s">
        <v>2220</v>
      </c>
      <c r="C23" s="1167" t="s">
        <v>1648</v>
      </c>
      <c r="D23" s="1169" t="str">
        <f t="shared" si="0"/>
        <v>別紙12</v>
      </c>
      <c r="E23" s="1036"/>
      <c r="F23" s="1037"/>
      <c r="G23" s="1037"/>
      <c r="H23" s="1037"/>
      <c r="I23" s="1037"/>
      <c r="J23" s="1037"/>
      <c r="K23" s="1037"/>
      <c r="L23" s="1037" t="s">
        <v>1761</v>
      </c>
      <c r="M23" s="1037"/>
      <c r="N23" s="1037" t="s">
        <v>1763</v>
      </c>
      <c r="O23" s="1037"/>
      <c r="P23" s="1037"/>
      <c r="Q23" s="1037"/>
      <c r="R23" s="1037"/>
      <c r="S23" s="1037"/>
      <c r="T23" s="1037"/>
      <c r="U23" s="1037" t="s">
        <v>1711</v>
      </c>
      <c r="V23" s="1037" t="s">
        <v>1711</v>
      </c>
      <c r="W23" s="1037"/>
      <c r="X23" s="1037"/>
    </row>
    <row r="24" spans="1:24" ht="35" customHeight="1">
      <c r="A24" s="1031">
        <v>22</v>
      </c>
      <c r="B24" s="1033" t="s">
        <v>2221</v>
      </c>
      <c r="C24" s="1167" t="s">
        <v>1649</v>
      </c>
      <c r="D24" s="1169" t="str">
        <f t="shared" si="0"/>
        <v>別紙13</v>
      </c>
      <c r="E24" s="1036"/>
      <c r="F24" s="1037"/>
      <c r="G24" s="1037"/>
      <c r="H24" s="1037"/>
      <c r="I24" s="1037"/>
      <c r="J24" s="1037"/>
      <c r="K24" s="1037"/>
      <c r="L24" s="1037" t="s">
        <v>1711</v>
      </c>
      <c r="M24" s="1037"/>
      <c r="N24" s="1037" t="s">
        <v>1763</v>
      </c>
      <c r="O24" s="1037"/>
      <c r="P24" s="1037"/>
      <c r="Q24" s="1037"/>
      <c r="R24" s="1037"/>
      <c r="S24" s="1037"/>
      <c r="T24" s="1037"/>
      <c r="U24" s="1037" t="s">
        <v>1711</v>
      </c>
      <c r="V24" s="1037"/>
      <c r="W24" s="1037"/>
      <c r="X24" s="1037"/>
    </row>
    <row r="25" spans="1:24" ht="35" customHeight="1">
      <c r="A25" s="1031">
        <v>23</v>
      </c>
      <c r="B25" s="1033" t="s">
        <v>1729</v>
      </c>
      <c r="C25" s="1167" t="s">
        <v>1650</v>
      </c>
      <c r="D25" s="1169" t="str">
        <f t="shared" si="0"/>
        <v>別紙14</v>
      </c>
      <c r="E25" s="1036"/>
      <c r="F25" s="1037"/>
      <c r="G25" s="1037"/>
      <c r="H25" s="1037"/>
      <c r="I25" s="1037"/>
      <c r="J25" s="1037"/>
      <c r="K25" s="1037"/>
      <c r="L25" s="1037" t="s">
        <v>1711</v>
      </c>
      <c r="M25" s="1037"/>
      <c r="N25" s="1037" t="s">
        <v>1763</v>
      </c>
      <c r="O25" s="1037"/>
      <c r="P25" s="1037"/>
      <c r="Q25" s="1037"/>
      <c r="R25" s="1037"/>
      <c r="S25" s="1037"/>
      <c r="T25" s="1037"/>
      <c r="U25" s="1037" t="s">
        <v>1761</v>
      </c>
      <c r="V25" s="1037"/>
      <c r="W25" s="1037"/>
      <c r="X25" s="1037"/>
    </row>
    <row r="26" spans="1:24" ht="35" customHeight="1">
      <c r="A26" s="1031">
        <v>24</v>
      </c>
      <c r="B26" s="1312" t="s">
        <v>2222</v>
      </c>
      <c r="C26" s="1167" t="s">
        <v>1651</v>
      </c>
      <c r="D26" s="1169" t="str">
        <f t="shared" si="0"/>
        <v>別紙15</v>
      </c>
      <c r="E26" s="1036"/>
      <c r="F26" s="1037"/>
      <c r="G26" s="1037"/>
      <c r="H26" s="1037"/>
      <c r="I26" s="1037"/>
      <c r="J26" s="1037"/>
      <c r="K26" s="1037" t="s">
        <v>1761</v>
      </c>
      <c r="L26" s="1037"/>
      <c r="M26" s="1037"/>
      <c r="N26" s="1037"/>
      <c r="O26" s="1037"/>
      <c r="P26" s="1037"/>
      <c r="Q26" s="1037"/>
      <c r="R26" s="1037"/>
      <c r="S26" s="1037"/>
      <c r="T26" s="1037"/>
      <c r="U26" s="1037" t="s">
        <v>1761</v>
      </c>
      <c r="V26" s="1037"/>
      <c r="W26" s="1037"/>
      <c r="X26" s="1037"/>
    </row>
    <row r="27" spans="1:24" ht="35" customHeight="1">
      <c r="A27" s="1031">
        <v>25</v>
      </c>
      <c r="B27" s="1033" t="s">
        <v>1730</v>
      </c>
      <c r="C27" s="1167" t="s">
        <v>1652</v>
      </c>
      <c r="D27" s="1169" t="str">
        <f t="shared" si="0"/>
        <v>別紙16</v>
      </c>
      <c r="E27" s="1036"/>
      <c r="F27" s="1037"/>
      <c r="G27" s="1037"/>
      <c r="H27" s="1037"/>
      <c r="I27" s="1037"/>
      <c r="J27" s="1037"/>
      <c r="K27" s="1037" t="s">
        <v>1761</v>
      </c>
      <c r="L27" s="1037"/>
      <c r="M27" s="1037"/>
      <c r="N27" s="1037"/>
      <c r="O27" s="1037"/>
      <c r="P27" s="1037"/>
      <c r="Q27" s="1037"/>
      <c r="R27" s="1037"/>
      <c r="S27" s="1037"/>
      <c r="T27" s="1037"/>
      <c r="U27" s="1037"/>
      <c r="V27" s="1037" t="s">
        <v>1761</v>
      </c>
      <c r="W27" s="1037"/>
      <c r="X27" s="1037"/>
    </row>
    <row r="28" spans="1:24" ht="35" customHeight="1">
      <c r="A28" s="1031">
        <v>26</v>
      </c>
      <c r="B28" s="1033" t="s">
        <v>1764</v>
      </c>
      <c r="C28" s="1167" t="s">
        <v>1653</v>
      </c>
      <c r="D28" s="1169" t="str">
        <f t="shared" si="0"/>
        <v>別紙17</v>
      </c>
      <c r="E28" s="1036"/>
      <c r="F28" s="1037"/>
      <c r="G28" s="1037"/>
      <c r="H28" s="1037"/>
      <c r="I28" s="1037"/>
      <c r="J28" s="1037"/>
      <c r="K28" s="1037"/>
      <c r="L28" s="1037"/>
      <c r="M28" s="1037"/>
      <c r="N28" s="1037"/>
      <c r="O28" s="1037"/>
      <c r="P28" s="1037"/>
      <c r="Q28" s="1037"/>
      <c r="R28" s="1037"/>
      <c r="S28" s="1037"/>
      <c r="T28" s="1037"/>
      <c r="U28" s="1037" t="s">
        <v>1761</v>
      </c>
      <c r="V28" s="1037"/>
      <c r="W28" s="1037"/>
      <c r="X28" s="1037"/>
    </row>
    <row r="29" spans="1:24" ht="35" customHeight="1">
      <c r="A29" s="1031">
        <v>27</v>
      </c>
      <c r="B29" s="1033" t="s">
        <v>1731</v>
      </c>
      <c r="C29" s="1167" t="s">
        <v>1654</v>
      </c>
      <c r="D29" s="1169" t="str">
        <f t="shared" si="0"/>
        <v>別紙18</v>
      </c>
      <c r="E29" s="1036"/>
      <c r="F29" s="1037"/>
      <c r="G29" s="1037"/>
      <c r="H29" s="1037"/>
      <c r="I29" s="1037"/>
      <c r="J29" s="1037" t="s">
        <v>1761</v>
      </c>
      <c r="K29" s="1037"/>
      <c r="L29" s="1037"/>
      <c r="M29" s="1037"/>
      <c r="N29" s="1037"/>
      <c r="O29" s="1037"/>
      <c r="P29" s="1037"/>
      <c r="Q29" s="1037"/>
      <c r="R29" s="1037"/>
      <c r="S29" s="1037"/>
      <c r="T29" s="1037"/>
      <c r="U29" s="1037"/>
      <c r="V29" s="1037"/>
      <c r="W29" s="1037"/>
      <c r="X29" s="1037"/>
    </row>
    <row r="30" spans="1:24" ht="35" customHeight="1">
      <c r="A30" s="1031">
        <v>28</v>
      </c>
      <c r="B30" s="1033" t="s">
        <v>1732</v>
      </c>
      <c r="C30" s="1167" t="s">
        <v>1655</v>
      </c>
      <c r="D30" s="1169" t="str">
        <f t="shared" si="0"/>
        <v>別紙19</v>
      </c>
      <c r="E30" s="1036"/>
      <c r="F30" s="1037"/>
      <c r="G30" s="1037"/>
      <c r="H30" s="1037"/>
      <c r="I30" s="1037"/>
      <c r="J30" s="1037"/>
      <c r="K30" s="1037"/>
      <c r="L30" s="1037"/>
      <c r="M30" s="1037"/>
      <c r="N30" s="1037"/>
      <c r="O30" s="1037"/>
      <c r="P30" s="1037"/>
      <c r="Q30" s="1037"/>
      <c r="R30" s="1037"/>
      <c r="S30" s="1037"/>
      <c r="T30" s="1037"/>
      <c r="U30" s="1037"/>
      <c r="V30" s="1037" t="s">
        <v>1761</v>
      </c>
      <c r="W30" s="1037"/>
      <c r="X30" s="1037"/>
    </row>
    <row r="31" spans="1:24" ht="35" customHeight="1">
      <c r="A31" s="1031">
        <v>29</v>
      </c>
      <c r="B31" s="1033" t="s">
        <v>2212</v>
      </c>
      <c r="C31" s="1167" t="s">
        <v>1656</v>
      </c>
      <c r="D31" s="1169" t="str">
        <f t="shared" si="0"/>
        <v>別紙20</v>
      </c>
      <c r="E31" s="1036"/>
      <c r="F31" s="1037"/>
      <c r="G31" s="1037"/>
      <c r="H31" s="1037"/>
      <c r="I31" s="1037"/>
      <c r="J31" s="1037"/>
      <c r="K31" s="1037"/>
      <c r="L31" s="1037"/>
      <c r="M31" s="1037"/>
      <c r="N31" s="1037"/>
      <c r="O31" s="1037"/>
      <c r="P31" s="1037"/>
      <c r="Q31" s="1037"/>
      <c r="R31" s="1037"/>
      <c r="S31" s="1037"/>
      <c r="T31" s="1037"/>
      <c r="U31" s="1037"/>
      <c r="V31" s="1037" t="s">
        <v>1761</v>
      </c>
      <c r="W31" s="1037"/>
      <c r="X31" s="1037"/>
    </row>
    <row r="32" spans="1:24" ht="35" customHeight="1">
      <c r="A32" s="1031">
        <v>30</v>
      </c>
      <c r="B32" s="1033" t="s">
        <v>1733</v>
      </c>
      <c r="C32" s="1167" t="s">
        <v>1657</v>
      </c>
      <c r="D32" s="1169" t="str">
        <f t="shared" si="0"/>
        <v>別紙21</v>
      </c>
      <c r="E32" s="1036"/>
      <c r="F32" s="1037"/>
      <c r="G32" s="1037"/>
      <c r="H32" s="1037"/>
      <c r="I32" s="1037"/>
      <c r="J32" s="1037"/>
      <c r="K32" s="1037"/>
      <c r="L32" s="1037"/>
      <c r="M32" s="1037"/>
      <c r="N32" s="1037"/>
      <c r="O32" s="1037"/>
      <c r="P32" s="1037"/>
      <c r="Q32" s="1037"/>
      <c r="R32" s="1037"/>
      <c r="S32" s="1037"/>
      <c r="T32" s="1037"/>
      <c r="U32" s="1037"/>
      <c r="V32" s="1037" t="s">
        <v>1761</v>
      </c>
      <c r="W32" s="1037"/>
      <c r="X32" s="1037"/>
    </row>
    <row r="33" spans="1:24" ht="35" customHeight="1">
      <c r="A33" s="1031">
        <v>31</v>
      </c>
      <c r="B33" s="1033" t="s">
        <v>1734</v>
      </c>
      <c r="C33" s="1167" t="s">
        <v>1658</v>
      </c>
      <c r="D33" s="1169" t="str">
        <f t="shared" si="0"/>
        <v>別紙22</v>
      </c>
      <c r="E33" s="1036"/>
      <c r="F33" s="1037"/>
      <c r="G33" s="1037"/>
      <c r="H33" s="1037"/>
      <c r="I33" s="1037"/>
      <c r="J33" s="1037"/>
      <c r="K33" s="1037"/>
      <c r="L33" s="1037"/>
      <c r="M33" s="1037"/>
      <c r="N33" s="1037"/>
      <c r="O33" s="1037"/>
      <c r="P33" s="1037"/>
      <c r="Q33" s="1037"/>
      <c r="R33" s="1037"/>
      <c r="S33" s="1037"/>
      <c r="T33" s="1037"/>
      <c r="U33" s="1037" t="s">
        <v>1761</v>
      </c>
      <c r="V33" s="1037" t="s">
        <v>1761</v>
      </c>
      <c r="W33" s="1037"/>
      <c r="X33" s="1037"/>
    </row>
    <row r="34" spans="1:24" ht="35" customHeight="1">
      <c r="A34" s="1031">
        <v>32</v>
      </c>
      <c r="B34" s="1033" t="s">
        <v>1735</v>
      </c>
      <c r="C34" s="1167" t="s">
        <v>1659</v>
      </c>
      <c r="D34" s="1169" t="str">
        <f t="shared" si="0"/>
        <v>別紙23-１</v>
      </c>
      <c r="E34" s="1036"/>
      <c r="F34" s="1037"/>
      <c r="G34" s="1037"/>
      <c r="H34" s="1037"/>
      <c r="I34" s="1037"/>
      <c r="J34" s="1037"/>
      <c r="K34" s="1037"/>
      <c r="L34" s="1037"/>
      <c r="M34" s="1037"/>
      <c r="N34" s="1037"/>
      <c r="O34" s="1037"/>
      <c r="P34" s="1037"/>
      <c r="Q34" s="1037"/>
      <c r="R34" s="1037"/>
      <c r="S34" s="1037"/>
      <c r="T34" s="1037"/>
      <c r="U34" s="1037" t="s">
        <v>1761</v>
      </c>
      <c r="V34" s="1037"/>
      <c r="W34" s="1037"/>
      <c r="X34" s="1037"/>
    </row>
    <row r="35" spans="1:24" ht="35" customHeight="1">
      <c r="A35" s="1031">
        <v>33</v>
      </c>
      <c r="B35" s="1033" t="s">
        <v>1736</v>
      </c>
      <c r="C35" s="1167" t="s">
        <v>1660</v>
      </c>
      <c r="D35" s="1169" t="str">
        <f t="shared" si="0"/>
        <v>別紙23-２</v>
      </c>
      <c r="E35" s="1036"/>
      <c r="F35" s="1037"/>
      <c r="G35" s="1037"/>
      <c r="H35" s="1037"/>
      <c r="I35" s="1037"/>
      <c r="J35" s="1037"/>
      <c r="K35" s="1037"/>
      <c r="L35" s="1037"/>
      <c r="M35" s="1037" t="s">
        <v>1761</v>
      </c>
      <c r="N35" s="1037" t="s">
        <v>1761</v>
      </c>
      <c r="O35" s="1037"/>
      <c r="P35" s="1037"/>
      <c r="Q35" s="1037"/>
      <c r="R35" s="1037" t="s">
        <v>1711</v>
      </c>
      <c r="S35" s="1037"/>
      <c r="T35" s="1037"/>
      <c r="U35" s="1037"/>
      <c r="V35" s="1037"/>
      <c r="W35" s="1037"/>
      <c r="X35" s="1037"/>
    </row>
    <row r="36" spans="1:24" ht="35" customHeight="1">
      <c r="A36" s="1031">
        <v>34</v>
      </c>
      <c r="B36" s="1033" t="s">
        <v>1737</v>
      </c>
      <c r="C36" s="1167" t="s">
        <v>1661</v>
      </c>
      <c r="D36" s="1169" t="str">
        <f t="shared" si="0"/>
        <v>別紙24</v>
      </c>
      <c r="E36" s="1036"/>
      <c r="F36" s="1037"/>
      <c r="G36" s="1037"/>
      <c r="H36" s="1037"/>
      <c r="I36" s="1037"/>
      <c r="J36" s="1037"/>
      <c r="K36" s="1037"/>
      <c r="L36" s="1037"/>
      <c r="M36" s="1037"/>
      <c r="N36" s="1037"/>
      <c r="O36" s="1037"/>
      <c r="P36" s="1037"/>
      <c r="Q36" s="1037"/>
      <c r="R36" s="1037"/>
      <c r="S36" s="1037"/>
      <c r="T36" s="1037"/>
      <c r="U36" s="1037" t="s">
        <v>1761</v>
      </c>
      <c r="V36" s="1037"/>
      <c r="W36" s="1037"/>
      <c r="X36" s="1037"/>
    </row>
    <row r="37" spans="1:24" ht="35" customHeight="1">
      <c r="A37" s="1031">
        <v>35</v>
      </c>
      <c r="B37" s="1033" t="s">
        <v>1738</v>
      </c>
      <c r="C37" s="1167" t="s">
        <v>1662</v>
      </c>
      <c r="D37" s="1169" t="str">
        <f t="shared" si="0"/>
        <v>別紙25</v>
      </c>
      <c r="E37" s="1036"/>
      <c r="F37" s="1037"/>
      <c r="G37" s="1037"/>
      <c r="H37" s="1037"/>
      <c r="I37" s="1037"/>
      <c r="J37" s="1037"/>
      <c r="K37" s="1037"/>
      <c r="L37" s="1037"/>
      <c r="M37" s="1037" t="s">
        <v>2213</v>
      </c>
      <c r="N37" s="1037" t="s">
        <v>1760</v>
      </c>
      <c r="O37" s="1037"/>
      <c r="P37" s="1037"/>
      <c r="Q37" s="1037"/>
      <c r="R37" s="1037"/>
      <c r="S37" s="1037"/>
      <c r="T37" s="1037"/>
      <c r="U37" s="1037"/>
      <c r="V37" s="1037"/>
      <c r="W37" s="1037" t="s">
        <v>1761</v>
      </c>
      <c r="X37" s="1037" t="s">
        <v>1761</v>
      </c>
    </row>
    <row r="38" spans="1:24" ht="35" customHeight="1">
      <c r="A38" s="1031">
        <v>36</v>
      </c>
      <c r="B38" s="1033" t="s">
        <v>2214</v>
      </c>
      <c r="C38" s="1167" t="s">
        <v>1663</v>
      </c>
      <c r="D38" s="1169" t="str">
        <f t="shared" si="0"/>
        <v>別紙26</v>
      </c>
      <c r="E38" s="1036"/>
      <c r="F38" s="1037"/>
      <c r="G38" s="1037"/>
      <c r="H38" s="1037"/>
      <c r="I38" s="1037"/>
      <c r="J38" s="1037"/>
      <c r="K38" s="1037"/>
      <c r="L38" s="1037"/>
      <c r="M38" s="1037" t="s">
        <v>1761</v>
      </c>
      <c r="N38" s="1037" t="s">
        <v>1761</v>
      </c>
      <c r="O38" s="1037"/>
      <c r="P38" s="1037" t="s">
        <v>1761</v>
      </c>
      <c r="Q38" s="1037" t="s">
        <v>1761</v>
      </c>
      <c r="R38" s="1037" t="s">
        <v>1761</v>
      </c>
      <c r="S38" s="1037"/>
      <c r="T38" s="1037"/>
      <c r="U38" s="1037"/>
      <c r="V38" s="1037"/>
      <c r="W38" s="1037"/>
      <c r="X38" s="1037"/>
    </row>
    <row r="39" spans="1:24" ht="35" customHeight="1">
      <c r="A39" s="1031">
        <v>37</v>
      </c>
      <c r="B39" s="1033" t="s">
        <v>1739</v>
      </c>
      <c r="C39" s="1167" t="s">
        <v>1664</v>
      </c>
      <c r="D39" s="1169" t="str">
        <f t="shared" si="0"/>
        <v>別紙27</v>
      </c>
      <c r="E39" s="1036"/>
      <c r="F39" s="1037"/>
      <c r="G39" s="1037"/>
      <c r="H39" s="1037"/>
      <c r="I39" s="1037"/>
      <c r="J39" s="1037"/>
      <c r="K39" s="1037"/>
      <c r="L39" s="1037"/>
      <c r="M39" s="1037"/>
      <c r="N39" s="1037" t="s">
        <v>1711</v>
      </c>
      <c r="O39" s="1037"/>
      <c r="P39" s="1037"/>
      <c r="Q39" s="1037"/>
      <c r="R39" s="1037"/>
      <c r="S39" s="1037"/>
      <c r="T39" s="1037"/>
      <c r="U39" s="1037" t="s">
        <v>1711</v>
      </c>
      <c r="V39" s="1037"/>
      <c r="W39" s="1037"/>
      <c r="X39" s="1037"/>
    </row>
    <row r="40" spans="1:24" ht="35" customHeight="1">
      <c r="A40" s="1031">
        <v>38</v>
      </c>
      <c r="B40" s="1033" t="s">
        <v>1740</v>
      </c>
      <c r="C40" s="1167" t="s">
        <v>1665</v>
      </c>
      <c r="D40" s="1169" t="str">
        <f t="shared" si="0"/>
        <v>別紙28</v>
      </c>
      <c r="E40" s="1036"/>
      <c r="F40" s="1037"/>
      <c r="G40" s="1037"/>
      <c r="H40" s="1037"/>
      <c r="I40" s="1037"/>
      <c r="J40" s="1037"/>
      <c r="K40" s="1037"/>
      <c r="L40" s="1037"/>
      <c r="M40" s="1037"/>
      <c r="N40" s="1037" t="s">
        <v>1761</v>
      </c>
      <c r="O40" s="1037"/>
      <c r="P40" s="1037" t="s">
        <v>1765</v>
      </c>
      <c r="Q40" s="1037"/>
      <c r="R40" s="1037"/>
      <c r="S40" s="1037"/>
      <c r="T40" s="1037"/>
      <c r="U40" s="1037"/>
      <c r="V40" s="1037"/>
      <c r="W40" s="1037"/>
      <c r="X40" s="1037"/>
    </row>
    <row r="41" spans="1:24" ht="35" customHeight="1">
      <c r="A41" s="1031">
        <v>39</v>
      </c>
      <c r="B41" s="1033" t="s">
        <v>1741</v>
      </c>
      <c r="C41" s="1167" t="s">
        <v>1666</v>
      </c>
      <c r="D41" s="1169" t="str">
        <f t="shared" si="0"/>
        <v>別紙29-１</v>
      </c>
      <c r="E41" s="1036"/>
      <c r="F41" s="1037"/>
      <c r="G41" s="1037"/>
      <c r="H41" s="1037"/>
      <c r="I41" s="1037"/>
      <c r="J41" s="1037"/>
      <c r="K41" s="1037"/>
      <c r="L41" s="1037"/>
      <c r="M41" s="1037"/>
      <c r="N41" s="1037" t="s">
        <v>1761</v>
      </c>
      <c r="O41" s="1037"/>
      <c r="P41" s="1037"/>
      <c r="Q41" s="1037"/>
      <c r="R41" s="1037"/>
      <c r="S41" s="1037"/>
      <c r="T41" s="1037"/>
      <c r="U41" s="1037"/>
      <c r="V41" s="1037"/>
      <c r="W41" s="1037"/>
      <c r="X41" s="1037"/>
    </row>
    <row r="42" spans="1:24" ht="35" customHeight="1">
      <c r="A42" s="1031">
        <v>40</v>
      </c>
      <c r="B42" s="1033" t="s">
        <v>1742</v>
      </c>
      <c r="C42" s="1167" t="s">
        <v>1667</v>
      </c>
      <c r="D42" s="1169" t="str">
        <f t="shared" si="0"/>
        <v>別紙29-２</v>
      </c>
      <c r="E42" s="1036"/>
      <c r="F42" s="1037"/>
      <c r="G42" s="1037"/>
      <c r="H42" s="1037"/>
      <c r="I42" s="1037"/>
      <c r="J42" s="1037"/>
      <c r="K42" s="1037"/>
      <c r="L42" s="1037"/>
      <c r="M42" s="1037"/>
      <c r="N42" s="1037"/>
      <c r="O42" s="1037"/>
      <c r="P42" s="1037"/>
      <c r="Q42" s="1037"/>
      <c r="R42" s="1037"/>
      <c r="S42" s="1037"/>
      <c r="T42" s="1037"/>
      <c r="U42" s="1037" t="s">
        <v>1711</v>
      </c>
      <c r="V42" s="1037"/>
      <c r="W42" s="1037"/>
      <c r="X42" s="1037"/>
    </row>
    <row r="43" spans="1:24" ht="35" customHeight="1">
      <c r="A43" s="1031">
        <v>41</v>
      </c>
      <c r="B43" s="1033" t="s">
        <v>1904</v>
      </c>
      <c r="C43" s="1167" t="s">
        <v>2438</v>
      </c>
      <c r="D43" s="1169" t="str">
        <f t="shared" si="0"/>
        <v>別紙29-2（記載例）</v>
      </c>
      <c r="E43" s="1036"/>
      <c r="F43" s="1037"/>
      <c r="G43" s="1037"/>
      <c r="H43" s="1037"/>
      <c r="I43" s="1037"/>
      <c r="J43" s="1037"/>
      <c r="K43" s="1037"/>
      <c r="L43" s="1037"/>
      <c r="M43" s="1037"/>
      <c r="N43" s="1037"/>
      <c r="O43" s="1037"/>
      <c r="P43" s="1037"/>
      <c r="Q43" s="1037"/>
      <c r="R43" s="1037"/>
      <c r="S43" s="1037"/>
      <c r="T43" s="1037"/>
      <c r="U43" s="1037" t="s">
        <v>1711</v>
      </c>
      <c r="V43" s="1037"/>
      <c r="W43" s="1037"/>
      <c r="X43" s="1037"/>
    </row>
    <row r="44" spans="1:24" ht="35" customHeight="1">
      <c r="A44" s="1031">
        <v>42</v>
      </c>
      <c r="B44" s="1033" t="s">
        <v>1743</v>
      </c>
      <c r="C44" s="1167" t="s">
        <v>1668</v>
      </c>
      <c r="D44" s="1169" t="str">
        <f t="shared" si="0"/>
        <v>別紙30</v>
      </c>
      <c r="E44" s="1036"/>
      <c r="F44" s="1037"/>
      <c r="G44" s="1037"/>
      <c r="H44" s="1037"/>
      <c r="I44" s="1037"/>
      <c r="J44" s="1037"/>
      <c r="K44" s="1037"/>
      <c r="L44" s="1037"/>
      <c r="M44" s="1037"/>
      <c r="N44" s="1037"/>
      <c r="O44" s="1037"/>
      <c r="P44" s="1037" t="s">
        <v>1761</v>
      </c>
      <c r="Q44" s="1037"/>
      <c r="R44" s="1037"/>
      <c r="S44" s="1037"/>
      <c r="T44" s="1037"/>
      <c r="U44" s="1037"/>
      <c r="V44" s="1037"/>
      <c r="W44" s="1037"/>
      <c r="X44" s="1037"/>
    </row>
    <row r="45" spans="1:24" ht="35" customHeight="1">
      <c r="A45" s="1031">
        <v>43</v>
      </c>
      <c r="B45" s="1033" t="s">
        <v>1744</v>
      </c>
      <c r="C45" s="1167" t="s">
        <v>1669</v>
      </c>
      <c r="D45" s="1169" t="str">
        <f t="shared" si="0"/>
        <v>別紙31</v>
      </c>
      <c r="E45" s="1036"/>
      <c r="F45" s="1037"/>
      <c r="G45" s="1037"/>
      <c r="H45" s="1037"/>
      <c r="I45" s="1037"/>
      <c r="J45" s="1037"/>
      <c r="K45" s="1037"/>
      <c r="L45" s="1037"/>
      <c r="M45" s="1037"/>
      <c r="N45" s="1037"/>
      <c r="O45" s="1037"/>
      <c r="P45" s="1037"/>
      <c r="Q45" s="1037" t="s">
        <v>1761</v>
      </c>
      <c r="R45" s="1037"/>
      <c r="S45" s="1037"/>
      <c r="T45" s="1037"/>
      <c r="U45" s="1037"/>
      <c r="V45" s="1037"/>
      <c r="W45" s="1037"/>
      <c r="X45" s="1037"/>
    </row>
    <row r="46" spans="1:24" ht="35" customHeight="1">
      <c r="A46" s="1031">
        <v>44</v>
      </c>
      <c r="B46" s="1033" t="s">
        <v>1745</v>
      </c>
      <c r="C46" s="1167" t="s">
        <v>1670</v>
      </c>
      <c r="D46" s="1169" t="str">
        <f t="shared" si="0"/>
        <v>別紙32</v>
      </c>
      <c r="E46" s="1036"/>
      <c r="F46" s="1037"/>
      <c r="G46" s="1037"/>
      <c r="H46" s="1037"/>
      <c r="I46" s="1037"/>
      <c r="J46" s="1037"/>
      <c r="K46" s="1037"/>
      <c r="L46" s="1037"/>
      <c r="M46" s="1037"/>
      <c r="N46" s="1037"/>
      <c r="O46" s="1037"/>
      <c r="P46" s="1037"/>
      <c r="Q46" s="1037"/>
      <c r="R46" s="1037" t="s">
        <v>1761</v>
      </c>
      <c r="S46" s="1037"/>
      <c r="T46" s="1037"/>
      <c r="U46" s="1037"/>
      <c r="V46" s="1037"/>
      <c r="W46" s="1037"/>
      <c r="X46" s="1037"/>
    </row>
    <row r="47" spans="1:24" ht="35" customHeight="1">
      <c r="A47" s="1031">
        <v>45</v>
      </c>
      <c r="B47" s="1033" t="s">
        <v>1910</v>
      </c>
      <c r="C47" s="1167" t="s">
        <v>1671</v>
      </c>
      <c r="D47" s="1169" t="str">
        <f t="shared" si="0"/>
        <v>別紙33</v>
      </c>
      <c r="E47" s="1036"/>
      <c r="F47" s="1037"/>
      <c r="G47" s="1037"/>
      <c r="H47" s="1037"/>
      <c r="I47" s="1037"/>
      <c r="J47" s="1037"/>
      <c r="K47" s="1037"/>
      <c r="L47" s="1037"/>
      <c r="M47" s="1037"/>
      <c r="N47" s="1037"/>
      <c r="O47" s="1037"/>
      <c r="P47" s="1037"/>
      <c r="Q47" s="1037"/>
      <c r="R47" s="1037" t="s">
        <v>1761</v>
      </c>
      <c r="S47" s="1037"/>
      <c r="T47" s="1037"/>
      <c r="U47" s="1037"/>
      <c r="V47" s="1037"/>
      <c r="W47" s="1037"/>
      <c r="X47" s="1037"/>
    </row>
    <row r="48" spans="1:24" ht="35" customHeight="1">
      <c r="A48" s="1031">
        <v>46</v>
      </c>
      <c r="B48" s="1033" t="s">
        <v>1746</v>
      </c>
      <c r="C48" s="1167" t="s">
        <v>1672</v>
      </c>
      <c r="D48" s="1169" t="str">
        <f t="shared" si="0"/>
        <v>別紙34</v>
      </c>
      <c r="E48" s="1036"/>
      <c r="F48" s="1037"/>
      <c r="G48" s="1037"/>
      <c r="H48" s="1037"/>
      <c r="I48" s="1037"/>
      <c r="J48" s="1037"/>
      <c r="K48" s="1037"/>
      <c r="L48" s="1037"/>
      <c r="M48" s="1037"/>
      <c r="N48" s="1037" t="s">
        <v>1761</v>
      </c>
      <c r="O48" s="1037"/>
      <c r="P48" s="1037"/>
      <c r="Q48" s="1037"/>
      <c r="R48" s="1037"/>
      <c r="S48" s="1037"/>
      <c r="T48" s="1037"/>
      <c r="U48" s="1037"/>
      <c r="V48" s="1037"/>
      <c r="W48" s="1037"/>
      <c r="X48" s="1037"/>
    </row>
    <row r="49" spans="1:24" ht="35" customHeight="1">
      <c r="A49" s="1031">
        <v>47</v>
      </c>
      <c r="B49" s="1033" t="s">
        <v>1747</v>
      </c>
      <c r="C49" s="1167" t="s">
        <v>1673</v>
      </c>
      <c r="D49" s="1169" t="str">
        <f t="shared" si="0"/>
        <v>別紙35</v>
      </c>
      <c r="E49" s="1036"/>
      <c r="F49" s="1037"/>
      <c r="G49" s="1037"/>
      <c r="H49" s="1037"/>
      <c r="I49" s="1037"/>
      <c r="J49" s="1037"/>
      <c r="K49" s="1037"/>
      <c r="L49" s="1037"/>
      <c r="M49" s="1037"/>
      <c r="N49" s="1037"/>
      <c r="O49" s="1037"/>
      <c r="P49" s="1037"/>
      <c r="Q49" s="1037"/>
      <c r="R49" s="1037"/>
      <c r="S49" s="1037" t="s">
        <v>1761</v>
      </c>
      <c r="T49" s="1037"/>
      <c r="U49" s="1037"/>
      <c r="V49" s="1037"/>
      <c r="W49" s="1037"/>
      <c r="X49" s="1037"/>
    </row>
    <row r="50" spans="1:24" ht="35" customHeight="1">
      <c r="A50" s="1031">
        <v>48</v>
      </c>
      <c r="B50" s="1033" t="s">
        <v>2215</v>
      </c>
      <c r="C50" s="1167" t="s">
        <v>1674</v>
      </c>
      <c r="D50" s="1169" t="str">
        <f t="shared" si="0"/>
        <v>別紙36</v>
      </c>
      <c r="E50" s="1036"/>
      <c r="F50" s="1037"/>
      <c r="G50" s="1037"/>
      <c r="H50" s="1037"/>
      <c r="I50" s="1037"/>
      <c r="J50" s="1037"/>
      <c r="K50" s="1037"/>
      <c r="L50" s="1037"/>
      <c r="M50" s="1037"/>
      <c r="N50" s="1037"/>
      <c r="O50" s="1037"/>
      <c r="P50" s="1037"/>
      <c r="Q50" s="1037"/>
      <c r="R50" s="1037"/>
      <c r="S50" s="1037"/>
      <c r="T50" s="1037" t="s">
        <v>2213</v>
      </c>
      <c r="U50" s="1037"/>
      <c r="V50" s="1037"/>
      <c r="W50" s="1037" t="s">
        <v>2213</v>
      </c>
      <c r="X50" s="1037" t="s">
        <v>1761</v>
      </c>
    </row>
    <row r="51" spans="1:24" ht="35" customHeight="1">
      <c r="A51" s="1031">
        <v>49</v>
      </c>
      <c r="B51" s="1033" t="s">
        <v>1748</v>
      </c>
      <c r="C51" s="1167" t="s">
        <v>1675</v>
      </c>
      <c r="D51" s="1169" t="str">
        <f t="shared" si="0"/>
        <v>別紙37</v>
      </c>
      <c r="E51" s="1036"/>
      <c r="F51" s="1037"/>
      <c r="G51" s="1037"/>
      <c r="H51" s="1037"/>
      <c r="I51" s="1037"/>
      <c r="J51" s="1037"/>
      <c r="K51" s="1037"/>
      <c r="L51" s="1037"/>
      <c r="M51" s="1037"/>
      <c r="N51" s="1037"/>
      <c r="O51" s="1037"/>
      <c r="P51" s="1037"/>
      <c r="Q51" s="1037"/>
      <c r="R51" s="1037"/>
      <c r="S51" s="1037"/>
      <c r="T51" s="1037"/>
      <c r="U51" s="1037" t="s">
        <v>1761</v>
      </c>
      <c r="V51" s="1037"/>
      <c r="W51" s="1037"/>
      <c r="X51" s="1037"/>
    </row>
    <row r="52" spans="1:24" ht="35" customHeight="1">
      <c r="A52" s="1031">
        <v>50</v>
      </c>
      <c r="B52" s="1033" t="s">
        <v>2436</v>
      </c>
      <c r="C52" s="1167" t="s">
        <v>2439</v>
      </c>
      <c r="D52" s="1169" t="str">
        <f t="shared" si="0"/>
        <v>別紙37（記載例）</v>
      </c>
      <c r="E52" s="1309"/>
      <c r="F52" s="1037"/>
      <c r="G52" s="1037"/>
      <c r="H52" s="1037"/>
      <c r="I52" s="1037"/>
      <c r="J52" s="1037"/>
      <c r="K52" s="1037"/>
      <c r="L52" s="1037"/>
      <c r="M52" s="1037"/>
      <c r="N52" s="1037"/>
      <c r="O52" s="1037"/>
      <c r="P52" s="1037"/>
      <c r="Q52" s="1037"/>
      <c r="R52" s="1037"/>
      <c r="S52" s="1037"/>
      <c r="T52" s="1037"/>
      <c r="U52" s="1037" t="s">
        <v>1711</v>
      </c>
      <c r="V52" s="1037"/>
      <c r="W52" s="1037"/>
      <c r="X52" s="1037"/>
    </row>
    <row r="53" spans="1:24" ht="35" customHeight="1">
      <c r="A53" s="1031">
        <v>51</v>
      </c>
      <c r="B53" s="1033" t="s">
        <v>1749</v>
      </c>
      <c r="C53" s="1167" t="s">
        <v>1676</v>
      </c>
      <c r="D53" s="1169" t="str">
        <f t="shared" si="0"/>
        <v>別紙38</v>
      </c>
      <c r="E53" s="1036"/>
      <c r="F53" s="1037"/>
      <c r="G53" s="1037"/>
      <c r="H53" s="1037"/>
      <c r="I53" s="1037"/>
      <c r="J53" s="1037"/>
      <c r="K53" s="1037"/>
      <c r="L53" s="1037"/>
      <c r="M53" s="1037"/>
      <c r="N53" s="1037"/>
      <c r="O53" s="1037"/>
      <c r="P53" s="1037"/>
      <c r="Q53" s="1037"/>
      <c r="R53" s="1037"/>
      <c r="S53" s="1037"/>
      <c r="T53" s="1037"/>
      <c r="U53" s="1037" t="s">
        <v>1761</v>
      </c>
      <c r="V53" s="1037"/>
      <c r="W53" s="1037"/>
      <c r="X53" s="1037"/>
    </row>
    <row r="54" spans="1:24" ht="35" customHeight="1">
      <c r="A54" s="1031">
        <v>52</v>
      </c>
      <c r="B54" s="1033" t="s">
        <v>1750</v>
      </c>
      <c r="C54" s="1167" t="s">
        <v>1677</v>
      </c>
      <c r="D54" s="1169" t="str">
        <f t="shared" si="0"/>
        <v>別紙39</v>
      </c>
      <c r="E54" s="1036"/>
      <c r="F54" s="1037"/>
      <c r="G54" s="1037"/>
      <c r="H54" s="1037"/>
      <c r="I54" s="1037"/>
      <c r="J54" s="1037"/>
      <c r="K54" s="1037"/>
      <c r="L54" s="1037"/>
      <c r="M54" s="1037"/>
      <c r="N54" s="1037"/>
      <c r="O54" s="1037"/>
      <c r="P54" s="1037"/>
      <c r="Q54" s="1037"/>
      <c r="R54" s="1037"/>
      <c r="S54" s="1037"/>
      <c r="T54" s="1037"/>
      <c r="U54" s="1037" t="s">
        <v>1761</v>
      </c>
      <c r="V54" s="1037"/>
      <c r="W54" s="1037"/>
      <c r="X54" s="1037"/>
    </row>
    <row r="55" spans="1:24" s="935" customFormat="1" ht="35" customHeight="1">
      <c r="A55" s="1031">
        <v>53</v>
      </c>
      <c r="B55" s="1033" t="s">
        <v>1751</v>
      </c>
      <c r="C55" s="1168" t="s">
        <v>1678</v>
      </c>
      <c r="D55" s="1169" t="str">
        <f t="shared" si="0"/>
        <v>別紙40</v>
      </c>
      <c r="E55" s="1036"/>
      <c r="F55" s="1037"/>
      <c r="G55" s="1037"/>
      <c r="H55" s="1037"/>
      <c r="I55" s="1037"/>
      <c r="J55" s="1037"/>
      <c r="K55" s="1037"/>
      <c r="L55" s="1037"/>
      <c r="M55" s="1037"/>
      <c r="N55" s="1037"/>
      <c r="O55" s="1037"/>
      <c r="P55" s="1037"/>
      <c r="Q55" s="1037"/>
      <c r="R55" s="1037"/>
      <c r="S55" s="1037"/>
      <c r="T55" s="1037"/>
      <c r="U55" s="1037" t="s">
        <v>1711</v>
      </c>
      <c r="V55" s="1037"/>
      <c r="W55" s="1037"/>
      <c r="X55" s="1037"/>
    </row>
    <row r="56" spans="1:24" s="935" customFormat="1" ht="35" customHeight="1">
      <c r="A56" s="1031">
        <v>54</v>
      </c>
      <c r="B56" s="1033" t="s">
        <v>1752</v>
      </c>
      <c r="C56" s="1168" t="s">
        <v>1679</v>
      </c>
      <c r="D56" s="1169" t="str">
        <f t="shared" si="0"/>
        <v>別紙41</v>
      </c>
      <c r="E56" s="1036"/>
      <c r="F56" s="1037"/>
      <c r="G56" s="1037"/>
      <c r="H56" s="1037"/>
      <c r="I56" s="1037"/>
      <c r="J56" s="1037"/>
      <c r="K56" s="1037"/>
      <c r="L56" s="1037"/>
      <c r="M56" s="1037"/>
      <c r="N56" s="1037"/>
      <c r="O56" s="1037"/>
      <c r="P56" s="1037"/>
      <c r="Q56" s="1037"/>
      <c r="R56" s="1037"/>
      <c r="S56" s="1037"/>
      <c r="T56" s="1037"/>
      <c r="U56" s="1037" t="s">
        <v>1711</v>
      </c>
      <c r="V56" s="1037"/>
      <c r="W56" s="1037"/>
      <c r="X56" s="1037"/>
    </row>
    <row r="57" spans="1:24" s="935" customFormat="1" ht="35" customHeight="1">
      <c r="A57" s="1031">
        <v>55</v>
      </c>
      <c r="B57" s="1033" t="s">
        <v>2216</v>
      </c>
      <c r="C57" s="1168" t="s">
        <v>1680</v>
      </c>
      <c r="D57" s="1169" t="str">
        <f t="shared" si="0"/>
        <v>別紙42</v>
      </c>
      <c r="E57" s="1036"/>
      <c r="F57" s="1037"/>
      <c r="G57" s="1037"/>
      <c r="H57" s="1037"/>
      <c r="I57" s="1037"/>
      <c r="J57" s="1037"/>
      <c r="K57" s="1037"/>
      <c r="L57" s="1037"/>
      <c r="M57" s="1037"/>
      <c r="N57" s="1037"/>
      <c r="O57" s="1037"/>
      <c r="P57" s="1037"/>
      <c r="Q57" s="1037"/>
      <c r="R57" s="1037"/>
      <c r="S57" s="1037"/>
      <c r="T57" s="1037"/>
      <c r="U57" s="1037"/>
      <c r="V57" s="1037"/>
      <c r="W57" s="1037"/>
      <c r="X57" s="1037" t="s">
        <v>1711</v>
      </c>
    </row>
    <row r="58" spans="1:24" ht="35" customHeight="1">
      <c r="A58" s="1031">
        <v>56</v>
      </c>
      <c r="B58" s="1033" t="s">
        <v>1682</v>
      </c>
      <c r="C58" s="1167" t="s">
        <v>1681</v>
      </c>
      <c r="D58" s="1169" t="str">
        <f t="shared" si="0"/>
        <v>別紙43</v>
      </c>
      <c r="E58" s="1036"/>
      <c r="F58" s="1037"/>
      <c r="G58" s="1037"/>
      <c r="H58" s="1037"/>
      <c r="I58" s="1037"/>
      <c r="J58" s="1037"/>
      <c r="K58" s="1037"/>
      <c r="L58" s="1037"/>
      <c r="M58" s="1037"/>
      <c r="N58" s="1037"/>
      <c r="O58" s="1037"/>
      <c r="P58" s="1037"/>
      <c r="Q58" s="1037"/>
      <c r="R58" s="1037"/>
      <c r="S58" s="1037"/>
      <c r="T58" s="1037"/>
      <c r="U58" s="1037"/>
      <c r="V58" s="1037"/>
      <c r="W58" s="1037"/>
      <c r="X58" s="1037" t="s">
        <v>1761</v>
      </c>
    </row>
    <row r="59" spans="1:24" ht="35" customHeight="1">
      <c r="A59" s="1031">
        <v>57</v>
      </c>
      <c r="B59" s="1033" t="s">
        <v>1753</v>
      </c>
      <c r="C59" s="1167" t="s">
        <v>1683</v>
      </c>
      <c r="D59" s="1169" t="str">
        <f t="shared" si="0"/>
        <v>別紙44</v>
      </c>
      <c r="E59" s="1036"/>
      <c r="F59" s="1037"/>
      <c r="G59" s="1037"/>
      <c r="H59" s="1037"/>
      <c r="I59" s="1037"/>
      <c r="J59" s="1037"/>
      <c r="K59" s="1037"/>
      <c r="L59" s="1037"/>
      <c r="M59" s="1037"/>
      <c r="N59" s="1037"/>
      <c r="O59" s="1037"/>
      <c r="P59" s="1037"/>
      <c r="Q59" s="1037"/>
      <c r="R59" s="1037"/>
      <c r="S59" s="1037"/>
      <c r="T59" s="1037"/>
      <c r="U59" s="1037"/>
      <c r="V59" s="1037"/>
      <c r="W59" s="1037"/>
      <c r="X59" s="1037" t="s">
        <v>1761</v>
      </c>
    </row>
    <row r="60" spans="1:24" ht="35" customHeight="1">
      <c r="A60" s="1031">
        <v>58</v>
      </c>
      <c r="B60" s="1033" t="s">
        <v>1754</v>
      </c>
      <c r="C60" s="1167" t="s">
        <v>1684</v>
      </c>
      <c r="D60" s="1169" t="str">
        <f t="shared" si="0"/>
        <v>別紙45</v>
      </c>
      <c r="E60" s="1036"/>
      <c r="F60" s="1037"/>
      <c r="G60" s="1037"/>
      <c r="H60" s="1037"/>
      <c r="I60" s="1037"/>
      <c r="J60" s="1037"/>
      <c r="K60" s="1037"/>
      <c r="L60" s="1037"/>
      <c r="M60" s="1037"/>
      <c r="N60" s="1037"/>
      <c r="O60" s="1037"/>
      <c r="P60" s="1037"/>
      <c r="Q60" s="1037"/>
      <c r="R60" s="1037"/>
      <c r="S60" s="1037"/>
      <c r="T60" s="1037"/>
      <c r="U60" s="1037"/>
      <c r="V60" s="1037"/>
      <c r="W60" s="1037"/>
      <c r="X60" s="1037" t="s">
        <v>1761</v>
      </c>
    </row>
    <row r="61" spans="1:24" ht="35" customHeight="1">
      <c r="A61" s="1031">
        <v>59</v>
      </c>
      <c r="B61" s="1313" t="s">
        <v>1755</v>
      </c>
      <c r="C61" s="1167" t="s">
        <v>1685</v>
      </c>
      <c r="D61" s="1169" t="str">
        <f t="shared" si="0"/>
        <v>別紙46-１</v>
      </c>
      <c r="E61" s="1036"/>
      <c r="F61" s="1037"/>
      <c r="G61" s="1037"/>
      <c r="H61" s="1037"/>
      <c r="I61" s="1037"/>
      <c r="J61" s="1037"/>
      <c r="K61" s="1037"/>
      <c r="L61" s="1037"/>
      <c r="M61" s="1037"/>
      <c r="N61" s="1037"/>
      <c r="O61" s="1037"/>
      <c r="P61" s="1037"/>
      <c r="Q61" s="1037"/>
      <c r="R61" s="1037"/>
      <c r="S61" s="1037"/>
      <c r="T61" s="1037"/>
      <c r="U61" s="1037"/>
      <c r="V61" s="1037"/>
      <c r="W61" s="1037"/>
      <c r="X61" s="1037" t="s">
        <v>1761</v>
      </c>
    </row>
    <row r="62" spans="1:24" ht="35" customHeight="1">
      <c r="A62" s="1031">
        <v>60</v>
      </c>
      <c r="B62" s="1313" t="s">
        <v>1687</v>
      </c>
      <c r="C62" s="1167" t="s">
        <v>1686</v>
      </c>
      <c r="D62" s="1169" t="str">
        <f t="shared" si="0"/>
        <v>別紙46-２</v>
      </c>
      <c r="E62" s="1036"/>
      <c r="F62" s="1037"/>
      <c r="G62" s="1037"/>
      <c r="H62" s="1037"/>
      <c r="I62" s="1037"/>
      <c r="J62" s="1037"/>
      <c r="K62" s="1037"/>
      <c r="L62" s="1037"/>
      <c r="M62" s="1037"/>
      <c r="N62" s="1037"/>
      <c r="O62" s="1037"/>
      <c r="P62" s="1037"/>
      <c r="Q62" s="1037"/>
      <c r="R62" s="1037"/>
      <c r="S62" s="1037"/>
      <c r="T62" s="1037"/>
      <c r="U62" s="1037"/>
      <c r="V62" s="1037"/>
      <c r="W62" s="1037"/>
      <c r="X62" s="1037" t="s">
        <v>1761</v>
      </c>
    </row>
    <row r="63" spans="1:24" ht="35" customHeight="1">
      <c r="A63" s="1031">
        <v>61</v>
      </c>
      <c r="B63" s="1033" t="s">
        <v>1689</v>
      </c>
      <c r="C63" s="1167" t="s">
        <v>1688</v>
      </c>
      <c r="D63" s="1169" t="str">
        <f t="shared" si="0"/>
        <v>別紙47</v>
      </c>
      <c r="E63" s="1036" t="s">
        <v>1711</v>
      </c>
      <c r="F63" s="1037" t="s">
        <v>1711</v>
      </c>
      <c r="G63" s="1037" t="s">
        <v>1711</v>
      </c>
      <c r="H63" s="1037" t="s">
        <v>1711</v>
      </c>
      <c r="I63" s="1037"/>
      <c r="J63" s="1037" t="s">
        <v>1761</v>
      </c>
      <c r="K63" s="1037" t="s">
        <v>1761</v>
      </c>
      <c r="L63" s="1037" t="s">
        <v>1761</v>
      </c>
      <c r="M63" s="1037" t="s">
        <v>1761</v>
      </c>
      <c r="N63" s="1037" t="s">
        <v>1761</v>
      </c>
      <c r="O63" s="1037"/>
      <c r="P63" s="1037" t="s">
        <v>1761</v>
      </c>
      <c r="Q63" s="1037" t="s">
        <v>1761</v>
      </c>
      <c r="R63" s="1037" t="s">
        <v>1761</v>
      </c>
      <c r="S63" s="1037"/>
      <c r="T63" s="1037" t="s">
        <v>1761</v>
      </c>
      <c r="U63" s="1037"/>
      <c r="V63" s="1037" t="s">
        <v>1761</v>
      </c>
      <c r="W63" s="1037" t="s">
        <v>1761</v>
      </c>
      <c r="X63" s="1037" t="s">
        <v>1761</v>
      </c>
    </row>
    <row r="64" spans="1:24" ht="35" customHeight="1">
      <c r="A64" s="1031">
        <v>62</v>
      </c>
      <c r="B64" s="1033" t="s">
        <v>1756</v>
      </c>
      <c r="C64" s="1167" t="s">
        <v>1690</v>
      </c>
      <c r="D64" s="1169" t="str">
        <f t="shared" si="0"/>
        <v>別紙48</v>
      </c>
      <c r="E64" s="1310"/>
      <c r="F64" s="1170"/>
      <c r="G64" s="1170"/>
      <c r="H64" s="1170"/>
      <c r="I64" s="1170"/>
      <c r="J64" s="1170" t="s">
        <v>1761</v>
      </c>
      <c r="K64" s="1170" t="s">
        <v>1761</v>
      </c>
      <c r="L64" s="1170" t="s">
        <v>1711</v>
      </c>
      <c r="M64" s="1170" t="s">
        <v>1711</v>
      </c>
      <c r="N64" s="1170" t="s">
        <v>1711</v>
      </c>
      <c r="O64" s="1170" t="s">
        <v>1761</v>
      </c>
      <c r="P64" s="1170" t="s">
        <v>1761</v>
      </c>
      <c r="Q64" s="1170" t="s">
        <v>1761</v>
      </c>
      <c r="R64" s="1170" t="s">
        <v>1761</v>
      </c>
      <c r="S64" s="1170"/>
      <c r="T64" s="1170"/>
      <c r="U64" s="1170"/>
      <c r="V64" s="1170"/>
      <c r="W64" s="1170"/>
      <c r="X64" s="1170"/>
    </row>
    <row r="65" spans="1:24" ht="35" customHeight="1">
      <c r="A65" s="1031">
        <v>63</v>
      </c>
      <c r="B65" s="1033" t="s">
        <v>1766</v>
      </c>
      <c r="C65" s="1167" t="s">
        <v>1691</v>
      </c>
      <c r="D65" s="1169" t="str">
        <f t="shared" si="0"/>
        <v>別紙49</v>
      </c>
      <c r="E65" s="1310"/>
      <c r="F65" s="1170"/>
      <c r="G65" s="1170"/>
      <c r="H65" s="1170"/>
      <c r="I65" s="1170"/>
      <c r="J65" s="1170"/>
      <c r="K65" s="1170" t="s">
        <v>1761</v>
      </c>
      <c r="L65" s="1170"/>
      <c r="M65" s="1170"/>
      <c r="N65" s="1170"/>
      <c r="O65" s="1170"/>
      <c r="P65" s="1170"/>
      <c r="Q65" s="1170"/>
      <c r="R65" s="1170"/>
      <c r="S65" s="1170"/>
      <c r="T65" s="1170"/>
      <c r="U65" s="1170"/>
      <c r="V65" s="1170"/>
      <c r="W65" s="1170"/>
      <c r="X65" s="1170"/>
    </row>
    <row r="66" spans="1:24" ht="35" customHeight="1">
      <c r="A66" s="1031">
        <v>64</v>
      </c>
      <c r="B66" s="1033" t="s">
        <v>1693</v>
      </c>
      <c r="C66" s="1167" t="s">
        <v>1692</v>
      </c>
      <c r="D66" s="1169" t="str">
        <f t="shared" si="0"/>
        <v>別紙50</v>
      </c>
      <c r="E66" s="1310"/>
      <c r="F66" s="1170"/>
      <c r="G66" s="1170"/>
      <c r="H66" s="1170"/>
      <c r="I66" s="1170"/>
      <c r="J66" s="1170"/>
      <c r="K66" s="1170"/>
      <c r="L66" s="1170"/>
      <c r="M66" s="1170"/>
      <c r="N66" s="1170"/>
      <c r="O66" s="1170"/>
      <c r="P66" s="1170"/>
      <c r="Q66" s="1170"/>
      <c r="R66" s="1170"/>
      <c r="S66" s="1170"/>
      <c r="T66" s="1170"/>
      <c r="U66" s="1170"/>
      <c r="V66" s="1170" t="s">
        <v>1761</v>
      </c>
      <c r="W66" s="1170"/>
      <c r="X66" s="1170"/>
    </row>
    <row r="67" spans="1:24" ht="35" customHeight="1">
      <c r="A67" s="1031">
        <v>65</v>
      </c>
      <c r="B67" s="1033" t="s">
        <v>2217</v>
      </c>
      <c r="C67" s="1167" t="s">
        <v>1694</v>
      </c>
      <c r="D67" s="1169" t="str">
        <f t="shared" si="0"/>
        <v>別紙51-１</v>
      </c>
      <c r="E67" s="1310"/>
      <c r="F67" s="1170"/>
      <c r="G67" s="1170"/>
      <c r="H67" s="1170"/>
      <c r="I67" s="1170"/>
      <c r="J67" s="1170" t="s">
        <v>1761</v>
      </c>
      <c r="K67" s="1170"/>
      <c r="L67" s="1170"/>
      <c r="M67" s="1170" t="s">
        <v>1761</v>
      </c>
      <c r="N67" s="1170" t="s">
        <v>1761</v>
      </c>
      <c r="O67" s="1170"/>
      <c r="P67" s="1170"/>
      <c r="Q67" s="1170"/>
      <c r="R67" s="1170"/>
      <c r="S67" s="1170"/>
      <c r="T67" s="1170"/>
      <c r="U67" s="1170"/>
      <c r="V67" s="1170"/>
      <c r="W67" s="1170"/>
      <c r="X67" s="1170"/>
    </row>
    <row r="68" spans="1:24" ht="35" customHeight="1">
      <c r="A68" s="1031">
        <v>66</v>
      </c>
      <c r="B68" s="1033" t="s">
        <v>1757</v>
      </c>
      <c r="C68" s="1167" t="s">
        <v>1695</v>
      </c>
      <c r="D68" s="1169" t="str">
        <f t="shared" si="0"/>
        <v>別紙51-２</v>
      </c>
      <c r="E68" s="1310"/>
      <c r="F68" s="1170"/>
      <c r="G68" s="1170"/>
      <c r="H68" s="1170"/>
      <c r="I68" s="1170"/>
      <c r="J68" s="1170"/>
      <c r="K68" s="1170"/>
      <c r="L68" s="1170"/>
      <c r="M68" s="1170"/>
      <c r="N68" s="1170"/>
      <c r="O68" s="1170"/>
      <c r="P68" s="1170"/>
      <c r="Q68" s="1170" t="s">
        <v>1761</v>
      </c>
      <c r="R68" s="1170"/>
      <c r="S68" s="1170"/>
      <c r="T68" s="1170"/>
      <c r="U68" s="1170"/>
      <c r="V68" s="1170"/>
      <c r="W68" s="1170"/>
      <c r="X68" s="1170"/>
    </row>
    <row r="69" spans="1:24" ht="35" customHeight="1">
      <c r="A69" s="1031">
        <v>67</v>
      </c>
      <c r="B69" s="1033" t="s">
        <v>1758</v>
      </c>
      <c r="C69" s="1167" t="s">
        <v>1696</v>
      </c>
      <c r="D69" s="1169" t="str">
        <f t="shared" ref="D69:D87" si="1">HYPERLINK("#'" &amp; C69 &amp; "'!A1", C69)</f>
        <v>別紙51-３</v>
      </c>
      <c r="E69" s="1310"/>
      <c r="F69" s="1170"/>
      <c r="G69" s="1170"/>
      <c r="H69" s="1170"/>
      <c r="I69" s="1170"/>
      <c r="J69" s="1170"/>
      <c r="K69" s="1170"/>
      <c r="L69" s="1170"/>
      <c r="M69" s="1170"/>
      <c r="N69" s="1170"/>
      <c r="O69" s="1170"/>
      <c r="P69" s="1170"/>
      <c r="Q69" s="1170"/>
      <c r="R69" s="1170" t="s">
        <v>1761</v>
      </c>
      <c r="S69" s="1170"/>
      <c r="T69" s="1170"/>
      <c r="U69" s="1170"/>
      <c r="V69" s="1170"/>
      <c r="W69" s="1170"/>
      <c r="X69" s="1170"/>
    </row>
    <row r="70" spans="1:24" ht="35" customHeight="1">
      <c r="A70" s="1031">
        <v>68</v>
      </c>
      <c r="B70" s="1033" t="s">
        <v>1698</v>
      </c>
      <c r="C70" s="1167" t="s">
        <v>1697</v>
      </c>
      <c r="D70" s="1169" t="str">
        <f t="shared" si="1"/>
        <v>別紙52</v>
      </c>
      <c r="E70" s="1310"/>
      <c r="F70" s="1170"/>
      <c r="G70" s="1170"/>
      <c r="H70" s="1170"/>
      <c r="I70" s="1170"/>
      <c r="J70" s="1170"/>
      <c r="K70" s="1170"/>
      <c r="L70" s="1170"/>
      <c r="M70" s="1170"/>
      <c r="N70" s="1170"/>
      <c r="O70" s="1170"/>
      <c r="P70" s="1170" t="s">
        <v>1761</v>
      </c>
      <c r="Q70" s="1170"/>
      <c r="R70" s="1170"/>
      <c r="S70" s="1170"/>
      <c r="T70" s="1170"/>
      <c r="U70" s="1170"/>
      <c r="V70" s="1170"/>
      <c r="W70" s="1170"/>
      <c r="X70" s="1170"/>
    </row>
    <row r="71" spans="1:24" ht="35" customHeight="1">
      <c r="A71" s="1031">
        <v>69</v>
      </c>
      <c r="B71" s="1033" t="s">
        <v>1700</v>
      </c>
      <c r="C71" s="1167" t="s">
        <v>1699</v>
      </c>
      <c r="D71" s="1169" t="str">
        <f t="shared" si="1"/>
        <v>別紙53</v>
      </c>
      <c r="E71" s="1310"/>
      <c r="F71" s="1170"/>
      <c r="G71" s="1170"/>
      <c r="H71" s="1170"/>
      <c r="I71" s="1170"/>
      <c r="J71" s="1170"/>
      <c r="K71" s="1170"/>
      <c r="L71" s="1170"/>
      <c r="M71" s="1170"/>
      <c r="N71" s="1170"/>
      <c r="O71" s="1170"/>
      <c r="P71" s="1170"/>
      <c r="Q71" s="1170" t="s">
        <v>1711</v>
      </c>
      <c r="R71" s="1170" t="s">
        <v>1761</v>
      </c>
      <c r="S71" s="1170"/>
      <c r="T71" s="1170"/>
      <c r="U71" s="1170"/>
      <c r="V71" s="1170"/>
      <c r="W71" s="1170"/>
      <c r="X71" s="1170"/>
    </row>
    <row r="72" spans="1:24" ht="35" customHeight="1">
      <c r="A72" s="1031">
        <v>70</v>
      </c>
      <c r="B72" s="1033" t="s">
        <v>1759</v>
      </c>
      <c r="C72" s="1167" t="s">
        <v>1701</v>
      </c>
      <c r="D72" s="1169" t="str">
        <f t="shared" si="1"/>
        <v>別紙54</v>
      </c>
      <c r="E72" s="1310"/>
      <c r="F72" s="1170"/>
      <c r="G72" s="1170"/>
      <c r="H72" s="1170"/>
      <c r="I72" s="1170"/>
      <c r="J72" s="1170"/>
      <c r="K72" s="1170"/>
      <c r="L72" s="1170"/>
      <c r="M72" s="1170"/>
      <c r="N72" s="1170"/>
      <c r="O72" s="1170"/>
      <c r="P72" s="1170"/>
      <c r="Q72" s="1170"/>
      <c r="R72" s="1170"/>
      <c r="S72" s="1170" t="s">
        <v>1711</v>
      </c>
      <c r="T72" s="1170"/>
      <c r="U72" s="1170"/>
      <c r="V72" s="1170"/>
      <c r="W72" s="1170"/>
      <c r="X72" s="1170"/>
    </row>
    <row r="73" spans="1:24" ht="35" customHeight="1">
      <c r="A73" s="1031">
        <v>71</v>
      </c>
      <c r="B73" s="1033" t="s">
        <v>2218</v>
      </c>
      <c r="C73" s="1167" t="s">
        <v>2412</v>
      </c>
      <c r="D73" s="1169" t="str">
        <f t="shared" si="1"/>
        <v>別紙55</v>
      </c>
      <c r="E73" s="1170"/>
      <c r="F73" s="1170"/>
      <c r="G73" s="1170"/>
      <c r="H73" s="1170"/>
      <c r="I73" s="1170"/>
      <c r="J73" s="1170"/>
      <c r="K73" s="1170"/>
      <c r="L73" s="1170"/>
      <c r="M73" s="1170"/>
      <c r="N73" s="1170"/>
      <c r="O73" s="1170"/>
      <c r="P73" s="1170"/>
      <c r="Q73" s="1170"/>
      <c r="R73" s="1170"/>
      <c r="S73" s="1170"/>
      <c r="T73" s="1170" t="s">
        <v>1761</v>
      </c>
      <c r="U73" s="1170"/>
      <c r="V73" s="1170"/>
      <c r="W73" s="1170" t="s">
        <v>1761</v>
      </c>
      <c r="X73" s="1170"/>
    </row>
    <row r="74" spans="1:24" ht="35" customHeight="1">
      <c r="A74" s="1031">
        <v>72</v>
      </c>
      <c r="B74" s="1033" t="s">
        <v>2219</v>
      </c>
      <c r="C74" s="1167" t="s">
        <v>1702</v>
      </c>
      <c r="D74" s="1169" t="str">
        <f t="shared" si="1"/>
        <v>別紙56</v>
      </c>
      <c r="E74" s="1170"/>
      <c r="F74" s="1170"/>
      <c r="G74" s="1170"/>
      <c r="H74" s="1170"/>
      <c r="I74" s="1170"/>
      <c r="J74" s="1170"/>
      <c r="K74" s="1170"/>
      <c r="L74" s="1170"/>
      <c r="M74" s="1170"/>
      <c r="N74" s="1170" t="s">
        <v>1763</v>
      </c>
      <c r="O74" s="1170"/>
      <c r="P74" s="1170"/>
      <c r="Q74" s="1170"/>
      <c r="R74" s="1170"/>
      <c r="S74" s="1170"/>
      <c r="T74" s="1170"/>
      <c r="U74" s="1170" t="s">
        <v>1761</v>
      </c>
      <c r="V74" s="1170"/>
      <c r="W74" s="1170"/>
      <c r="X74" s="1170"/>
    </row>
    <row r="75" spans="1:24" ht="35" customHeight="1">
      <c r="A75" s="1031">
        <v>73</v>
      </c>
      <c r="B75" s="1033" t="s">
        <v>2223</v>
      </c>
      <c r="C75" s="1167" t="s">
        <v>2413</v>
      </c>
      <c r="D75" s="1169" t="str">
        <f t="shared" si="1"/>
        <v>別紙57</v>
      </c>
      <c r="E75" s="1170"/>
      <c r="F75" s="1170"/>
      <c r="G75" s="1170"/>
      <c r="H75" s="1170"/>
      <c r="I75" s="1170"/>
      <c r="J75" s="1170"/>
      <c r="K75" s="1170"/>
      <c r="L75" s="1170"/>
      <c r="M75" s="1170"/>
      <c r="N75" s="1170"/>
      <c r="O75" s="1170"/>
      <c r="P75" s="1170"/>
      <c r="Q75" s="1170" t="s">
        <v>2410</v>
      </c>
      <c r="R75" s="1170"/>
      <c r="S75" s="1170"/>
      <c r="T75" s="1170"/>
      <c r="U75" s="1170"/>
      <c r="V75" s="1170"/>
      <c r="W75" s="1170"/>
      <c r="X75" s="1170"/>
    </row>
    <row r="76" spans="1:24" ht="35" customHeight="1">
      <c r="A76" s="1031">
        <v>74</v>
      </c>
      <c r="B76" s="1313" t="s">
        <v>2225</v>
      </c>
      <c r="C76" s="1032" t="s">
        <v>2411</v>
      </c>
      <c r="D76" s="1169" t="str">
        <f t="shared" si="1"/>
        <v>別添　1-1</v>
      </c>
      <c r="E76" s="1311"/>
      <c r="F76" s="1396"/>
      <c r="G76" s="1396"/>
      <c r="H76" s="1396"/>
      <c r="I76" s="1396"/>
      <c r="J76" s="1396"/>
      <c r="K76" s="1396"/>
      <c r="L76" s="1396"/>
      <c r="M76" s="1396"/>
      <c r="N76" s="1396"/>
      <c r="O76" s="1396"/>
      <c r="P76" s="1396" t="s">
        <v>2437</v>
      </c>
      <c r="Q76" s="1396"/>
      <c r="R76" s="1396"/>
      <c r="S76" s="1396"/>
      <c r="T76" s="1396"/>
      <c r="U76" s="1396"/>
      <c r="V76" s="1396"/>
      <c r="W76" s="1396"/>
      <c r="X76" s="1311"/>
    </row>
    <row r="77" spans="1:24" ht="35" customHeight="1">
      <c r="A77" s="1031">
        <v>75</v>
      </c>
      <c r="B77" s="1033" t="s">
        <v>2226</v>
      </c>
      <c r="C77" s="1032" t="s">
        <v>2236</v>
      </c>
      <c r="D77" s="1169" t="str">
        <f t="shared" si="1"/>
        <v>別添　1-2</v>
      </c>
      <c r="E77" s="1311"/>
      <c r="F77" s="1396"/>
      <c r="G77" s="1396"/>
      <c r="H77" s="1396"/>
      <c r="I77" s="1396"/>
      <c r="J77" s="1396"/>
      <c r="K77" s="1396"/>
      <c r="L77" s="1396"/>
      <c r="M77" s="1396"/>
      <c r="N77" s="1396"/>
      <c r="O77" s="1396"/>
      <c r="P77" s="1396" t="s">
        <v>2437</v>
      </c>
      <c r="Q77" s="1396"/>
      <c r="R77" s="1396"/>
      <c r="S77" s="1396"/>
      <c r="T77" s="1396"/>
      <c r="U77" s="1396"/>
      <c r="V77" s="1396"/>
      <c r="W77" s="1396"/>
      <c r="X77" s="1311"/>
    </row>
    <row r="78" spans="1:24" ht="35" customHeight="1">
      <c r="A78" s="1031">
        <v>76</v>
      </c>
      <c r="B78" s="1033" t="s">
        <v>2422</v>
      </c>
      <c r="C78" s="1032" t="s">
        <v>2237</v>
      </c>
      <c r="D78" s="1169" t="str">
        <f t="shared" si="1"/>
        <v>別添　2-1</v>
      </c>
      <c r="E78" s="1311"/>
      <c r="F78" s="1396"/>
      <c r="G78" s="1396"/>
      <c r="H78" s="1396"/>
      <c r="I78" s="1396"/>
      <c r="J78" s="1396"/>
      <c r="K78" s="1396"/>
      <c r="L78" s="1396"/>
      <c r="M78" s="1396"/>
      <c r="N78" s="1396"/>
      <c r="O78" s="1396"/>
      <c r="P78" s="1396"/>
      <c r="Q78" s="1396" t="s">
        <v>1711</v>
      </c>
      <c r="R78" s="1396"/>
      <c r="S78" s="1396"/>
      <c r="T78" s="1396"/>
      <c r="U78" s="1396"/>
      <c r="V78" s="1396"/>
      <c r="W78" s="1396"/>
      <c r="X78" s="1311"/>
    </row>
    <row r="79" spans="1:24" ht="35" customHeight="1">
      <c r="A79" s="1031">
        <v>77</v>
      </c>
      <c r="B79" s="1033" t="s">
        <v>2227</v>
      </c>
      <c r="C79" s="1032" t="s">
        <v>2238</v>
      </c>
      <c r="D79" s="1169" t="str">
        <f t="shared" si="1"/>
        <v>別添　2-2</v>
      </c>
      <c r="E79" s="1311"/>
      <c r="F79" s="1396"/>
      <c r="G79" s="1396"/>
      <c r="H79" s="1396"/>
      <c r="I79" s="1396"/>
      <c r="J79" s="1396"/>
      <c r="K79" s="1396"/>
      <c r="L79" s="1396"/>
      <c r="M79" s="1396"/>
      <c r="N79" s="1396"/>
      <c r="O79" s="1396"/>
      <c r="P79" s="1396"/>
      <c r="Q79" s="1396" t="s">
        <v>1711</v>
      </c>
      <c r="R79" s="1396"/>
      <c r="S79" s="1396"/>
      <c r="T79" s="1396"/>
      <c r="U79" s="1396"/>
      <c r="V79" s="1396"/>
      <c r="W79" s="1396"/>
      <c r="X79" s="1311"/>
    </row>
    <row r="80" spans="1:24" ht="35" customHeight="1">
      <c r="A80" s="1031">
        <v>78</v>
      </c>
      <c r="B80" s="1033" t="s">
        <v>2228</v>
      </c>
      <c r="C80" s="1032" t="s">
        <v>2239</v>
      </c>
      <c r="D80" s="1169" t="str">
        <f t="shared" si="1"/>
        <v>別添　2-3</v>
      </c>
      <c r="E80" s="1311"/>
      <c r="F80" s="1396"/>
      <c r="G80" s="1396"/>
      <c r="H80" s="1396"/>
      <c r="I80" s="1396"/>
      <c r="J80" s="1396"/>
      <c r="K80" s="1396"/>
      <c r="L80" s="1396"/>
      <c r="M80" s="1396"/>
      <c r="N80" s="1396"/>
      <c r="O80" s="1396"/>
      <c r="P80" s="1396"/>
      <c r="Q80" s="1396" t="s">
        <v>1711</v>
      </c>
      <c r="R80" s="1396"/>
      <c r="S80" s="1396"/>
      <c r="T80" s="1396"/>
      <c r="U80" s="1396"/>
      <c r="V80" s="1396"/>
      <c r="W80" s="1396"/>
      <c r="X80" s="1311"/>
    </row>
    <row r="81" spans="1:24" ht="35" customHeight="1">
      <c r="A81" s="1031">
        <v>79</v>
      </c>
      <c r="B81" s="1033" t="s">
        <v>2229</v>
      </c>
      <c r="C81" s="1031" t="s">
        <v>2240</v>
      </c>
      <c r="D81" s="1169" t="str">
        <f t="shared" si="1"/>
        <v>別添　2-4</v>
      </c>
      <c r="E81" s="1311"/>
      <c r="F81" s="1396"/>
      <c r="G81" s="1396"/>
      <c r="H81" s="1396"/>
      <c r="I81" s="1396"/>
      <c r="J81" s="1396"/>
      <c r="K81" s="1396"/>
      <c r="L81" s="1396"/>
      <c r="M81" s="1396"/>
      <c r="N81" s="1396"/>
      <c r="O81" s="1396"/>
      <c r="P81" s="1396"/>
      <c r="Q81" s="1396" t="s">
        <v>1711</v>
      </c>
      <c r="R81" s="1396"/>
      <c r="S81" s="1396"/>
      <c r="T81" s="1396"/>
      <c r="U81" s="1396"/>
      <c r="V81" s="1396"/>
      <c r="W81" s="1396"/>
      <c r="X81" s="1311"/>
    </row>
    <row r="82" spans="1:24" ht="35" customHeight="1">
      <c r="A82" s="1031">
        <v>80</v>
      </c>
      <c r="B82" s="1033" t="s">
        <v>2230</v>
      </c>
      <c r="C82" s="1032" t="s">
        <v>2241</v>
      </c>
      <c r="D82" s="1169" t="str">
        <f t="shared" si="1"/>
        <v>別添　2-5</v>
      </c>
      <c r="E82" s="1311"/>
      <c r="F82" s="1396"/>
      <c r="G82" s="1396"/>
      <c r="H82" s="1396"/>
      <c r="I82" s="1396"/>
      <c r="J82" s="1396"/>
      <c r="K82" s="1396"/>
      <c r="L82" s="1396"/>
      <c r="M82" s="1396"/>
      <c r="N82" s="1396"/>
      <c r="O82" s="1396"/>
      <c r="P82" s="1396"/>
      <c r="Q82" s="1396" t="s">
        <v>1711</v>
      </c>
      <c r="R82" s="1396"/>
      <c r="S82" s="1396"/>
      <c r="T82" s="1396"/>
      <c r="U82" s="1396"/>
      <c r="V82" s="1396"/>
      <c r="W82" s="1396"/>
      <c r="X82" s="1311"/>
    </row>
    <row r="83" spans="1:24" ht="35" customHeight="1">
      <c r="A83" s="1031">
        <v>81</v>
      </c>
      <c r="B83" s="1033" t="s">
        <v>2231</v>
      </c>
      <c r="C83" s="1032" t="s">
        <v>2242</v>
      </c>
      <c r="D83" s="1169" t="str">
        <f t="shared" si="1"/>
        <v>別添　3</v>
      </c>
      <c r="E83" s="1311"/>
      <c r="F83" s="1396"/>
      <c r="G83" s="1396"/>
      <c r="H83" s="1396"/>
      <c r="I83" s="1396"/>
      <c r="J83" s="1396"/>
      <c r="K83" s="1396"/>
      <c r="L83" s="1396"/>
      <c r="M83" s="1396"/>
      <c r="N83" s="1396"/>
      <c r="O83" s="1396"/>
      <c r="P83" s="1396"/>
      <c r="Q83" s="1396"/>
      <c r="R83" s="1396" t="s">
        <v>2437</v>
      </c>
      <c r="S83" s="1396"/>
      <c r="T83" s="1396"/>
      <c r="U83" s="1396"/>
      <c r="V83" s="1396"/>
      <c r="W83" s="1396"/>
      <c r="X83" s="1311"/>
    </row>
    <row r="84" spans="1:24" ht="35" customHeight="1">
      <c r="A84" s="1031">
        <v>82</v>
      </c>
      <c r="B84" s="1033" t="s">
        <v>2232</v>
      </c>
      <c r="C84" s="1032" t="s">
        <v>2243</v>
      </c>
      <c r="D84" s="1169" t="str">
        <f t="shared" si="1"/>
        <v>別添　4-1</v>
      </c>
      <c r="E84" s="1311"/>
      <c r="F84" s="1396"/>
      <c r="G84" s="1396"/>
      <c r="H84" s="1396"/>
      <c r="I84" s="1396"/>
      <c r="J84" s="1396"/>
      <c r="K84" s="1396"/>
      <c r="L84" s="1396"/>
      <c r="M84" s="1396"/>
      <c r="N84" s="1396"/>
      <c r="O84" s="1396"/>
      <c r="P84" s="1396"/>
      <c r="Q84" s="1396"/>
      <c r="R84" s="1396"/>
      <c r="S84" s="1396" t="s">
        <v>2437</v>
      </c>
      <c r="T84" s="1396"/>
      <c r="U84" s="1396"/>
      <c r="V84" s="1396"/>
      <c r="W84" s="1396"/>
      <c r="X84" s="1311"/>
    </row>
    <row r="85" spans="1:24" ht="35" customHeight="1">
      <c r="A85" s="1031">
        <v>83</v>
      </c>
      <c r="B85" s="1033" t="s">
        <v>2233</v>
      </c>
      <c r="C85" s="1032" t="s">
        <v>2244</v>
      </c>
      <c r="D85" s="1169" t="str">
        <f t="shared" si="1"/>
        <v>別添　4-2</v>
      </c>
      <c r="E85" s="1311"/>
      <c r="F85" s="1396"/>
      <c r="G85" s="1396"/>
      <c r="H85" s="1396"/>
      <c r="I85" s="1396"/>
      <c r="J85" s="1396"/>
      <c r="K85" s="1396"/>
      <c r="L85" s="1396"/>
      <c r="M85" s="1396"/>
      <c r="N85" s="1396"/>
      <c r="O85" s="1396"/>
      <c r="P85" s="1396"/>
      <c r="Q85" s="1396"/>
      <c r="R85" s="1396"/>
      <c r="S85" s="1396" t="s">
        <v>2437</v>
      </c>
      <c r="T85" s="1396"/>
      <c r="U85" s="1396"/>
      <c r="V85" s="1396"/>
      <c r="W85" s="1396"/>
      <c r="X85" s="1311"/>
    </row>
    <row r="86" spans="1:24" ht="35" customHeight="1">
      <c r="A86" s="1031">
        <v>84</v>
      </c>
      <c r="B86" s="1033" t="s">
        <v>2234</v>
      </c>
      <c r="C86" s="1032" t="s">
        <v>2245</v>
      </c>
      <c r="D86" s="1169" t="str">
        <f t="shared" si="1"/>
        <v>別添　4-3</v>
      </c>
      <c r="E86" s="1311"/>
      <c r="F86" s="1396"/>
      <c r="G86" s="1396"/>
      <c r="H86" s="1396"/>
      <c r="I86" s="1396"/>
      <c r="J86" s="1396"/>
      <c r="K86" s="1396"/>
      <c r="L86" s="1396"/>
      <c r="M86" s="1396"/>
      <c r="N86" s="1396"/>
      <c r="O86" s="1396"/>
      <c r="P86" s="1396"/>
      <c r="Q86" s="1396"/>
      <c r="R86" s="1396"/>
      <c r="S86" s="1396" t="s">
        <v>2437</v>
      </c>
      <c r="T86" s="1396"/>
      <c r="U86" s="1396"/>
      <c r="V86" s="1396"/>
      <c r="W86" s="1396"/>
      <c r="X86" s="1311"/>
    </row>
    <row r="87" spans="1:24" ht="35" customHeight="1">
      <c r="A87" s="1031">
        <v>85</v>
      </c>
      <c r="B87" s="1033" t="s">
        <v>2235</v>
      </c>
      <c r="C87" s="1032" t="s">
        <v>2246</v>
      </c>
      <c r="D87" s="1169" t="str">
        <f t="shared" si="1"/>
        <v>別添　5</v>
      </c>
      <c r="E87" s="1311"/>
      <c r="F87" s="1396"/>
      <c r="G87" s="1396"/>
      <c r="H87" s="1396"/>
      <c r="I87" s="1396"/>
      <c r="J87" s="1396"/>
      <c r="K87" s="1396"/>
      <c r="L87" s="1396"/>
      <c r="M87" s="1396"/>
      <c r="N87" s="1396"/>
      <c r="O87" s="1396"/>
      <c r="P87" s="1396"/>
      <c r="Q87" s="1396"/>
      <c r="R87" s="1396"/>
      <c r="S87" s="1396"/>
      <c r="T87" s="1396"/>
      <c r="U87" s="1396"/>
      <c r="V87" s="1396"/>
      <c r="W87" s="1396" t="s">
        <v>2437</v>
      </c>
      <c r="X87" s="1311"/>
    </row>
    <row r="88" spans="1:24" ht="35" customHeight="1"/>
    <row r="89" spans="1:24" ht="35" customHeight="1"/>
    <row r="90" spans="1:24" ht="35" customHeight="1"/>
    <row r="91" spans="1:24" ht="35" customHeight="1"/>
    <row r="92" spans="1:24" ht="35" customHeight="1"/>
    <row r="93" spans="1:24" ht="35" customHeight="1"/>
    <row r="94" spans="1:24" ht="35" customHeight="1"/>
    <row r="95" spans="1:24" ht="35" customHeight="1"/>
    <row r="96" spans="1:24" ht="35" customHeight="1"/>
    <row r="97" ht="35" customHeight="1"/>
    <row r="98" ht="35" customHeight="1"/>
    <row r="99" ht="35" customHeight="1"/>
    <row r="100" ht="35" customHeight="1"/>
    <row r="101" ht="35" customHeight="1"/>
    <row r="102" ht="35" customHeight="1"/>
    <row r="103" ht="35" customHeight="1"/>
    <row r="104" ht="35" customHeight="1"/>
    <row r="105" ht="35" customHeight="1"/>
    <row r="106" ht="35" customHeight="1"/>
    <row r="107" ht="35" customHeight="1"/>
    <row r="108" ht="35" customHeight="1"/>
    <row r="109" ht="35" customHeight="1"/>
    <row r="110" ht="35" customHeight="1"/>
    <row r="111" ht="35" customHeight="1"/>
    <row r="112" ht="35" customHeight="1"/>
    <row r="113" ht="35" customHeight="1"/>
    <row r="114" ht="35" customHeight="1"/>
    <row r="115" ht="35" customHeight="1"/>
    <row r="116" ht="35" customHeight="1"/>
    <row r="117" ht="35" customHeight="1"/>
    <row r="118" ht="35" customHeight="1"/>
    <row r="119" ht="35" customHeight="1"/>
  </sheetData>
  <autoFilter ref="A2:X2" xr:uid="{EFCA1719-1CCD-4736-8DB5-4686902458C1}"/>
  <phoneticPr fontId="14"/>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5EE5-BA47-4AAA-A339-852B77E30507}">
  <sheetPr codeName="Sheet88"/>
  <dimension ref="A3:AF75"/>
  <sheetViews>
    <sheetView view="pageBreakPreview" zoomScaleNormal="100" zoomScaleSheetLayoutView="100" workbookViewId="0">
      <selection activeCell="BM9" sqref="BL9:BM10"/>
    </sheetView>
  </sheetViews>
  <sheetFormatPr defaultColWidth="2.6640625" defaultRowHeight="21" customHeight="1"/>
  <cols>
    <col min="1" max="16384" width="2.6640625" style="1139"/>
  </cols>
  <sheetData>
    <row r="3" spans="1:32" ht="21" customHeight="1">
      <c r="A3" s="1649" t="s">
        <v>2158</v>
      </c>
      <c r="B3" s="1649"/>
      <c r="C3" s="1649"/>
      <c r="D3" s="1649"/>
      <c r="E3" s="1649"/>
      <c r="F3" s="1649"/>
      <c r="G3" s="1649"/>
      <c r="H3" s="1649"/>
      <c r="I3" s="1649"/>
      <c r="J3" s="1649"/>
      <c r="K3" s="1649"/>
      <c r="L3" s="1649"/>
      <c r="M3" s="1649"/>
      <c r="N3" s="1649"/>
      <c r="O3" s="1649"/>
      <c r="P3" s="1649"/>
      <c r="Q3" s="1649"/>
      <c r="R3" s="1649"/>
      <c r="S3" s="1649"/>
      <c r="T3" s="1649"/>
      <c r="U3" s="1649"/>
      <c r="V3" s="1649"/>
      <c r="W3" s="1649"/>
      <c r="X3" s="1649"/>
      <c r="Y3" s="1649"/>
      <c r="Z3" s="1649"/>
      <c r="AA3" s="1649"/>
      <c r="AB3" s="1649"/>
      <c r="AC3" s="1649"/>
      <c r="AD3" s="1649"/>
    </row>
    <row r="4" spans="1:32" ht="10.5" customHeight="1"/>
    <row r="5" spans="1:32" ht="21" customHeight="1">
      <c r="A5" s="1650" t="s">
        <v>2159</v>
      </c>
      <c r="B5" s="1650"/>
      <c r="C5" s="1650"/>
      <c r="D5" s="1650"/>
      <c r="E5" s="1650"/>
      <c r="F5" s="1650"/>
      <c r="G5" s="1650"/>
      <c r="H5" s="1650"/>
      <c r="I5" s="1650"/>
      <c r="J5" s="1650"/>
      <c r="K5" s="1650"/>
      <c r="L5" s="1650"/>
      <c r="M5" s="1650"/>
      <c r="N5" s="1650"/>
      <c r="O5" s="1650"/>
      <c r="P5" s="1650"/>
      <c r="Q5" s="1650"/>
      <c r="R5" s="1650"/>
      <c r="S5" s="1650"/>
      <c r="T5" s="1650"/>
      <c r="U5" s="1650"/>
      <c r="V5" s="1650"/>
      <c r="W5" s="1650"/>
      <c r="X5" s="1650"/>
      <c r="Y5" s="1650"/>
      <c r="Z5" s="1650"/>
      <c r="AA5" s="1650"/>
      <c r="AB5" s="1650"/>
      <c r="AC5" s="1650"/>
      <c r="AD5" s="1650"/>
    </row>
    <row r="6" spans="1:32" ht="12" customHeight="1"/>
    <row r="7" spans="1:32" ht="21" customHeight="1">
      <c r="A7" s="1650" t="s">
        <v>2160</v>
      </c>
      <c r="B7" s="1650"/>
      <c r="C7" s="1650"/>
      <c r="D7" s="1650"/>
      <c r="E7" s="1650"/>
      <c r="F7" s="1650"/>
      <c r="G7" s="1650"/>
      <c r="H7" s="1650"/>
      <c r="I7" s="1650"/>
      <c r="J7" s="1650"/>
      <c r="K7" s="1650"/>
      <c r="L7" s="1650"/>
      <c r="M7" s="1650"/>
      <c r="N7" s="1650"/>
      <c r="O7" s="1650"/>
      <c r="P7" s="1650"/>
      <c r="Q7" s="1650"/>
      <c r="R7" s="1650"/>
      <c r="S7" s="1650"/>
      <c r="T7" s="1650"/>
      <c r="U7" s="1650"/>
      <c r="V7" s="1650"/>
      <c r="W7" s="1650"/>
      <c r="X7" s="1650"/>
      <c r="Y7" s="1650"/>
      <c r="Z7" s="1650"/>
      <c r="AA7" s="1650"/>
      <c r="AB7" s="1650"/>
      <c r="AC7" s="1650"/>
      <c r="AD7" s="1650"/>
      <c r="AF7" s="1293"/>
    </row>
    <row r="8" spans="1:32" ht="10" customHeight="1">
      <c r="A8" s="1140"/>
      <c r="B8" s="1141"/>
      <c r="C8" s="1141"/>
      <c r="D8" s="1141"/>
      <c r="E8" s="1141"/>
      <c r="F8" s="1141"/>
      <c r="G8" s="1141"/>
      <c r="H8" s="1141"/>
      <c r="I8" s="1141"/>
      <c r="J8" s="1141"/>
      <c r="K8" s="1141"/>
      <c r="L8" s="1141"/>
      <c r="M8" s="1141"/>
      <c r="N8" s="1141"/>
      <c r="O8" s="1141"/>
      <c r="P8" s="1141"/>
      <c r="Q8" s="1141"/>
      <c r="R8" s="1141"/>
      <c r="S8" s="1141"/>
      <c r="T8" s="1141"/>
      <c r="U8" s="1141"/>
      <c r="V8" s="1141"/>
      <c r="W8" s="1141"/>
      <c r="X8" s="1141"/>
      <c r="Y8" s="1141"/>
      <c r="Z8" s="1141"/>
      <c r="AA8" s="1141"/>
      <c r="AB8" s="1141"/>
      <c r="AC8" s="1141"/>
      <c r="AD8" s="1142"/>
    </row>
    <row r="9" spans="1:32" ht="21" customHeight="1">
      <c r="A9" s="1651" t="s">
        <v>2161</v>
      </c>
      <c r="B9" s="1652"/>
      <c r="C9" s="1652"/>
      <c r="D9" s="1652"/>
      <c r="E9" s="1652"/>
      <c r="F9" s="1652"/>
      <c r="G9" s="1652"/>
      <c r="H9" s="1652"/>
      <c r="I9" s="1652"/>
      <c r="J9" s="1652"/>
      <c r="K9" s="1653"/>
      <c r="L9" s="1654">
        <f>IF(N7=0,0,ROUNDUP(S75/N7,1))</f>
        <v>0</v>
      </c>
      <c r="M9" s="1655"/>
      <c r="N9" s="1655"/>
      <c r="O9" s="1655"/>
      <c r="P9" s="1655"/>
      <c r="Q9" s="1655"/>
      <c r="R9" s="1655"/>
      <c r="S9" s="1655"/>
      <c r="T9" s="1655"/>
      <c r="U9" s="1655"/>
      <c r="V9" s="1655"/>
      <c r="W9" s="1655"/>
      <c r="X9" s="1655"/>
      <c r="Y9" s="1655"/>
      <c r="Z9" s="1655"/>
      <c r="AA9" s="1655"/>
      <c r="AB9" s="1655"/>
      <c r="AC9" s="1655"/>
      <c r="AD9" s="1656"/>
    </row>
    <row r="10" spans="1:32" ht="10" customHeight="1"/>
    <row r="11" spans="1:32" ht="21" customHeight="1">
      <c r="A11" s="1651" t="s">
        <v>2162</v>
      </c>
      <c r="B11" s="1652"/>
      <c r="C11" s="1652"/>
      <c r="D11" s="1652"/>
      <c r="E11" s="1652"/>
      <c r="F11" s="1652"/>
      <c r="G11" s="1652"/>
      <c r="H11" s="1652"/>
      <c r="I11" s="1652"/>
      <c r="J11" s="1652"/>
      <c r="K11" s="1653"/>
      <c r="L11" s="1654">
        <f>IF(OR(S75=0,Z75=0),0,ROUND(Z75/S75,1))</f>
        <v>0</v>
      </c>
      <c r="M11" s="1655"/>
      <c r="N11" s="1655"/>
      <c r="O11" s="1655"/>
      <c r="P11" s="1655"/>
      <c r="Q11" s="1655"/>
      <c r="R11" s="1655"/>
      <c r="S11" s="1655"/>
      <c r="T11" s="1655"/>
      <c r="U11" s="1655"/>
      <c r="V11" s="1655"/>
      <c r="W11" s="1655"/>
      <c r="X11" s="1655"/>
      <c r="Y11" s="1655"/>
      <c r="Z11" s="1655"/>
      <c r="AA11" s="1655"/>
      <c r="AB11" s="1655"/>
      <c r="AC11" s="1655"/>
      <c r="AD11" s="1656"/>
    </row>
    <row r="12" spans="1:32" ht="10" customHeight="1"/>
    <row r="13" spans="1:32" ht="21" customHeight="1">
      <c r="A13" s="1650" t="s">
        <v>2163</v>
      </c>
      <c r="B13" s="1650"/>
      <c r="C13" s="1650"/>
      <c r="D13" s="1650"/>
      <c r="E13" s="1650"/>
      <c r="F13" s="1650"/>
      <c r="G13" s="1650"/>
      <c r="H13" s="1650"/>
      <c r="I13" s="1650"/>
      <c r="J13" s="1650"/>
      <c r="K13" s="1650"/>
      <c r="L13" s="1661" t="s">
        <v>2164</v>
      </c>
      <c r="M13" s="1650"/>
      <c r="N13" s="1650"/>
      <c r="O13" s="1650"/>
      <c r="P13" s="1650"/>
      <c r="Q13" s="1650"/>
      <c r="R13" s="1650"/>
      <c r="S13" s="1661" t="s">
        <v>2165</v>
      </c>
      <c r="T13" s="1650"/>
      <c r="U13" s="1650"/>
      <c r="V13" s="1650"/>
      <c r="W13" s="1650"/>
      <c r="X13" s="1650"/>
      <c r="Y13" s="1650"/>
      <c r="Z13" s="1650" t="s">
        <v>2166</v>
      </c>
      <c r="AA13" s="1650"/>
      <c r="AB13" s="1650"/>
      <c r="AC13" s="1650"/>
      <c r="AD13" s="1650"/>
    </row>
    <row r="14" spans="1:32" ht="21" customHeight="1">
      <c r="A14" s="1650"/>
      <c r="B14" s="1650"/>
      <c r="C14" s="1650"/>
      <c r="D14" s="1650"/>
      <c r="E14" s="1650"/>
      <c r="F14" s="1650"/>
      <c r="G14" s="1650"/>
      <c r="H14" s="1650"/>
      <c r="I14" s="1650"/>
      <c r="J14" s="1650"/>
      <c r="K14" s="1650"/>
      <c r="L14" s="1650"/>
      <c r="M14" s="1650"/>
      <c r="N14" s="1650"/>
      <c r="O14" s="1650"/>
      <c r="P14" s="1650"/>
      <c r="Q14" s="1650"/>
      <c r="R14" s="1650"/>
      <c r="S14" s="1650"/>
      <c r="T14" s="1650"/>
      <c r="U14" s="1650"/>
      <c r="V14" s="1650"/>
      <c r="W14" s="1650"/>
      <c r="X14" s="1650"/>
      <c r="Y14" s="1650"/>
      <c r="Z14" s="1650"/>
      <c r="AA14" s="1650"/>
      <c r="AB14" s="1650"/>
      <c r="AC14" s="1650"/>
      <c r="AD14" s="1650"/>
    </row>
    <row r="15" spans="1:32" ht="21" customHeight="1">
      <c r="A15" s="1143">
        <v>1</v>
      </c>
      <c r="B15" s="1650"/>
      <c r="C15" s="1650"/>
      <c r="D15" s="1650"/>
      <c r="E15" s="1650"/>
      <c r="F15" s="1650"/>
      <c r="G15" s="1650"/>
      <c r="H15" s="1650"/>
      <c r="I15" s="1650"/>
      <c r="J15" s="1650"/>
      <c r="K15" s="1650"/>
      <c r="L15" s="1650"/>
      <c r="M15" s="1650"/>
      <c r="N15" s="1650"/>
      <c r="O15" s="1650"/>
      <c r="P15" s="1650"/>
      <c r="Q15" s="1650"/>
      <c r="R15" s="1650"/>
      <c r="S15" s="1650"/>
      <c r="T15" s="1650"/>
      <c r="U15" s="1650"/>
      <c r="V15" s="1650"/>
      <c r="W15" s="1650"/>
      <c r="X15" s="1650"/>
      <c r="Y15" s="1650"/>
      <c r="Z15" s="1657">
        <f>+L15*S15</f>
        <v>0</v>
      </c>
      <c r="AA15" s="1657"/>
      <c r="AB15" s="1657"/>
      <c r="AC15" s="1657"/>
      <c r="AD15" s="1657"/>
    </row>
    <row r="16" spans="1:32" ht="21" customHeight="1">
      <c r="A16" s="1143">
        <v>2</v>
      </c>
      <c r="B16" s="1650"/>
      <c r="C16" s="1650"/>
      <c r="D16" s="1650"/>
      <c r="E16" s="1650"/>
      <c r="F16" s="1650"/>
      <c r="G16" s="1650"/>
      <c r="H16" s="1650"/>
      <c r="I16" s="1650"/>
      <c r="J16" s="1650"/>
      <c r="K16" s="1650"/>
      <c r="L16" s="1650"/>
      <c r="M16" s="1650"/>
      <c r="N16" s="1650"/>
      <c r="O16" s="1650"/>
      <c r="P16" s="1650"/>
      <c r="Q16" s="1650"/>
      <c r="R16" s="1650"/>
      <c r="S16" s="1650"/>
      <c r="T16" s="1650"/>
      <c r="U16" s="1650"/>
      <c r="V16" s="1650"/>
      <c r="W16" s="1650"/>
      <c r="X16" s="1650"/>
      <c r="Y16" s="1650"/>
      <c r="Z16" s="1658">
        <f>+L16*S16</f>
        <v>0</v>
      </c>
      <c r="AA16" s="1659"/>
      <c r="AB16" s="1659"/>
      <c r="AC16" s="1659"/>
      <c r="AD16" s="1660"/>
    </row>
    <row r="17" spans="1:30" ht="21" customHeight="1">
      <c r="A17" s="1143">
        <v>3</v>
      </c>
      <c r="B17" s="1650"/>
      <c r="C17" s="1650"/>
      <c r="D17" s="1650"/>
      <c r="E17" s="1650"/>
      <c r="F17" s="1650"/>
      <c r="G17" s="1650"/>
      <c r="H17" s="1650"/>
      <c r="I17" s="1650"/>
      <c r="J17" s="1650"/>
      <c r="K17" s="1650"/>
      <c r="L17" s="1650"/>
      <c r="M17" s="1650"/>
      <c r="N17" s="1650"/>
      <c r="O17" s="1650"/>
      <c r="P17" s="1650"/>
      <c r="Q17" s="1650"/>
      <c r="R17" s="1650"/>
      <c r="S17" s="1650"/>
      <c r="T17" s="1650"/>
      <c r="U17" s="1650"/>
      <c r="V17" s="1650"/>
      <c r="W17" s="1650"/>
      <c r="X17" s="1650"/>
      <c r="Y17" s="1650"/>
      <c r="Z17" s="1658">
        <f t="shared" ref="Z17:Z74" si="0">+L17*S17</f>
        <v>0</v>
      </c>
      <c r="AA17" s="1659"/>
      <c r="AB17" s="1659"/>
      <c r="AC17" s="1659"/>
      <c r="AD17" s="1660"/>
    </row>
    <row r="18" spans="1:30" ht="21" customHeight="1">
      <c r="A18" s="1143">
        <v>4</v>
      </c>
      <c r="B18" s="1650"/>
      <c r="C18" s="1650"/>
      <c r="D18" s="1650"/>
      <c r="E18" s="1650"/>
      <c r="F18" s="1650"/>
      <c r="G18" s="1650"/>
      <c r="H18" s="1650"/>
      <c r="I18" s="1650"/>
      <c r="J18" s="1650"/>
      <c r="K18" s="1650"/>
      <c r="L18" s="1650"/>
      <c r="M18" s="1650"/>
      <c r="N18" s="1650"/>
      <c r="O18" s="1650"/>
      <c r="P18" s="1650"/>
      <c r="Q18" s="1650"/>
      <c r="R18" s="1650"/>
      <c r="S18" s="1650"/>
      <c r="T18" s="1650"/>
      <c r="U18" s="1650"/>
      <c r="V18" s="1650"/>
      <c r="W18" s="1650"/>
      <c r="X18" s="1650"/>
      <c r="Y18" s="1650"/>
      <c r="Z18" s="1658">
        <f t="shared" si="0"/>
        <v>0</v>
      </c>
      <c r="AA18" s="1659"/>
      <c r="AB18" s="1659"/>
      <c r="AC18" s="1659"/>
      <c r="AD18" s="1660"/>
    </row>
    <row r="19" spans="1:30" ht="21" customHeight="1">
      <c r="A19" s="1143">
        <v>5</v>
      </c>
      <c r="B19" s="1650"/>
      <c r="C19" s="1650"/>
      <c r="D19" s="1650"/>
      <c r="E19" s="1650"/>
      <c r="F19" s="1650"/>
      <c r="G19" s="1650"/>
      <c r="H19" s="1650"/>
      <c r="I19" s="1650"/>
      <c r="J19" s="1650"/>
      <c r="K19" s="1650"/>
      <c r="L19" s="1650"/>
      <c r="M19" s="1650"/>
      <c r="N19" s="1650"/>
      <c r="O19" s="1650"/>
      <c r="P19" s="1650"/>
      <c r="Q19" s="1650"/>
      <c r="R19" s="1650"/>
      <c r="S19" s="1650"/>
      <c r="T19" s="1650"/>
      <c r="U19" s="1650"/>
      <c r="V19" s="1650"/>
      <c r="W19" s="1650"/>
      <c r="X19" s="1650"/>
      <c r="Y19" s="1650"/>
      <c r="Z19" s="1658">
        <f t="shared" si="0"/>
        <v>0</v>
      </c>
      <c r="AA19" s="1659"/>
      <c r="AB19" s="1659"/>
      <c r="AC19" s="1659"/>
      <c r="AD19" s="1660"/>
    </row>
    <row r="20" spans="1:30" ht="21" customHeight="1">
      <c r="A20" s="1143">
        <v>6</v>
      </c>
      <c r="B20" s="1650"/>
      <c r="C20" s="1650"/>
      <c r="D20" s="1650"/>
      <c r="E20" s="1650"/>
      <c r="F20" s="1650"/>
      <c r="G20" s="1650"/>
      <c r="H20" s="1650"/>
      <c r="I20" s="1650"/>
      <c r="J20" s="1650"/>
      <c r="K20" s="1650"/>
      <c r="L20" s="1650"/>
      <c r="M20" s="1650"/>
      <c r="N20" s="1650"/>
      <c r="O20" s="1650"/>
      <c r="P20" s="1650"/>
      <c r="Q20" s="1650"/>
      <c r="R20" s="1650"/>
      <c r="S20" s="1650"/>
      <c r="T20" s="1650"/>
      <c r="U20" s="1650"/>
      <c r="V20" s="1650"/>
      <c r="W20" s="1650"/>
      <c r="X20" s="1650"/>
      <c r="Y20" s="1650"/>
      <c r="Z20" s="1658">
        <f>+L20*S20</f>
        <v>0</v>
      </c>
      <c r="AA20" s="1659"/>
      <c r="AB20" s="1659"/>
      <c r="AC20" s="1659"/>
      <c r="AD20" s="1660"/>
    </row>
    <row r="21" spans="1:30" ht="21" customHeight="1">
      <c r="A21" s="1143">
        <v>7</v>
      </c>
      <c r="B21" s="1650"/>
      <c r="C21" s="1650"/>
      <c r="D21" s="1650"/>
      <c r="E21" s="1650"/>
      <c r="F21" s="1650"/>
      <c r="G21" s="1650"/>
      <c r="H21" s="1650"/>
      <c r="I21" s="1650"/>
      <c r="J21" s="1650"/>
      <c r="K21" s="1650"/>
      <c r="L21" s="1650"/>
      <c r="M21" s="1650"/>
      <c r="N21" s="1650"/>
      <c r="O21" s="1650"/>
      <c r="P21" s="1650"/>
      <c r="Q21" s="1650"/>
      <c r="R21" s="1650"/>
      <c r="S21" s="1650"/>
      <c r="T21" s="1650"/>
      <c r="U21" s="1650"/>
      <c r="V21" s="1650"/>
      <c r="W21" s="1650"/>
      <c r="X21" s="1650"/>
      <c r="Y21" s="1650"/>
      <c r="Z21" s="1658">
        <f t="shared" si="0"/>
        <v>0</v>
      </c>
      <c r="AA21" s="1659"/>
      <c r="AB21" s="1659"/>
      <c r="AC21" s="1659"/>
      <c r="AD21" s="1660"/>
    </row>
    <row r="22" spans="1:30" ht="21" customHeight="1">
      <c r="A22" s="1143">
        <v>8</v>
      </c>
      <c r="B22" s="1650"/>
      <c r="C22" s="1650"/>
      <c r="D22" s="1650"/>
      <c r="E22" s="1650"/>
      <c r="F22" s="1650"/>
      <c r="G22" s="1650"/>
      <c r="H22" s="1650"/>
      <c r="I22" s="1650"/>
      <c r="J22" s="1650"/>
      <c r="K22" s="1650"/>
      <c r="L22" s="1650"/>
      <c r="M22" s="1650"/>
      <c r="N22" s="1650"/>
      <c r="O22" s="1650"/>
      <c r="P22" s="1650"/>
      <c r="Q22" s="1650"/>
      <c r="R22" s="1650"/>
      <c r="S22" s="1650"/>
      <c r="T22" s="1650"/>
      <c r="U22" s="1650"/>
      <c r="V22" s="1650"/>
      <c r="W22" s="1650"/>
      <c r="X22" s="1650"/>
      <c r="Y22" s="1650"/>
      <c r="Z22" s="1658">
        <f t="shared" si="0"/>
        <v>0</v>
      </c>
      <c r="AA22" s="1659"/>
      <c r="AB22" s="1659"/>
      <c r="AC22" s="1659"/>
      <c r="AD22" s="1660"/>
    </row>
    <row r="23" spans="1:30" ht="21" customHeight="1">
      <c r="A23" s="1143">
        <v>9</v>
      </c>
      <c r="B23" s="1650"/>
      <c r="C23" s="1650"/>
      <c r="D23" s="1650"/>
      <c r="E23" s="1650"/>
      <c r="F23" s="1650"/>
      <c r="G23" s="1650"/>
      <c r="H23" s="1650"/>
      <c r="I23" s="1650"/>
      <c r="J23" s="1650"/>
      <c r="K23" s="1650"/>
      <c r="L23" s="1650"/>
      <c r="M23" s="1650"/>
      <c r="N23" s="1650"/>
      <c r="O23" s="1650"/>
      <c r="P23" s="1650"/>
      <c r="Q23" s="1650"/>
      <c r="R23" s="1650"/>
      <c r="S23" s="1650"/>
      <c r="T23" s="1650"/>
      <c r="U23" s="1650"/>
      <c r="V23" s="1650"/>
      <c r="W23" s="1650"/>
      <c r="X23" s="1650"/>
      <c r="Y23" s="1650"/>
      <c r="Z23" s="1658">
        <f t="shared" si="0"/>
        <v>0</v>
      </c>
      <c r="AA23" s="1659"/>
      <c r="AB23" s="1659"/>
      <c r="AC23" s="1659"/>
      <c r="AD23" s="1660"/>
    </row>
    <row r="24" spans="1:30" ht="21" customHeight="1">
      <c r="A24" s="1143">
        <v>10</v>
      </c>
      <c r="B24" s="1650"/>
      <c r="C24" s="1650"/>
      <c r="D24" s="1650"/>
      <c r="E24" s="1650"/>
      <c r="F24" s="1650"/>
      <c r="G24" s="1650"/>
      <c r="H24" s="1650"/>
      <c r="I24" s="1650"/>
      <c r="J24" s="1650"/>
      <c r="K24" s="1650"/>
      <c r="L24" s="1650"/>
      <c r="M24" s="1650"/>
      <c r="N24" s="1650"/>
      <c r="O24" s="1650"/>
      <c r="P24" s="1650"/>
      <c r="Q24" s="1650"/>
      <c r="R24" s="1650"/>
      <c r="S24" s="1650"/>
      <c r="T24" s="1650"/>
      <c r="U24" s="1650"/>
      <c r="V24" s="1650"/>
      <c r="W24" s="1650"/>
      <c r="X24" s="1650"/>
      <c r="Y24" s="1650"/>
      <c r="Z24" s="1658">
        <f t="shared" si="0"/>
        <v>0</v>
      </c>
      <c r="AA24" s="1659"/>
      <c r="AB24" s="1659"/>
      <c r="AC24" s="1659"/>
      <c r="AD24" s="1660"/>
    </row>
    <row r="25" spans="1:30" ht="21" customHeight="1">
      <c r="A25" s="1143">
        <v>11</v>
      </c>
      <c r="B25" s="1650"/>
      <c r="C25" s="1650"/>
      <c r="D25" s="1650"/>
      <c r="E25" s="1650"/>
      <c r="F25" s="1650"/>
      <c r="G25" s="1650"/>
      <c r="H25" s="1650"/>
      <c r="I25" s="1650"/>
      <c r="J25" s="1650"/>
      <c r="K25" s="1650"/>
      <c r="L25" s="1650"/>
      <c r="M25" s="1650"/>
      <c r="N25" s="1650"/>
      <c r="O25" s="1650"/>
      <c r="P25" s="1650"/>
      <c r="Q25" s="1650"/>
      <c r="R25" s="1650"/>
      <c r="S25" s="1650"/>
      <c r="T25" s="1650"/>
      <c r="U25" s="1650"/>
      <c r="V25" s="1650"/>
      <c r="W25" s="1650"/>
      <c r="X25" s="1650"/>
      <c r="Y25" s="1650"/>
      <c r="Z25" s="1658">
        <f t="shared" si="0"/>
        <v>0</v>
      </c>
      <c r="AA25" s="1659"/>
      <c r="AB25" s="1659"/>
      <c r="AC25" s="1659"/>
      <c r="AD25" s="1660"/>
    </row>
    <row r="26" spans="1:30" ht="21" customHeight="1">
      <c r="A26" s="1143">
        <v>12</v>
      </c>
      <c r="B26" s="1650"/>
      <c r="C26" s="1650"/>
      <c r="D26" s="1650"/>
      <c r="E26" s="1650"/>
      <c r="F26" s="1650"/>
      <c r="G26" s="1650"/>
      <c r="H26" s="1650"/>
      <c r="I26" s="1650"/>
      <c r="J26" s="1650"/>
      <c r="K26" s="1650"/>
      <c r="L26" s="1650"/>
      <c r="M26" s="1650"/>
      <c r="N26" s="1650"/>
      <c r="O26" s="1650"/>
      <c r="P26" s="1650"/>
      <c r="Q26" s="1650"/>
      <c r="R26" s="1650"/>
      <c r="S26" s="1650"/>
      <c r="T26" s="1650"/>
      <c r="U26" s="1650"/>
      <c r="V26" s="1650"/>
      <c r="W26" s="1650"/>
      <c r="X26" s="1650"/>
      <c r="Y26" s="1650"/>
      <c r="Z26" s="1658">
        <f t="shared" si="0"/>
        <v>0</v>
      </c>
      <c r="AA26" s="1659"/>
      <c r="AB26" s="1659"/>
      <c r="AC26" s="1659"/>
      <c r="AD26" s="1660"/>
    </row>
    <row r="27" spans="1:30" ht="21" customHeight="1">
      <c r="A27" s="1143">
        <v>13</v>
      </c>
      <c r="B27" s="1650"/>
      <c r="C27" s="1650"/>
      <c r="D27" s="1650"/>
      <c r="E27" s="1650"/>
      <c r="F27" s="1650"/>
      <c r="G27" s="1650"/>
      <c r="H27" s="1650"/>
      <c r="I27" s="1650"/>
      <c r="J27" s="1650"/>
      <c r="K27" s="1650"/>
      <c r="L27" s="1650"/>
      <c r="M27" s="1650"/>
      <c r="N27" s="1650"/>
      <c r="O27" s="1650"/>
      <c r="P27" s="1650"/>
      <c r="Q27" s="1650"/>
      <c r="R27" s="1650"/>
      <c r="S27" s="1650"/>
      <c r="T27" s="1650"/>
      <c r="U27" s="1650"/>
      <c r="V27" s="1650"/>
      <c r="W27" s="1650"/>
      <c r="X27" s="1650"/>
      <c r="Y27" s="1650"/>
      <c r="Z27" s="1658">
        <f t="shared" si="0"/>
        <v>0</v>
      </c>
      <c r="AA27" s="1659"/>
      <c r="AB27" s="1659"/>
      <c r="AC27" s="1659"/>
      <c r="AD27" s="1660"/>
    </row>
    <row r="28" spans="1:30" ht="21" customHeight="1">
      <c r="A28" s="1143">
        <v>14</v>
      </c>
      <c r="B28" s="1650"/>
      <c r="C28" s="1650"/>
      <c r="D28" s="1650"/>
      <c r="E28" s="1650"/>
      <c r="F28" s="1650"/>
      <c r="G28" s="1650"/>
      <c r="H28" s="1650"/>
      <c r="I28" s="1650"/>
      <c r="J28" s="1650"/>
      <c r="K28" s="1650"/>
      <c r="L28" s="1650"/>
      <c r="M28" s="1650"/>
      <c r="N28" s="1650"/>
      <c r="O28" s="1650"/>
      <c r="P28" s="1650"/>
      <c r="Q28" s="1650"/>
      <c r="R28" s="1650"/>
      <c r="S28" s="1650"/>
      <c r="T28" s="1650"/>
      <c r="U28" s="1650"/>
      <c r="V28" s="1650"/>
      <c r="W28" s="1650"/>
      <c r="X28" s="1650"/>
      <c r="Y28" s="1650"/>
      <c r="Z28" s="1658">
        <f t="shared" si="0"/>
        <v>0</v>
      </c>
      <c r="AA28" s="1659"/>
      <c r="AB28" s="1659"/>
      <c r="AC28" s="1659"/>
      <c r="AD28" s="1660"/>
    </row>
    <row r="29" spans="1:30" ht="21" customHeight="1">
      <c r="A29" s="1143">
        <v>15</v>
      </c>
      <c r="B29" s="1650"/>
      <c r="C29" s="1650"/>
      <c r="D29" s="1650"/>
      <c r="E29" s="1650"/>
      <c r="F29" s="1650"/>
      <c r="G29" s="1650"/>
      <c r="H29" s="1650"/>
      <c r="I29" s="1650"/>
      <c r="J29" s="1650"/>
      <c r="K29" s="1650"/>
      <c r="L29" s="1650"/>
      <c r="M29" s="1650"/>
      <c r="N29" s="1650"/>
      <c r="O29" s="1650"/>
      <c r="P29" s="1650"/>
      <c r="Q29" s="1650"/>
      <c r="R29" s="1650"/>
      <c r="S29" s="1650"/>
      <c r="T29" s="1650"/>
      <c r="U29" s="1650"/>
      <c r="V29" s="1650"/>
      <c r="W29" s="1650"/>
      <c r="X29" s="1650"/>
      <c r="Y29" s="1650"/>
      <c r="Z29" s="1658">
        <f t="shared" si="0"/>
        <v>0</v>
      </c>
      <c r="AA29" s="1659"/>
      <c r="AB29" s="1659"/>
      <c r="AC29" s="1659"/>
      <c r="AD29" s="1660"/>
    </row>
    <row r="30" spans="1:30" ht="21" customHeight="1">
      <c r="A30" s="1143">
        <v>16</v>
      </c>
      <c r="B30" s="1650"/>
      <c r="C30" s="1650"/>
      <c r="D30" s="1650"/>
      <c r="E30" s="1650"/>
      <c r="F30" s="1650"/>
      <c r="G30" s="1650"/>
      <c r="H30" s="1650"/>
      <c r="I30" s="1650"/>
      <c r="J30" s="1650"/>
      <c r="K30" s="1650"/>
      <c r="L30" s="1650"/>
      <c r="M30" s="1650"/>
      <c r="N30" s="1650"/>
      <c r="O30" s="1650"/>
      <c r="P30" s="1650"/>
      <c r="Q30" s="1650"/>
      <c r="R30" s="1650"/>
      <c r="S30" s="1650"/>
      <c r="T30" s="1650"/>
      <c r="U30" s="1650"/>
      <c r="V30" s="1650"/>
      <c r="W30" s="1650"/>
      <c r="X30" s="1650"/>
      <c r="Y30" s="1650"/>
      <c r="Z30" s="1658">
        <f t="shared" si="0"/>
        <v>0</v>
      </c>
      <c r="AA30" s="1659"/>
      <c r="AB30" s="1659"/>
      <c r="AC30" s="1659"/>
      <c r="AD30" s="1660"/>
    </row>
    <row r="31" spans="1:30" ht="21" customHeight="1">
      <c r="A31" s="1143">
        <v>17</v>
      </c>
      <c r="B31" s="1650"/>
      <c r="C31" s="1650"/>
      <c r="D31" s="1650"/>
      <c r="E31" s="1650"/>
      <c r="F31" s="1650"/>
      <c r="G31" s="1650"/>
      <c r="H31" s="1650"/>
      <c r="I31" s="1650"/>
      <c r="J31" s="1650"/>
      <c r="K31" s="1650"/>
      <c r="L31" s="1650"/>
      <c r="M31" s="1650"/>
      <c r="N31" s="1650"/>
      <c r="O31" s="1650"/>
      <c r="P31" s="1650"/>
      <c r="Q31" s="1650"/>
      <c r="R31" s="1650"/>
      <c r="S31" s="1650"/>
      <c r="T31" s="1650"/>
      <c r="U31" s="1650"/>
      <c r="V31" s="1650"/>
      <c r="W31" s="1650"/>
      <c r="X31" s="1650"/>
      <c r="Y31" s="1650"/>
      <c r="Z31" s="1658">
        <f t="shared" si="0"/>
        <v>0</v>
      </c>
      <c r="AA31" s="1659"/>
      <c r="AB31" s="1659"/>
      <c r="AC31" s="1659"/>
      <c r="AD31" s="1660"/>
    </row>
    <row r="32" spans="1:30" ht="21" customHeight="1">
      <c r="A32" s="1143">
        <v>18</v>
      </c>
      <c r="B32" s="1650"/>
      <c r="C32" s="1650"/>
      <c r="D32" s="1650"/>
      <c r="E32" s="1650"/>
      <c r="F32" s="1650"/>
      <c r="G32" s="1650"/>
      <c r="H32" s="1650"/>
      <c r="I32" s="1650"/>
      <c r="J32" s="1650"/>
      <c r="K32" s="1650"/>
      <c r="L32" s="1650"/>
      <c r="M32" s="1650"/>
      <c r="N32" s="1650"/>
      <c r="O32" s="1650"/>
      <c r="P32" s="1650"/>
      <c r="Q32" s="1650"/>
      <c r="R32" s="1650"/>
      <c r="S32" s="1650"/>
      <c r="T32" s="1650"/>
      <c r="U32" s="1650"/>
      <c r="V32" s="1650"/>
      <c r="W32" s="1650"/>
      <c r="X32" s="1650"/>
      <c r="Y32" s="1650"/>
      <c r="Z32" s="1658">
        <f t="shared" si="0"/>
        <v>0</v>
      </c>
      <c r="AA32" s="1659"/>
      <c r="AB32" s="1659"/>
      <c r="AC32" s="1659"/>
      <c r="AD32" s="1660"/>
    </row>
    <row r="33" spans="1:30" ht="21" customHeight="1">
      <c r="A33" s="1143">
        <v>19</v>
      </c>
      <c r="B33" s="1650"/>
      <c r="C33" s="1650"/>
      <c r="D33" s="1650"/>
      <c r="E33" s="1650"/>
      <c r="F33" s="1650"/>
      <c r="G33" s="1650"/>
      <c r="H33" s="1650"/>
      <c r="I33" s="1650"/>
      <c r="J33" s="1650"/>
      <c r="K33" s="1650"/>
      <c r="L33" s="1650"/>
      <c r="M33" s="1650"/>
      <c r="N33" s="1650"/>
      <c r="O33" s="1650"/>
      <c r="P33" s="1650"/>
      <c r="Q33" s="1650"/>
      <c r="R33" s="1650"/>
      <c r="S33" s="1650"/>
      <c r="T33" s="1650"/>
      <c r="U33" s="1650"/>
      <c r="V33" s="1650"/>
      <c r="W33" s="1650"/>
      <c r="X33" s="1650"/>
      <c r="Y33" s="1650"/>
      <c r="Z33" s="1658">
        <f t="shared" si="0"/>
        <v>0</v>
      </c>
      <c r="AA33" s="1659"/>
      <c r="AB33" s="1659"/>
      <c r="AC33" s="1659"/>
      <c r="AD33" s="1660"/>
    </row>
    <row r="34" spans="1:30" ht="21" customHeight="1">
      <c r="A34" s="1143">
        <v>20</v>
      </c>
      <c r="B34" s="1650"/>
      <c r="C34" s="1650"/>
      <c r="D34" s="1650"/>
      <c r="E34" s="1650"/>
      <c r="F34" s="1650"/>
      <c r="G34" s="1650"/>
      <c r="H34" s="1650"/>
      <c r="I34" s="1650"/>
      <c r="J34" s="1650"/>
      <c r="K34" s="1650"/>
      <c r="L34" s="1650"/>
      <c r="M34" s="1650"/>
      <c r="N34" s="1650"/>
      <c r="O34" s="1650"/>
      <c r="P34" s="1650"/>
      <c r="Q34" s="1650"/>
      <c r="R34" s="1650"/>
      <c r="S34" s="1650"/>
      <c r="T34" s="1650"/>
      <c r="U34" s="1650"/>
      <c r="V34" s="1650"/>
      <c r="W34" s="1650"/>
      <c r="X34" s="1650"/>
      <c r="Y34" s="1650"/>
      <c r="Z34" s="1658">
        <f t="shared" si="0"/>
        <v>0</v>
      </c>
      <c r="AA34" s="1659"/>
      <c r="AB34" s="1659"/>
      <c r="AC34" s="1659"/>
      <c r="AD34" s="1660"/>
    </row>
    <row r="35" spans="1:30" ht="21" hidden="1" customHeight="1">
      <c r="A35" s="1143">
        <v>21</v>
      </c>
      <c r="B35" s="1650"/>
      <c r="C35" s="1650"/>
      <c r="D35" s="1650"/>
      <c r="E35" s="1650"/>
      <c r="F35" s="1650"/>
      <c r="G35" s="1650"/>
      <c r="H35" s="1650"/>
      <c r="I35" s="1650"/>
      <c r="J35" s="1650"/>
      <c r="K35" s="1650"/>
      <c r="L35" s="1650"/>
      <c r="M35" s="1650"/>
      <c r="N35" s="1650"/>
      <c r="O35" s="1650"/>
      <c r="P35" s="1650"/>
      <c r="Q35" s="1650"/>
      <c r="R35" s="1650"/>
      <c r="S35" s="1650"/>
      <c r="T35" s="1650"/>
      <c r="U35" s="1650"/>
      <c r="V35" s="1650"/>
      <c r="W35" s="1650"/>
      <c r="X35" s="1650"/>
      <c r="Y35" s="1650"/>
      <c r="Z35" s="1658">
        <f t="shared" si="0"/>
        <v>0</v>
      </c>
      <c r="AA35" s="1659"/>
      <c r="AB35" s="1659"/>
      <c r="AC35" s="1659"/>
      <c r="AD35" s="1660"/>
    </row>
    <row r="36" spans="1:30" ht="21" hidden="1" customHeight="1">
      <c r="A36" s="1143">
        <v>22</v>
      </c>
      <c r="B36" s="1650"/>
      <c r="C36" s="1650"/>
      <c r="D36" s="1650"/>
      <c r="E36" s="1650"/>
      <c r="F36" s="1650"/>
      <c r="G36" s="1650"/>
      <c r="H36" s="1650"/>
      <c r="I36" s="1650"/>
      <c r="J36" s="1650"/>
      <c r="K36" s="1650"/>
      <c r="L36" s="1650"/>
      <c r="M36" s="1650"/>
      <c r="N36" s="1650"/>
      <c r="O36" s="1650"/>
      <c r="P36" s="1650"/>
      <c r="Q36" s="1650"/>
      <c r="R36" s="1650"/>
      <c r="S36" s="1650"/>
      <c r="T36" s="1650"/>
      <c r="U36" s="1650"/>
      <c r="V36" s="1650"/>
      <c r="W36" s="1650"/>
      <c r="X36" s="1650"/>
      <c r="Y36" s="1650"/>
      <c r="Z36" s="1658">
        <f t="shared" si="0"/>
        <v>0</v>
      </c>
      <c r="AA36" s="1659"/>
      <c r="AB36" s="1659"/>
      <c r="AC36" s="1659"/>
      <c r="AD36" s="1660"/>
    </row>
    <row r="37" spans="1:30" ht="21" hidden="1" customHeight="1">
      <c r="A37" s="1143">
        <v>23</v>
      </c>
      <c r="B37" s="1650"/>
      <c r="C37" s="1650"/>
      <c r="D37" s="1650"/>
      <c r="E37" s="1650"/>
      <c r="F37" s="1650"/>
      <c r="G37" s="1650"/>
      <c r="H37" s="1650"/>
      <c r="I37" s="1650"/>
      <c r="J37" s="1650"/>
      <c r="K37" s="1650"/>
      <c r="L37" s="1650"/>
      <c r="M37" s="1650"/>
      <c r="N37" s="1650"/>
      <c r="O37" s="1650"/>
      <c r="P37" s="1650"/>
      <c r="Q37" s="1650"/>
      <c r="R37" s="1650"/>
      <c r="S37" s="1650"/>
      <c r="T37" s="1650"/>
      <c r="U37" s="1650"/>
      <c r="V37" s="1650"/>
      <c r="W37" s="1650"/>
      <c r="X37" s="1650"/>
      <c r="Y37" s="1650"/>
      <c r="Z37" s="1658">
        <f t="shared" si="0"/>
        <v>0</v>
      </c>
      <c r="AA37" s="1659"/>
      <c r="AB37" s="1659"/>
      <c r="AC37" s="1659"/>
      <c r="AD37" s="1660"/>
    </row>
    <row r="38" spans="1:30" ht="21" hidden="1" customHeight="1">
      <c r="A38" s="1143">
        <v>24</v>
      </c>
      <c r="B38" s="1650"/>
      <c r="C38" s="1650"/>
      <c r="D38" s="1650"/>
      <c r="E38" s="1650"/>
      <c r="F38" s="1650"/>
      <c r="G38" s="1650"/>
      <c r="H38" s="1650"/>
      <c r="I38" s="1650"/>
      <c r="J38" s="1650"/>
      <c r="K38" s="1650"/>
      <c r="L38" s="1650"/>
      <c r="M38" s="1650"/>
      <c r="N38" s="1650"/>
      <c r="O38" s="1650"/>
      <c r="P38" s="1650"/>
      <c r="Q38" s="1650"/>
      <c r="R38" s="1650"/>
      <c r="S38" s="1650"/>
      <c r="T38" s="1650"/>
      <c r="U38" s="1650"/>
      <c r="V38" s="1650"/>
      <c r="W38" s="1650"/>
      <c r="X38" s="1650"/>
      <c r="Y38" s="1650"/>
      <c r="Z38" s="1658">
        <f t="shared" si="0"/>
        <v>0</v>
      </c>
      <c r="AA38" s="1659"/>
      <c r="AB38" s="1659"/>
      <c r="AC38" s="1659"/>
      <c r="AD38" s="1660"/>
    </row>
    <row r="39" spans="1:30" ht="21" hidden="1" customHeight="1">
      <c r="A39" s="1143">
        <v>25</v>
      </c>
      <c r="B39" s="1650"/>
      <c r="C39" s="1650"/>
      <c r="D39" s="1650"/>
      <c r="E39" s="1650"/>
      <c r="F39" s="1650"/>
      <c r="G39" s="1650"/>
      <c r="H39" s="1650"/>
      <c r="I39" s="1650"/>
      <c r="J39" s="1650"/>
      <c r="K39" s="1650"/>
      <c r="L39" s="1650"/>
      <c r="M39" s="1650"/>
      <c r="N39" s="1650"/>
      <c r="O39" s="1650"/>
      <c r="P39" s="1650"/>
      <c r="Q39" s="1650"/>
      <c r="R39" s="1650"/>
      <c r="S39" s="1650"/>
      <c r="T39" s="1650"/>
      <c r="U39" s="1650"/>
      <c r="V39" s="1650"/>
      <c r="W39" s="1650"/>
      <c r="X39" s="1650"/>
      <c r="Y39" s="1650"/>
      <c r="Z39" s="1658">
        <f t="shared" si="0"/>
        <v>0</v>
      </c>
      <c r="AA39" s="1659"/>
      <c r="AB39" s="1659"/>
      <c r="AC39" s="1659"/>
      <c r="AD39" s="1660"/>
    </row>
    <row r="40" spans="1:30" ht="21" hidden="1" customHeight="1">
      <c r="A40" s="1143">
        <v>26</v>
      </c>
      <c r="B40" s="1650"/>
      <c r="C40" s="1650"/>
      <c r="D40" s="1650"/>
      <c r="E40" s="1650"/>
      <c r="F40" s="1650"/>
      <c r="G40" s="1650"/>
      <c r="H40" s="1650"/>
      <c r="I40" s="1650"/>
      <c r="J40" s="1650"/>
      <c r="K40" s="1650"/>
      <c r="L40" s="1650"/>
      <c r="M40" s="1650"/>
      <c r="N40" s="1650"/>
      <c r="O40" s="1650"/>
      <c r="P40" s="1650"/>
      <c r="Q40" s="1650"/>
      <c r="R40" s="1650"/>
      <c r="S40" s="1650"/>
      <c r="T40" s="1650"/>
      <c r="U40" s="1650"/>
      <c r="V40" s="1650"/>
      <c r="W40" s="1650"/>
      <c r="X40" s="1650"/>
      <c r="Y40" s="1650"/>
      <c r="Z40" s="1658">
        <f t="shared" si="0"/>
        <v>0</v>
      </c>
      <c r="AA40" s="1659"/>
      <c r="AB40" s="1659"/>
      <c r="AC40" s="1659"/>
      <c r="AD40" s="1660"/>
    </row>
    <row r="41" spans="1:30" ht="21" hidden="1" customHeight="1">
      <c r="A41" s="1143">
        <v>27</v>
      </c>
      <c r="B41" s="1650"/>
      <c r="C41" s="1650"/>
      <c r="D41" s="1650"/>
      <c r="E41" s="1650"/>
      <c r="F41" s="1650"/>
      <c r="G41" s="1650"/>
      <c r="H41" s="1650"/>
      <c r="I41" s="1650"/>
      <c r="J41" s="1650"/>
      <c r="K41" s="1650"/>
      <c r="L41" s="1650"/>
      <c r="M41" s="1650"/>
      <c r="N41" s="1650"/>
      <c r="O41" s="1650"/>
      <c r="P41" s="1650"/>
      <c r="Q41" s="1650"/>
      <c r="R41" s="1650"/>
      <c r="S41" s="1650"/>
      <c r="T41" s="1650"/>
      <c r="U41" s="1650"/>
      <c r="V41" s="1650"/>
      <c r="W41" s="1650"/>
      <c r="X41" s="1650"/>
      <c r="Y41" s="1650"/>
      <c r="Z41" s="1658">
        <f t="shared" si="0"/>
        <v>0</v>
      </c>
      <c r="AA41" s="1659"/>
      <c r="AB41" s="1659"/>
      <c r="AC41" s="1659"/>
      <c r="AD41" s="1660"/>
    </row>
    <row r="42" spans="1:30" ht="21" hidden="1" customHeight="1">
      <c r="A42" s="1143">
        <v>28</v>
      </c>
      <c r="B42" s="1650"/>
      <c r="C42" s="1650"/>
      <c r="D42" s="1650"/>
      <c r="E42" s="1650"/>
      <c r="F42" s="1650"/>
      <c r="G42" s="1650"/>
      <c r="H42" s="1650"/>
      <c r="I42" s="1650"/>
      <c r="J42" s="1650"/>
      <c r="K42" s="1650"/>
      <c r="L42" s="1650"/>
      <c r="M42" s="1650"/>
      <c r="N42" s="1650"/>
      <c r="O42" s="1650"/>
      <c r="P42" s="1650"/>
      <c r="Q42" s="1650"/>
      <c r="R42" s="1650"/>
      <c r="S42" s="1650"/>
      <c r="T42" s="1650"/>
      <c r="U42" s="1650"/>
      <c r="V42" s="1650"/>
      <c r="W42" s="1650"/>
      <c r="X42" s="1650"/>
      <c r="Y42" s="1650"/>
      <c r="Z42" s="1658">
        <f>+L42*S42</f>
        <v>0</v>
      </c>
      <c r="AA42" s="1659"/>
      <c r="AB42" s="1659"/>
      <c r="AC42" s="1659"/>
      <c r="AD42" s="1660"/>
    </row>
    <row r="43" spans="1:30" ht="21" hidden="1" customHeight="1">
      <c r="A43" s="1143">
        <v>29</v>
      </c>
      <c r="B43" s="1650"/>
      <c r="C43" s="1650"/>
      <c r="D43" s="1650"/>
      <c r="E43" s="1650"/>
      <c r="F43" s="1650"/>
      <c r="G43" s="1650"/>
      <c r="H43" s="1650"/>
      <c r="I43" s="1650"/>
      <c r="J43" s="1650"/>
      <c r="K43" s="1650"/>
      <c r="L43" s="1650"/>
      <c r="M43" s="1650"/>
      <c r="N43" s="1650"/>
      <c r="O43" s="1650"/>
      <c r="P43" s="1650"/>
      <c r="Q43" s="1650"/>
      <c r="R43" s="1650"/>
      <c r="S43" s="1650"/>
      <c r="T43" s="1650"/>
      <c r="U43" s="1650"/>
      <c r="V43" s="1650"/>
      <c r="W43" s="1650"/>
      <c r="X43" s="1650"/>
      <c r="Y43" s="1650"/>
      <c r="Z43" s="1658">
        <f t="shared" si="0"/>
        <v>0</v>
      </c>
      <c r="AA43" s="1659"/>
      <c r="AB43" s="1659"/>
      <c r="AC43" s="1659"/>
      <c r="AD43" s="1660"/>
    </row>
    <row r="44" spans="1:30" ht="21" hidden="1" customHeight="1">
      <c r="A44" s="1143">
        <v>30</v>
      </c>
      <c r="B44" s="1650"/>
      <c r="C44" s="1650"/>
      <c r="D44" s="1650"/>
      <c r="E44" s="1650"/>
      <c r="F44" s="1650"/>
      <c r="G44" s="1650"/>
      <c r="H44" s="1650"/>
      <c r="I44" s="1650"/>
      <c r="J44" s="1650"/>
      <c r="K44" s="1650"/>
      <c r="L44" s="1650"/>
      <c r="M44" s="1650"/>
      <c r="N44" s="1650"/>
      <c r="O44" s="1650"/>
      <c r="P44" s="1650"/>
      <c r="Q44" s="1650"/>
      <c r="R44" s="1650"/>
      <c r="S44" s="1650"/>
      <c r="T44" s="1650"/>
      <c r="U44" s="1650"/>
      <c r="V44" s="1650"/>
      <c r="W44" s="1650"/>
      <c r="X44" s="1650"/>
      <c r="Y44" s="1650"/>
      <c r="Z44" s="1662">
        <f t="shared" si="0"/>
        <v>0</v>
      </c>
      <c r="AA44" s="1663"/>
      <c r="AB44" s="1663"/>
      <c r="AC44" s="1663"/>
      <c r="AD44" s="1664"/>
    </row>
    <row r="45" spans="1:30" ht="21" hidden="1" customHeight="1">
      <c r="A45" s="1143">
        <v>31</v>
      </c>
      <c r="B45" s="1650"/>
      <c r="C45" s="1650"/>
      <c r="D45" s="1650"/>
      <c r="E45" s="1650"/>
      <c r="F45" s="1650"/>
      <c r="G45" s="1650"/>
      <c r="H45" s="1650"/>
      <c r="I45" s="1650"/>
      <c r="J45" s="1650"/>
      <c r="K45" s="1650"/>
      <c r="L45" s="1650"/>
      <c r="M45" s="1650"/>
      <c r="N45" s="1650"/>
      <c r="O45" s="1650"/>
      <c r="P45" s="1650"/>
      <c r="Q45" s="1650"/>
      <c r="R45" s="1650"/>
      <c r="S45" s="1650"/>
      <c r="T45" s="1650"/>
      <c r="U45" s="1650"/>
      <c r="V45" s="1650"/>
      <c r="W45" s="1650"/>
      <c r="X45" s="1650"/>
      <c r="Y45" s="1650"/>
      <c r="Z45" s="1665">
        <f t="shared" si="0"/>
        <v>0</v>
      </c>
      <c r="AA45" s="1666"/>
      <c r="AB45" s="1666"/>
      <c r="AC45" s="1666"/>
      <c r="AD45" s="1667"/>
    </row>
    <row r="46" spans="1:30" ht="21" hidden="1" customHeight="1">
      <c r="A46" s="1143">
        <v>32</v>
      </c>
      <c r="B46" s="1650"/>
      <c r="C46" s="1650"/>
      <c r="D46" s="1650"/>
      <c r="E46" s="1650"/>
      <c r="F46" s="1650"/>
      <c r="G46" s="1650"/>
      <c r="H46" s="1650"/>
      <c r="I46" s="1650"/>
      <c r="J46" s="1650"/>
      <c r="K46" s="1650"/>
      <c r="L46" s="1650"/>
      <c r="M46" s="1650"/>
      <c r="N46" s="1650"/>
      <c r="O46" s="1650"/>
      <c r="P46" s="1650"/>
      <c r="Q46" s="1650"/>
      <c r="R46" s="1650"/>
      <c r="S46" s="1650"/>
      <c r="T46" s="1650"/>
      <c r="U46" s="1650"/>
      <c r="V46" s="1650"/>
      <c r="W46" s="1650"/>
      <c r="X46" s="1650"/>
      <c r="Y46" s="1650"/>
      <c r="Z46" s="1658">
        <f t="shared" si="0"/>
        <v>0</v>
      </c>
      <c r="AA46" s="1659"/>
      <c r="AB46" s="1659"/>
      <c r="AC46" s="1659"/>
      <c r="AD46" s="1660"/>
    </row>
    <row r="47" spans="1:30" ht="21" hidden="1" customHeight="1">
      <c r="A47" s="1143">
        <v>33</v>
      </c>
      <c r="B47" s="1650"/>
      <c r="C47" s="1650"/>
      <c r="D47" s="1650"/>
      <c r="E47" s="1650"/>
      <c r="F47" s="1650"/>
      <c r="G47" s="1650"/>
      <c r="H47" s="1650"/>
      <c r="I47" s="1650"/>
      <c r="J47" s="1650"/>
      <c r="K47" s="1650"/>
      <c r="L47" s="1650"/>
      <c r="M47" s="1650"/>
      <c r="N47" s="1650"/>
      <c r="O47" s="1650"/>
      <c r="P47" s="1650"/>
      <c r="Q47" s="1650"/>
      <c r="R47" s="1650"/>
      <c r="S47" s="1650"/>
      <c r="T47" s="1650"/>
      <c r="U47" s="1650"/>
      <c r="V47" s="1650"/>
      <c r="W47" s="1650"/>
      <c r="X47" s="1650"/>
      <c r="Y47" s="1650"/>
      <c r="Z47" s="1658">
        <f t="shared" si="0"/>
        <v>0</v>
      </c>
      <c r="AA47" s="1659"/>
      <c r="AB47" s="1659"/>
      <c r="AC47" s="1659"/>
      <c r="AD47" s="1660"/>
    </row>
    <row r="48" spans="1:30" ht="21" hidden="1" customHeight="1">
      <c r="A48" s="1143">
        <v>34</v>
      </c>
      <c r="B48" s="1650"/>
      <c r="C48" s="1650"/>
      <c r="D48" s="1650"/>
      <c r="E48" s="1650"/>
      <c r="F48" s="1650"/>
      <c r="G48" s="1650"/>
      <c r="H48" s="1650"/>
      <c r="I48" s="1650"/>
      <c r="J48" s="1650"/>
      <c r="K48" s="1650"/>
      <c r="L48" s="1650"/>
      <c r="M48" s="1650"/>
      <c r="N48" s="1650"/>
      <c r="O48" s="1650"/>
      <c r="P48" s="1650"/>
      <c r="Q48" s="1650"/>
      <c r="R48" s="1650"/>
      <c r="S48" s="1650"/>
      <c r="T48" s="1650"/>
      <c r="U48" s="1650"/>
      <c r="V48" s="1650"/>
      <c r="W48" s="1650"/>
      <c r="X48" s="1650"/>
      <c r="Y48" s="1650"/>
      <c r="Z48" s="1658">
        <f t="shared" si="0"/>
        <v>0</v>
      </c>
      <c r="AA48" s="1659"/>
      <c r="AB48" s="1659"/>
      <c r="AC48" s="1659"/>
      <c r="AD48" s="1660"/>
    </row>
    <row r="49" spans="1:30" ht="21" hidden="1" customHeight="1">
      <c r="A49" s="1143">
        <v>35</v>
      </c>
      <c r="B49" s="1650"/>
      <c r="C49" s="1650"/>
      <c r="D49" s="1650"/>
      <c r="E49" s="1650"/>
      <c r="F49" s="1650"/>
      <c r="G49" s="1650"/>
      <c r="H49" s="1650"/>
      <c r="I49" s="1650"/>
      <c r="J49" s="1650"/>
      <c r="K49" s="1650"/>
      <c r="L49" s="1650"/>
      <c r="M49" s="1650"/>
      <c r="N49" s="1650"/>
      <c r="O49" s="1650"/>
      <c r="P49" s="1650"/>
      <c r="Q49" s="1650"/>
      <c r="R49" s="1650"/>
      <c r="S49" s="1650"/>
      <c r="T49" s="1650"/>
      <c r="U49" s="1650"/>
      <c r="V49" s="1650"/>
      <c r="W49" s="1650"/>
      <c r="X49" s="1650"/>
      <c r="Y49" s="1650"/>
      <c r="Z49" s="1658">
        <f t="shared" si="0"/>
        <v>0</v>
      </c>
      <c r="AA49" s="1659"/>
      <c r="AB49" s="1659"/>
      <c r="AC49" s="1659"/>
      <c r="AD49" s="1660"/>
    </row>
    <row r="50" spans="1:30" ht="21" hidden="1" customHeight="1">
      <c r="A50" s="1143">
        <v>36</v>
      </c>
      <c r="B50" s="1650"/>
      <c r="C50" s="1650"/>
      <c r="D50" s="1650"/>
      <c r="E50" s="1650"/>
      <c r="F50" s="1650"/>
      <c r="G50" s="1650"/>
      <c r="H50" s="1650"/>
      <c r="I50" s="1650"/>
      <c r="J50" s="1650"/>
      <c r="K50" s="1650"/>
      <c r="L50" s="1650"/>
      <c r="M50" s="1650"/>
      <c r="N50" s="1650"/>
      <c r="O50" s="1650"/>
      <c r="P50" s="1650"/>
      <c r="Q50" s="1650"/>
      <c r="R50" s="1650"/>
      <c r="S50" s="1650"/>
      <c r="T50" s="1650"/>
      <c r="U50" s="1650"/>
      <c r="V50" s="1650"/>
      <c r="W50" s="1650"/>
      <c r="X50" s="1650"/>
      <c r="Y50" s="1650"/>
      <c r="Z50" s="1658">
        <f t="shared" si="0"/>
        <v>0</v>
      </c>
      <c r="AA50" s="1659"/>
      <c r="AB50" s="1659"/>
      <c r="AC50" s="1659"/>
      <c r="AD50" s="1660"/>
    </row>
    <row r="51" spans="1:30" ht="21" hidden="1" customHeight="1">
      <c r="A51" s="1143">
        <v>37</v>
      </c>
      <c r="B51" s="1650"/>
      <c r="C51" s="1650"/>
      <c r="D51" s="1650"/>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8">
        <f t="shared" si="0"/>
        <v>0</v>
      </c>
      <c r="AA51" s="1659"/>
      <c r="AB51" s="1659"/>
      <c r="AC51" s="1659"/>
      <c r="AD51" s="1660"/>
    </row>
    <row r="52" spans="1:30" ht="21" hidden="1" customHeight="1">
      <c r="A52" s="1143">
        <v>38</v>
      </c>
      <c r="B52" s="1650"/>
      <c r="C52" s="1650"/>
      <c r="D52" s="1650"/>
      <c r="E52" s="1650"/>
      <c r="F52" s="1650"/>
      <c r="G52" s="1650"/>
      <c r="H52" s="1650"/>
      <c r="I52" s="1650"/>
      <c r="J52" s="1650"/>
      <c r="K52" s="1650"/>
      <c r="L52" s="1650"/>
      <c r="M52" s="1650"/>
      <c r="N52" s="1650"/>
      <c r="O52" s="1650"/>
      <c r="P52" s="1650"/>
      <c r="Q52" s="1650"/>
      <c r="R52" s="1650"/>
      <c r="S52" s="1650"/>
      <c r="T52" s="1650"/>
      <c r="U52" s="1650"/>
      <c r="V52" s="1650"/>
      <c r="W52" s="1650"/>
      <c r="X52" s="1650"/>
      <c r="Y52" s="1650"/>
      <c r="Z52" s="1658">
        <f t="shared" si="0"/>
        <v>0</v>
      </c>
      <c r="AA52" s="1659"/>
      <c r="AB52" s="1659"/>
      <c r="AC52" s="1659"/>
      <c r="AD52" s="1660"/>
    </row>
    <row r="53" spans="1:30" ht="21" hidden="1" customHeight="1">
      <c r="A53" s="1143">
        <v>39</v>
      </c>
      <c r="B53" s="1650"/>
      <c r="C53" s="1650"/>
      <c r="D53" s="1650"/>
      <c r="E53" s="1650"/>
      <c r="F53" s="1650"/>
      <c r="G53" s="1650"/>
      <c r="H53" s="1650"/>
      <c r="I53" s="1650"/>
      <c r="J53" s="1650"/>
      <c r="K53" s="1650"/>
      <c r="L53" s="1650"/>
      <c r="M53" s="1650"/>
      <c r="N53" s="1650"/>
      <c r="O53" s="1650"/>
      <c r="P53" s="1650"/>
      <c r="Q53" s="1650"/>
      <c r="R53" s="1650"/>
      <c r="S53" s="1650"/>
      <c r="T53" s="1650"/>
      <c r="U53" s="1650"/>
      <c r="V53" s="1650"/>
      <c r="W53" s="1650"/>
      <c r="X53" s="1650"/>
      <c r="Y53" s="1650"/>
      <c r="Z53" s="1658">
        <f t="shared" si="0"/>
        <v>0</v>
      </c>
      <c r="AA53" s="1659"/>
      <c r="AB53" s="1659"/>
      <c r="AC53" s="1659"/>
      <c r="AD53" s="1660"/>
    </row>
    <row r="54" spans="1:30" ht="21" hidden="1" customHeight="1">
      <c r="A54" s="1143">
        <v>40</v>
      </c>
      <c r="B54" s="1650"/>
      <c r="C54" s="1650"/>
      <c r="D54" s="1650"/>
      <c r="E54" s="1650"/>
      <c r="F54" s="1650"/>
      <c r="G54" s="1650"/>
      <c r="H54" s="1650"/>
      <c r="I54" s="1650"/>
      <c r="J54" s="1650"/>
      <c r="K54" s="1650"/>
      <c r="L54" s="1650"/>
      <c r="M54" s="1650"/>
      <c r="N54" s="1650"/>
      <c r="O54" s="1650"/>
      <c r="P54" s="1650"/>
      <c r="Q54" s="1650"/>
      <c r="R54" s="1650"/>
      <c r="S54" s="1650"/>
      <c r="T54" s="1650"/>
      <c r="U54" s="1650"/>
      <c r="V54" s="1650"/>
      <c r="W54" s="1650"/>
      <c r="X54" s="1650"/>
      <c r="Y54" s="1650"/>
      <c r="Z54" s="1658">
        <f t="shared" si="0"/>
        <v>0</v>
      </c>
      <c r="AA54" s="1659"/>
      <c r="AB54" s="1659"/>
      <c r="AC54" s="1659"/>
      <c r="AD54" s="1660"/>
    </row>
    <row r="55" spans="1:30" ht="21" hidden="1" customHeight="1">
      <c r="A55" s="1143">
        <v>41</v>
      </c>
      <c r="B55" s="1650"/>
      <c r="C55" s="1650"/>
      <c r="D55" s="1650"/>
      <c r="E55" s="1650"/>
      <c r="F55" s="1650"/>
      <c r="G55" s="1650"/>
      <c r="H55" s="1650"/>
      <c r="I55" s="1650"/>
      <c r="J55" s="1650"/>
      <c r="K55" s="1650"/>
      <c r="L55" s="1650"/>
      <c r="M55" s="1650"/>
      <c r="N55" s="1650"/>
      <c r="O55" s="1650"/>
      <c r="P55" s="1650"/>
      <c r="Q55" s="1650"/>
      <c r="R55" s="1650"/>
      <c r="S55" s="1650"/>
      <c r="T55" s="1650"/>
      <c r="U55" s="1650"/>
      <c r="V55" s="1650"/>
      <c r="W55" s="1650"/>
      <c r="X55" s="1650"/>
      <c r="Y55" s="1650"/>
      <c r="Z55" s="1658">
        <f t="shared" si="0"/>
        <v>0</v>
      </c>
      <c r="AA55" s="1659"/>
      <c r="AB55" s="1659"/>
      <c r="AC55" s="1659"/>
      <c r="AD55" s="1660"/>
    </row>
    <row r="56" spans="1:30" ht="21" hidden="1" customHeight="1">
      <c r="A56" s="1143">
        <v>42</v>
      </c>
      <c r="B56" s="1650"/>
      <c r="C56" s="1650"/>
      <c r="D56" s="1650"/>
      <c r="E56" s="1650"/>
      <c r="F56" s="1650"/>
      <c r="G56" s="1650"/>
      <c r="H56" s="1650"/>
      <c r="I56" s="1650"/>
      <c r="J56" s="1650"/>
      <c r="K56" s="1650"/>
      <c r="L56" s="1650"/>
      <c r="M56" s="1650"/>
      <c r="N56" s="1650"/>
      <c r="O56" s="1650"/>
      <c r="P56" s="1650"/>
      <c r="Q56" s="1650"/>
      <c r="R56" s="1650"/>
      <c r="S56" s="1650"/>
      <c r="T56" s="1650"/>
      <c r="U56" s="1650"/>
      <c r="V56" s="1650"/>
      <c r="W56" s="1650"/>
      <c r="X56" s="1650"/>
      <c r="Y56" s="1650"/>
      <c r="Z56" s="1658">
        <f t="shared" si="0"/>
        <v>0</v>
      </c>
      <c r="AA56" s="1659"/>
      <c r="AB56" s="1659"/>
      <c r="AC56" s="1659"/>
      <c r="AD56" s="1660"/>
    </row>
    <row r="57" spans="1:30" ht="21" hidden="1" customHeight="1">
      <c r="A57" s="1143">
        <v>43</v>
      </c>
      <c r="B57" s="1650"/>
      <c r="C57" s="1650"/>
      <c r="D57" s="1650"/>
      <c r="E57" s="1650"/>
      <c r="F57" s="1650"/>
      <c r="G57" s="1650"/>
      <c r="H57" s="1650"/>
      <c r="I57" s="1650"/>
      <c r="J57" s="1650"/>
      <c r="K57" s="1650"/>
      <c r="L57" s="1650"/>
      <c r="M57" s="1650"/>
      <c r="N57" s="1650"/>
      <c r="O57" s="1650"/>
      <c r="P57" s="1650"/>
      <c r="Q57" s="1650"/>
      <c r="R57" s="1650"/>
      <c r="S57" s="1650"/>
      <c r="T57" s="1650"/>
      <c r="U57" s="1650"/>
      <c r="V57" s="1650"/>
      <c r="W57" s="1650"/>
      <c r="X57" s="1650"/>
      <c r="Y57" s="1650"/>
      <c r="Z57" s="1658">
        <f t="shared" si="0"/>
        <v>0</v>
      </c>
      <c r="AA57" s="1659"/>
      <c r="AB57" s="1659"/>
      <c r="AC57" s="1659"/>
      <c r="AD57" s="1660"/>
    </row>
    <row r="58" spans="1:30" ht="21" hidden="1" customHeight="1">
      <c r="A58" s="1143">
        <v>44</v>
      </c>
      <c r="B58" s="1650"/>
      <c r="C58" s="1650"/>
      <c r="D58" s="1650"/>
      <c r="E58" s="1650"/>
      <c r="F58" s="1650"/>
      <c r="G58" s="1650"/>
      <c r="H58" s="1650"/>
      <c r="I58" s="1650"/>
      <c r="J58" s="1650"/>
      <c r="K58" s="1650"/>
      <c r="L58" s="1650"/>
      <c r="M58" s="1650"/>
      <c r="N58" s="1650"/>
      <c r="O58" s="1650"/>
      <c r="P58" s="1650"/>
      <c r="Q58" s="1650"/>
      <c r="R58" s="1650"/>
      <c r="S58" s="1650"/>
      <c r="T58" s="1650"/>
      <c r="U58" s="1650"/>
      <c r="V58" s="1650"/>
      <c r="W58" s="1650"/>
      <c r="X58" s="1650"/>
      <c r="Y58" s="1650"/>
      <c r="Z58" s="1658">
        <f t="shared" si="0"/>
        <v>0</v>
      </c>
      <c r="AA58" s="1659"/>
      <c r="AB58" s="1659"/>
      <c r="AC58" s="1659"/>
      <c r="AD58" s="1660"/>
    </row>
    <row r="59" spans="1:30" ht="21" hidden="1" customHeight="1">
      <c r="A59" s="1143">
        <v>45</v>
      </c>
      <c r="B59" s="1650"/>
      <c r="C59" s="1650"/>
      <c r="D59" s="1650"/>
      <c r="E59" s="1650"/>
      <c r="F59" s="1650"/>
      <c r="G59" s="1650"/>
      <c r="H59" s="1650"/>
      <c r="I59" s="1650"/>
      <c r="J59" s="1650"/>
      <c r="K59" s="1650"/>
      <c r="L59" s="1650"/>
      <c r="M59" s="1650"/>
      <c r="N59" s="1650"/>
      <c r="O59" s="1650"/>
      <c r="P59" s="1650"/>
      <c r="Q59" s="1650"/>
      <c r="R59" s="1650"/>
      <c r="S59" s="1650"/>
      <c r="T59" s="1650"/>
      <c r="U59" s="1650"/>
      <c r="V59" s="1650"/>
      <c r="W59" s="1650"/>
      <c r="X59" s="1650"/>
      <c r="Y59" s="1650"/>
      <c r="Z59" s="1658">
        <f t="shared" si="0"/>
        <v>0</v>
      </c>
      <c r="AA59" s="1659"/>
      <c r="AB59" s="1659"/>
      <c r="AC59" s="1659"/>
      <c r="AD59" s="1660"/>
    </row>
    <row r="60" spans="1:30" ht="21" hidden="1" customHeight="1">
      <c r="A60" s="1143">
        <v>46</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8">
        <f t="shared" si="0"/>
        <v>0</v>
      </c>
      <c r="AA60" s="1659"/>
      <c r="AB60" s="1659"/>
      <c r="AC60" s="1659"/>
      <c r="AD60" s="1660"/>
    </row>
    <row r="61" spans="1:30" ht="21" hidden="1" customHeight="1">
      <c r="A61" s="1143">
        <v>47</v>
      </c>
      <c r="B61" s="1650"/>
      <c r="C61" s="1650"/>
      <c r="D61" s="1650"/>
      <c r="E61" s="1650"/>
      <c r="F61" s="1650"/>
      <c r="G61" s="1650"/>
      <c r="H61" s="1650"/>
      <c r="I61" s="1650"/>
      <c r="J61" s="1650"/>
      <c r="K61" s="1650"/>
      <c r="L61" s="1650"/>
      <c r="M61" s="1650"/>
      <c r="N61" s="1650"/>
      <c r="O61" s="1650"/>
      <c r="P61" s="1650"/>
      <c r="Q61" s="1650"/>
      <c r="R61" s="1650"/>
      <c r="S61" s="1650"/>
      <c r="T61" s="1650"/>
      <c r="U61" s="1650"/>
      <c r="V61" s="1650"/>
      <c r="W61" s="1650"/>
      <c r="X61" s="1650"/>
      <c r="Y61" s="1650"/>
      <c r="Z61" s="1658">
        <f t="shared" si="0"/>
        <v>0</v>
      </c>
      <c r="AA61" s="1659"/>
      <c r="AB61" s="1659"/>
      <c r="AC61" s="1659"/>
      <c r="AD61" s="1660"/>
    </row>
    <row r="62" spans="1:30" ht="21" hidden="1" customHeight="1">
      <c r="A62" s="1143">
        <v>48</v>
      </c>
      <c r="B62" s="1650"/>
      <c r="C62" s="1650"/>
      <c r="D62" s="1650"/>
      <c r="E62" s="1650"/>
      <c r="F62" s="1650"/>
      <c r="G62" s="1650"/>
      <c r="H62" s="1650"/>
      <c r="I62" s="1650"/>
      <c r="J62" s="1650"/>
      <c r="K62" s="1650"/>
      <c r="L62" s="1650"/>
      <c r="M62" s="1650"/>
      <c r="N62" s="1650"/>
      <c r="O62" s="1650"/>
      <c r="P62" s="1650"/>
      <c r="Q62" s="1650"/>
      <c r="R62" s="1650"/>
      <c r="S62" s="1650"/>
      <c r="T62" s="1650"/>
      <c r="U62" s="1650"/>
      <c r="V62" s="1650"/>
      <c r="W62" s="1650"/>
      <c r="X62" s="1650"/>
      <c r="Y62" s="1650"/>
      <c r="Z62" s="1658">
        <f t="shared" si="0"/>
        <v>0</v>
      </c>
      <c r="AA62" s="1659"/>
      <c r="AB62" s="1659"/>
      <c r="AC62" s="1659"/>
      <c r="AD62" s="1660"/>
    </row>
    <row r="63" spans="1:30" ht="21" hidden="1" customHeight="1">
      <c r="A63" s="1143">
        <v>49</v>
      </c>
      <c r="B63" s="1650"/>
      <c r="C63" s="1650"/>
      <c r="D63" s="1650"/>
      <c r="E63" s="1650"/>
      <c r="F63" s="1650"/>
      <c r="G63" s="1650"/>
      <c r="H63" s="1650"/>
      <c r="I63" s="1650"/>
      <c r="J63" s="1650"/>
      <c r="K63" s="1650"/>
      <c r="L63" s="1650"/>
      <c r="M63" s="1650"/>
      <c r="N63" s="1650"/>
      <c r="O63" s="1650"/>
      <c r="P63" s="1650"/>
      <c r="Q63" s="1650"/>
      <c r="R63" s="1650"/>
      <c r="S63" s="1650"/>
      <c r="T63" s="1650"/>
      <c r="U63" s="1650"/>
      <c r="V63" s="1650"/>
      <c r="W63" s="1650"/>
      <c r="X63" s="1650"/>
      <c r="Y63" s="1650"/>
      <c r="Z63" s="1658">
        <f t="shared" si="0"/>
        <v>0</v>
      </c>
      <c r="AA63" s="1659"/>
      <c r="AB63" s="1659"/>
      <c r="AC63" s="1659"/>
      <c r="AD63" s="1660"/>
    </row>
    <row r="64" spans="1:30" ht="21" hidden="1" customHeight="1">
      <c r="A64" s="1143">
        <v>50</v>
      </c>
      <c r="B64" s="1650"/>
      <c r="C64" s="1650"/>
      <c r="D64" s="1650"/>
      <c r="E64" s="1650"/>
      <c r="F64" s="1650"/>
      <c r="G64" s="1650"/>
      <c r="H64" s="1650"/>
      <c r="I64" s="1650"/>
      <c r="J64" s="1650"/>
      <c r="K64" s="1650"/>
      <c r="L64" s="1650"/>
      <c r="M64" s="1650"/>
      <c r="N64" s="1650"/>
      <c r="O64" s="1650"/>
      <c r="P64" s="1650"/>
      <c r="Q64" s="1650"/>
      <c r="R64" s="1650"/>
      <c r="S64" s="1650"/>
      <c r="T64" s="1650"/>
      <c r="U64" s="1650"/>
      <c r="V64" s="1650"/>
      <c r="W64" s="1650"/>
      <c r="X64" s="1650"/>
      <c r="Y64" s="1650"/>
      <c r="Z64" s="1658">
        <f>+L64*S64</f>
        <v>0</v>
      </c>
      <c r="AA64" s="1659"/>
      <c r="AB64" s="1659"/>
      <c r="AC64" s="1659"/>
      <c r="AD64" s="1660"/>
    </row>
    <row r="65" spans="1:30" ht="21" hidden="1" customHeight="1">
      <c r="A65" s="1143">
        <v>51</v>
      </c>
      <c r="B65" s="1650"/>
      <c r="C65" s="1650"/>
      <c r="D65" s="1650"/>
      <c r="E65" s="1650"/>
      <c r="F65" s="1650"/>
      <c r="G65" s="1650"/>
      <c r="H65" s="1650"/>
      <c r="I65" s="1650"/>
      <c r="J65" s="1650"/>
      <c r="K65" s="1650"/>
      <c r="L65" s="1650"/>
      <c r="M65" s="1650"/>
      <c r="N65" s="1650"/>
      <c r="O65" s="1650"/>
      <c r="P65" s="1650"/>
      <c r="Q65" s="1650"/>
      <c r="R65" s="1650"/>
      <c r="S65" s="1650"/>
      <c r="T65" s="1650"/>
      <c r="U65" s="1650"/>
      <c r="V65" s="1650"/>
      <c r="W65" s="1650"/>
      <c r="X65" s="1650"/>
      <c r="Y65" s="1650"/>
      <c r="Z65" s="1658">
        <f t="shared" ref="Z65:Z72" si="1">+L65*S65</f>
        <v>0</v>
      </c>
      <c r="AA65" s="1659"/>
      <c r="AB65" s="1659"/>
      <c r="AC65" s="1659"/>
      <c r="AD65" s="1660"/>
    </row>
    <row r="66" spans="1:30" ht="21" hidden="1" customHeight="1">
      <c r="A66" s="1143">
        <v>52</v>
      </c>
      <c r="B66" s="1650"/>
      <c r="C66" s="1650"/>
      <c r="D66" s="1650"/>
      <c r="E66" s="1650"/>
      <c r="F66" s="1650"/>
      <c r="G66" s="1650"/>
      <c r="H66" s="1650"/>
      <c r="I66" s="1650"/>
      <c r="J66" s="1650"/>
      <c r="K66" s="1650"/>
      <c r="L66" s="1650"/>
      <c r="M66" s="1650"/>
      <c r="N66" s="1650"/>
      <c r="O66" s="1650"/>
      <c r="P66" s="1650"/>
      <c r="Q66" s="1650"/>
      <c r="R66" s="1650"/>
      <c r="S66" s="1650"/>
      <c r="T66" s="1650"/>
      <c r="U66" s="1650"/>
      <c r="V66" s="1650"/>
      <c r="W66" s="1650"/>
      <c r="X66" s="1650"/>
      <c r="Y66" s="1650"/>
      <c r="Z66" s="1658">
        <f t="shared" si="1"/>
        <v>0</v>
      </c>
      <c r="AA66" s="1659"/>
      <c r="AB66" s="1659"/>
      <c r="AC66" s="1659"/>
      <c r="AD66" s="1660"/>
    </row>
    <row r="67" spans="1:30" ht="21" hidden="1" customHeight="1">
      <c r="A67" s="1143">
        <v>53</v>
      </c>
      <c r="B67" s="1650"/>
      <c r="C67" s="1650"/>
      <c r="D67" s="1650"/>
      <c r="E67" s="1650"/>
      <c r="F67" s="1650"/>
      <c r="G67" s="1650"/>
      <c r="H67" s="1650"/>
      <c r="I67" s="1650"/>
      <c r="J67" s="1650"/>
      <c r="K67" s="1650"/>
      <c r="L67" s="1650"/>
      <c r="M67" s="1650"/>
      <c r="N67" s="1650"/>
      <c r="O67" s="1650"/>
      <c r="P67" s="1650"/>
      <c r="Q67" s="1650"/>
      <c r="R67" s="1650"/>
      <c r="S67" s="1650"/>
      <c r="T67" s="1650"/>
      <c r="U67" s="1650"/>
      <c r="V67" s="1650"/>
      <c r="W67" s="1650"/>
      <c r="X67" s="1650"/>
      <c r="Y67" s="1650"/>
      <c r="Z67" s="1658">
        <f t="shared" si="1"/>
        <v>0</v>
      </c>
      <c r="AA67" s="1659"/>
      <c r="AB67" s="1659"/>
      <c r="AC67" s="1659"/>
      <c r="AD67" s="1660"/>
    </row>
    <row r="68" spans="1:30" ht="21" hidden="1" customHeight="1">
      <c r="A68" s="1143">
        <v>54</v>
      </c>
      <c r="B68" s="1650"/>
      <c r="C68" s="1650"/>
      <c r="D68" s="1650"/>
      <c r="E68" s="1650"/>
      <c r="F68" s="1650"/>
      <c r="G68" s="1650"/>
      <c r="H68" s="1650"/>
      <c r="I68" s="1650"/>
      <c r="J68" s="1650"/>
      <c r="K68" s="1650"/>
      <c r="L68" s="1650"/>
      <c r="M68" s="1650"/>
      <c r="N68" s="1650"/>
      <c r="O68" s="1650"/>
      <c r="P68" s="1650"/>
      <c r="Q68" s="1650"/>
      <c r="R68" s="1650"/>
      <c r="S68" s="1650"/>
      <c r="T68" s="1650"/>
      <c r="U68" s="1650"/>
      <c r="V68" s="1650"/>
      <c r="W68" s="1650"/>
      <c r="X68" s="1650"/>
      <c r="Y68" s="1650"/>
      <c r="Z68" s="1658">
        <f t="shared" si="1"/>
        <v>0</v>
      </c>
      <c r="AA68" s="1659"/>
      <c r="AB68" s="1659"/>
      <c r="AC68" s="1659"/>
      <c r="AD68" s="1660"/>
    </row>
    <row r="69" spans="1:30" ht="21" hidden="1" customHeight="1">
      <c r="A69" s="1143">
        <v>55</v>
      </c>
      <c r="B69" s="1650"/>
      <c r="C69" s="1650"/>
      <c r="D69" s="1650"/>
      <c r="E69" s="1650"/>
      <c r="F69" s="1650"/>
      <c r="G69" s="1650"/>
      <c r="H69" s="1650"/>
      <c r="I69" s="1650"/>
      <c r="J69" s="1650"/>
      <c r="K69" s="1650"/>
      <c r="L69" s="1650"/>
      <c r="M69" s="1650"/>
      <c r="N69" s="1650"/>
      <c r="O69" s="1650"/>
      <c r="P69" s="1650"/>
      <c r="Q69" s="1650"/>
      <c r="R69" s="1650"/>
      <c r="S69" s="1650"/>
      <c r="T69" s="1650"/>
      <c r="U69" s="1650"/>
      <c r="V69" s="1650"/>
      <c r="W69" s="1650"/>
      <c r="X69" s="1650"/>
      <c r="Y69" s="1650"/>
      <c r="Z69" s="1658">
        <f t="shared" si="1"/>
        <v>0</v>
      </c>
      <c r="AA69" s="1659"/>
      <c r="AB69" s="1659"/>
      <c r="AC69" s="1659"/>
      <c r="AD69" s="1660"/>
    </row>
    <row r="70" spans="1:30" ht="21" hidden="1" customHeight="1">
      <c r="A70" s="1143">
        <v>56</v>
      </c>
      <c r="B70" s="1650"/>
      <c r="C70" s="1650"/>
      <c r="D70" s="1650"/>
      <c r="E70" s="1650"/>
      <c r="F70" s="1650"/>
      <c r="G70" s="1650"/>
      <c r="H70" s="1650"/>
      <c r="I70" s="1650"/>
      <c r="J70" s="1650"/>
      <c r="K70" s="1650"/>
      <c r="L70" s="1650"/>
      <c r="M70" s="1650"/>
      <c r="N70" s="1650"/>
      <c r="O70" s="1650"/>
      <c r="P70" s="1650"/>
      <c r="Q70" s="1650"/>
      <c r="R70" s="1650"/>
      <c r="S70" s="1650"/>
      <c r="T70" s="1650"/>
      <c r="U70" s="1650"/>
      <c r="V70" s="1650"/>
      <c r="W70" s="1650"/>
      <c r="X70" s="1650"/>
      <c r="Y70" s="1650"/>
      <c r="Z70" s="1658">
        <f t="shared" si="1"/>
        <v>0</v>
      </c>
      <c r="AA70" s="1659"/>
      <c r="AB70" s="1659"/>
      <c r="AC70" s="1659"/>
      <c r="AD70" s="1660"/>
    </row>
    <row r="71" spans="1:30" ht="21" hidden="1" customHeight="1">
      <c r="A71" s="1143">
        <v>57</v>
      </c>
      <c r="B71" s="1650"/>
      <c r="C71" s="1650"/>
      <c r="D71" s="1650"/>
      <c r="E71" s="1650"/>
      <c r="F71" s="1650"/>
      <c r="G71" s="1650"/>
      <c r="H71" s="1650"/>
      <c r="I71" s="1650"/>
      <c r="J71" s="1650"/>
      <c r="K71" s="1650"/>
      <c r="L71" s="1650"/>
      <c r="M71" s="1650"/>
      <c r="N71" s="1650"/>
      <c r="O71" s="1650"/>
      <c r="P71" s="1650"/>
      <c r="Q71" s="1650"/>
      <c r="R71" s="1650"/>
      <c r="S71" s="1650"/>
      <c r="T71" s="1650"/>
      <c r="U71" s="1650"/>
      <c r="V71" s="1650"/>
      <c r="W71" s="1650"/>
      <c r="X71" s="1650"/>
      <c r="Y71" s="1650"/>
      <c r="Z71" s="1658">
        <f t="shared" si="1"/>
        <v>0</v>
      </c>
      <c r="AA71" s="1659"/>
      <c r="AB71" s="1659"/>
      <c r="AC71" s="1659"/>
      <c r="AD71" s="1660"/>
    </row>
    <row r="72" spans="1:30" ht="21" hidden="1" customHeight="1">
      <c r="A72" s="1143">
        <v>58</v>
      </c>
      <c r="B72" s="1650"/>
      <c r="C72" s="1650"/>
      <c r="D72" s="1650"/>
      <c r="E72" s="1650"/>
      <c r="F72" s="1650"/>
      <c r="G72" s="1650"/>
      <c r="H72" s="1650"/>
      <c r="I72" s="1650"/>
      <c r="J72" s="1650"/>
      <c r="K72" s="1650"/>
      <c r="L72" s="1650"/>
      <c r="M72" s="1650"/>
      <c r="N72" s="1650"/>
      <c r="O72" s="1650"/>
      <c r="P72" s="1650"/>
      <c r="Q72" s="1650"/>
      <c r="R72" s="1650"/>
      <c r="S72" s="1650"/>
      <c r="T72" s="1650"/>
      <c r="U72" s="1650"/>
      <c r="V72" s="1650"/>
      <c r="W72" s="1650"/>
      <c r="X72" s="1650"/>
      <c r="Y72" s="1650"/>
      <c r="Z72" s="1658">
        <f t="shared" si="1"/>
        <v>0</v>
      </c>
      <c r="AA72" s="1659"/>
      <c r="AB72" s="1659"/>
      <c r="AC72" s="1659"/>
      <c r="AD72" s="1660"/>
    </row>
    <row r="73" spans="1:30" ht="21" hidden="1" customHeight="1">
      <c r="A73" s="1143">
        <v>59</v>
      </c>
      <c r="B73" s="1650"/>
      <c r="C73" s="1650"/>
      <c r="D73" s="1650"/>
      <c r="E73" s="1650"/>
      <c r="F73" s="1650"/>
      <c r="G73" s="1650"/>
      <c r="H73" s="1650"/>
      <c r="I73" s="1650"/>
      <c r="J73" s="1650"/>
      <c r="K73" s="1650"/>
      <c r="L73" s="1650"/>
      <c r="M73" s="1650"/>
      <c r="N73" s="1650"/>
      <c r="O73" s="1650"/>
      <c r="P73" s="1650"/>
      <c r="Q73" s="1650"/>
      <c r="R73" s="1650"/>
      <c r="S73" s="1650"/>
      <c r="T73" s="1650"/>
      <c r="U73" s="1650"/>
      <c r="V73" s="1650"/>
      <c r="W73" s="1650"/>
      <c r="X73" s="1650"/>
      <c r="Y73" s="1650"/>
      <c r="Z73" s="1658">
        <f>+L73*S73</f>
        <v>0</v>
      </c>
      <c r="AA73" s="1659"/>
      <c r="AB73" s="1659"/>
      <c r="AC73" s="1659"/>
      <c r="AD73" s="1660"/>
    </row>
    <row r="74" spans="1:30" ht="21" hidden="1" customHeight="1">
      <c r="A74" s="1143">
        <v>60</v>
      </c>
      <c r="B74" s="1650"/>
      <c r="C74" s="1650"/>
      <c r="D74" s="1650"/>
      <c r="E74" s="1650"/>
      <c r="F74" s="1650"/>
      <c r="G74" s="1650"/>
      <c r="H74" s="1650"/>
      <c r="I74" s="1650"/>
      <c r="J74" s="1650"/>
      <c r="K74" s="1650"/>
      <c r="L74" s="1650"/>
      <c r="M74" s="1650"/>
      <c r="N74" s="1650"/>
      <c r="O74" s="1650"/>
      <c r="P74" s="1650"/>
      <c r="Q74" s="1650"/>
      <c r="R74" s="1650"/>
      <c r="S74" s="1650"/>
      <c r="T74" s="1650"/>
      <c r="U74" s="1650"/>
      <c r="V74" s="1650"/>
      <c r="W74" s="1650"/>
      <c r="X74" s="1650"/>
      <c r="Y74" s="1650"/>
      <c r="Z74" s="1662">
        <f t="shared" si="0"/>
        <v>0</v>
      </c>
      <c r="AA74" s="1663"/>
      <c r="AB74" s="1663"/>
      <c r="AC74" s="1663"/>
      <c r="AD74" s="1664"/>
    </row>
    <row r="75" spans="1:30" ht="21" customHeight="1">
      <c r="A75" s="1668" t="s">
        <v>326</v>
      </c>
      <c r="B75" s="1669"/>
      <c r="C75" s="1669"/>
      <c r="D75" s="1669"/>
      <c r="E75" s="1669"/>
      <c r="F75" s="1669"/>
      <c r="G75" s="1669"/>
      <c r="H75" s="1669"/>
      <c r="I75" s="1669"/>
      <c r="J75" s="1669"/>
      <c r="K75" s="1669"/>
      <c r="L75" s="1670"/>
      <c r="M75" s="1670"/>
      <c r="N75" s="1670"/>
      <c r="O75" s="1670"/>
      <c r="P75" s="1670"/>
      <c r="Q75" s="1670"/>
      <c r="R75" s="1670"/>
      <c r="S75" s="1671">
        <f>SUM(S15:Y74)</f>
        <v>0</v>
      </c>
      <c r="T75" s="1671"/>
      <c r="U75" s="1671"/>
      <c r="V75" s="1671"/>
      <c r="W75" s="1671"/>
      <c r="X75" s="1671"/>
      <c r="Y75" s="1671"/>
      <c r="Z75" s="1671">
        <f>SUM(Z15:AD74)</f>
        <v>0</v>
      </c>
      <c r="AA75" s="1671"/>
      <c r="AB75" s="1671"/>
      <c r="AC75" s="1671"/>
      <c r="AD75" s="1671"/>
    </row>
  </sheetData>
  <protectedRanges>
    <protectedRange algorithmName="SHA-512" hashValue="RnvL6zPnlUkk9MF7Gzr3lwbIpmZ3VNx5BB6/+oWUKsWWbHGpESnOnCmaCxSe2t7HybvVSfatbumaq9BN6Ultew==" saltValue="g+d1sXGhMJkzJlpyXObpKw==" spinCount="100000" sqref="Z15:AD74" name="範囲1"/>
  </protectedRanges>
  <mergeCells count="257">
    <mergeCell ref="A75:K75"/>
    <mergeCell ref="L75:R75"/>
    <mergeCell ref="S75:Y75"/>
    <mergeCell ref="Z75:AD75"/>
    <mergeCell ref="B73:K73"/>
    <mergeCell ref="L73:R73"/>
    <mergeCell ref="S73:Y73"/>
    <mergeCell ref="Z73:AD73"/>
    <mergeCell ref="B74:K74"/>
    <mergeCell ref="L74:R74"/>
    <mergeCell ref="S74:Y74"/>
    <mergeCell ref="Z74:AD74"/>
    <mergeCell ref="B71:K71"/>
    <mergeCell ref="L71:R71"/>
    <mergeCell ref="S71:Y71"/>
    <mergeCell ref="Z71:AD71"/>
    <mergeCell ref="B72:K72"/>
    <mergeCell ref="L72:R72"/>
    <mergeCell ref="S72:Y72"/>
    <mergeCell ref="Z72:AD72"/>
    <mergeCell ref="B69:K69"/>
    <mergeCell ref="L69:R69"/>
    <mergeCell ref="S69:Y69"/>
    <mergeCell ref="Z69:AD69"/>
    <mergeCell ref="B70:K70"/>
    <mergeCell ref="L70:R70"/>
    <mergeCell ref="S70:Y70"/>
    <mergeCell ref="Z70:AD70"/>
    <mergeCell ref="B67:K67"/>
    <mergeCell ref="L67:R67"/>
    <mergeCell ref="S67:Y67"/>
    <mergeCell ref="Z67:AD67"/>
    <mergeCell ref="B68:K68"/>
    <mergeCell ref="L68:R68"/>
    <mergeCell ref="S68:Y68"/>
    <mergeCell ref="Z68:AD68"/>
    <mergeCell ref="B65:K65"/>
    <mergeCell ref="L65:R65"/>
    <mergeCell ref="S65:Y65"/>
    <mergeCell ref="Z65:AD65"/>
    <mergeCell ref="B66:K66"/>
    <mergeCell ref="L66:R66"/>
    <mergeCell ref="S66:Y66"/>
    <mergeCell ref="Z66:AD66"/>
    <mergeCell ref="B63:K63"/>
    <mergeCell ref="L63:R63"/>
    <mergeCell ref="S63:Y63"/>
    <mergeCell ref="Z63:AD63"/>
    <mergeCell ref="B64:K64"/>
    <mergeCell ref="L64:R64"/>
    <mergeCell ref="S64:Y64"/>
    <mergeCell ref="Z64:AD64"/>
    <mergeCell ref="B61:K61"/>
    <mergeCell ref="L61:R61"/>
    <mergeCell ref="S61:Y61"/>
    <mergeCell ref="Z61:AD61"/>
    <mergeCell ref="B62:K62"/>
    <mergeCell ref="L62:R62"/>
    <mergeCell ref="S62:Y62"/>
    <mergeCell ref="Z62:AD62"/>
    <mergeCell ref="B59:K59"/>
    <mergeCell ref="L59:R59"/>
    <mergeCell ref="S59:Y59"/>
    <mergeCell ref="Z59:AD59"/>
    <mergeCell ref="B60:K60"/>
    <mergeCell ref="L60:R60"/>
    <mergeCell ref="S60:Y60"/>
    <mergeCell ref="Z60:AD60"/>
    <mergeCell ref="B57:K57"/>
    <mergeCell ref="L57:R57"/>
    <mergeCell ref="S57:Y57"/>
    <mergeCell ref="Z57:AD57"/>
    <mergeCell ref="B58:K58"/>
    <mergeCell ref="L58:R58"/>
    <mergeCell ref="S58:Y58"/>
    <mergeCell ref="Z58:AD58"/>
    <mergeCell ref="B55:K55"/>
    <mergeCell ref="L55:R55"/>
    <mergeCell ref="S55:Y55"/>
    <mergeCell ref="Z55:AD55"/>
    <mergeCell ref="B56:K56"/>
    <mergeCell ref="L56:R56"/>
    <mergeCell ref="S56:Y56"/>
    <mergeCell ref="Z56:AD56"/>
    <mergeCell ref="B53:K53"/>
    <mergeCell ref="L53:R53"/>
    <mergeCell ref="S53:Y53"/>
    <mergeCell ref="Z53:AD53"/>
    <mergeCell ref="B54:K54"/>
    <mergeCell ref="L54:R54"/>
    <mergeCell ref="S54:Y54"/>
    <mergeCell ref="Z54:AD54"/>
    <mergeCell ref="B51:K51"/>
    <mergeCell ref="L51:R51"/>
    <mergeCell ref="S51:Y51"/>
    <mergeCell ref="Z51:AD51"/>
    <mergeCell ref="B52:K52"/>
    <mergeCell ref="L52:R52"/>
    <mergeCell ref="S52:Y52"/>
    <mergeCell ref="Z52:AD52"/>
    <mergeCell ref="B49:K49"/>
    <mergeCell ref="L49:R49"/>
    <mergeCell ref="S49:Y49"/>
    <mergeCell ref="Z49:AD49"/>
    <mergeCell ref="B50:K50"/>
    <mergeCell ref="L50:R50"/>
    <mergeCell ref="S50:Y50"/>
    <mergeCell ref="Z50:AD50"/>
    <mergeCell ref="B47:K47"/>
    <mergeCell ref="L47:R47"/>
    <mergeCell ref="S47:Y47"/>
    <mergeCell ref="Z47:AD47"/>
    <mergeCell ref="B48:K48"/>
    <mergeCell ref="L48:R48"/>
    <mergeCell ref="S48:Y48"/>
    <mergeCell ref="Z48:AD48"/>
    <mergeCell ref="B45:K45"/>
    <mergeCell ref="L45:R45"/>
    <mergeCell ref="S45:Y45"/>
    <mergeCell ref="Z45:AD45"/>
    <mergeCell ref="B46:K46"/>
    <mergeCell ref="L46:R46"/>
    <mergeCell ref="S46:Y46"/>
    <mergeCell ref="Z46:AD46"/>
    <mergeCell ref="B43:K43"/>
    <mergeCell ref="L43:R43"/>
    <mergeCell ref="S43:Y43"/>
    <mergeCell ref="Z43:AD43"/>
    <mergeCell ref="B44:K44"/>
    <mergeCell ref="L44:R44"/>
    <mergeCell ref="S44:Y44"/>
    <mergeCell ref="Z44:AD44"/>
    <mergeCell ref="B41:K41"/>
    <mergeCell ref="L41:R41"/>
    <mergeCell ref="S41:Y41"/>
    <mergeCell ref="Z41:AD41"/>
    <mergeCell ref="B42:K42"/>
    <mergeCell ref="L42:R42"/>
    <mergeCell ref="S42:Y42"/>
    <mergeCell ref="Z42:AD42"/>
    <mergeCell ref="B39:K39"/>
    <mergeCell ref="L39:R39"/>
    <mergeCell ref="S39:Y39"/>
    <mergeCell ref="Z39:AD39"/>
    <mergeCell ref="B40:K40"/>
    <mergeCell ref="L40:R40"/>
    <mergeCell ref="S40:Y40"/>
    <mergeCell ref="Z40:AD40"/>
    <mergeCell ref="B37:K37"/>
    <mergeCell ref="L37:R37"/>
    <mergeCell ref="S37:Y37"/>
    <mergeCell ref="Z37:AD37"/>
    <mergeCell ref="B38:K38"/>
    <mergeCell ref="L38:R38"/>
    <mergeCell ref="S38:Y38"/>
    <mergeCell ref="Z38:AD38"/>
    <mergeCell ref="B35:K35"/>
    <mergeCell ref="L35:R35"/>
    <mergeCell ref="S35:Y35"/>
    <mergeCell ref="Z35:AD35"/>
    <mergeCell ref="B36:K36"/>
    <mergeCell ref="L36:R36"/>
    <mergeCell ref="S36:Y36"/>
    <mergeCell ref="Z36:AD36"/>
    <mergeCell ref="B33:K33"/>
    <mergeCell ref="L33:R33"/>
    <mergeCell ref="S33:Y33"/>
    <mergeCell ref="Z33:AD33"/>
    <mergeCell ref="B34:K34"/>
    <mergeCell ref="L34:R34"/>
    <mergeCell ref="S34:Y34"/>
    <mergeCell ref="Z34:AD34"/>
    <mergeCell ref="B31:K31"/>
    <mergeCell ref="L31:R31"/>
    <mergeCell ref="S31:Y31"/>
    <mergeCell ref="Z31:AD31"/>
    <mergeCell ref="B32:K32"/>
    <mergeCell ref="L32:R32"/>
    <mergeCell ref="S32:Y32"/>
    <mergeCell ref="Z32:AD32"/>
    <mergeCell ref="B29:K29"/>
    <mergeCell ref="L29:R29"/>
    <mergeCell ref="S29:Y29"/>
    <mergeCell ref="Z29:AD29"/>
    <mergeCell ref="B30:K30"/>
    <mergeCell ref="L30:R30"/>
    <mergeCell ref="S30:Y30"/>
    <mergeCell ref="Z30:AD30"/>
    <mergeCell ref="B27:K27"/>
    <mergeCell ref="L27:R27"/>
    <mergeCell ref="S27:Y27"/>
    <mergeCell ref="Z27:AD27"/>
    <mergeCell ref="B28:K28"/>
    <mergeCell ref="L28:R28"/>
    <mergeCell ref="S28:Y28"/>
    <mergeCell ref="Z28:AD28"/>
    <mergeCell ref="B25:K25"/>
    <mergeCell ref="L25:R25"/>
    <mergeCell ref="S25:Y25"/>
    <mergeCell ref="Z25:AD25"/>
    <mergeCell ref="B26:K26"/>
    <mergeCell ref="L26:R26"/>
    <mergeCell ref="S26:Y26"/>
    <mergeCell ref="Z26:AD26"/>
    <mergeCell ref="B23:K23"/>
    <mergeCell ref="L23:R23"/>
    <mergeCell ref="S23:Y23"/>
    <mergeCell ref="Z23:AD23"/>
    <mergeCell ref="B24:K24"/>
    <mergeCell ref="L24:R24"/>
    <mergeCell ref="S24:Y24"/>
    <mergeCell ref="Z24:AD24"/>
    <mergeCell ref="B21:K21"/>
    <mergeCell ref="L21:R21"/>
    <mergeCell ref="S21:Y21"/>
    <mergeCell ref="Z21:AD21"/>
    <mergeCell ref="B22:K22"/>
    <mergeCell ref="L22:R22"/>
    <mergeCell ref="S22:Y22"/>
    <mergeCell ref="Z22:AD22"/>
    <mergeCell ref="B19:K19"/>
    <mergeCell ref="L19:R19"/>
    <mergeCell ref="S19:Y19"/>
    <mergeCell ref="Z19:AD19"/>
    <mergeCell ref="B20:K20"/>
    <mergeCell ref="L20:R20"/>
    <mergeCell ref="S20:Y20"/>
    <mergeCell ref="Z20:AD20"/>
    <mergeCell ref="B17:K17"/>
    <mergeCell ref="L17:R17"/>
    <mergeCell ref="S17:Y17"/>
    <mergeCell ref="Z17:AD17"/>
    <mergeCell ref="B18:K18"/>
    <mergeCell ref="L18:R18"/>
    <mergeCell ref="S18:Y18"/>
    <mergeCell ref="Z18:AD18"/>
    <mergeCell ref="B16:K16"/>
    <mergeCell ref="L16:R16"/>
    <mergeCell ref="S16:Y16"/>
    <mergeCell ref="Z16:AD16"/>
    <mergeCell ref="A11:K11"/>
    <mergeCell ref="L11:AD11"/>
    <mergeCell ref="A13:K14"/>
    <mergeCell ref="L13:R14"/>
    <mergeCell ref="S13:Y14"/>
    <mergeCell ref="Z13:AD14"/>
    <mergeCell ref="A3:AD3"/>
    <mergeCell ref="A5:E5"/>
    <mergeCell ref="F5:AD5"/>
    <mergeCell ref="A7:M7"/>
    <mergeCell ref="N7:AD7"/>
    <mergeCell ref="A9:K9"/>
    <mergeCell ref="L9:AD9"/>
    <mergeCell ref="B15:K15"/>
    <mergeCell ref="L15:R15"/>
    <mergeCell ref="S15:Y15"/>
    <mergeCell ref="Z15:AD15"/>
  </mergeCells>
  <phoneticPr fontId="14"/>
  <conditionalFormatting sqref="S75:AD75">
    <cfRule type="cellIs" dxfId="5" priority="2" stopIfTrue="1" operator="equal">
      <formula>0</formula>
    </cfRule>
  </conditionalFormatting>
  <conditionalFormatting sqref="Z15:AD74">
    <cfRule type="cellIs" dxfId="4" priority="1" stopIfTrue="1" operator="equal">
      <formula>0</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sheetPr codeName="Sheet12"/>
  <dimension ref="A1:H32"/>
  <sheetViews>
    <sheetView view="pageBreakPreview" zoomScaleNormal="100" zoomScaleSheetLayoutView="100" workbookViewId="0"/>
  </sheetViews>
  <sheetFormatPr defaultColWidth="8.08203125" defaultRowHeight="13"/>
  <cols>
    <col min="1" max="1" width="10.08203125" style="1" customWidth="1"/>
    <col min="2" max="2" width="17.33203125" style="1" customWidth="1"/>
    <col min="3" max="3" width="11.58203125" style="1" customWidth="1"/>
    <col min="4" max="7" width="10.08203125" style="1" customWidth="1"/>
    <col min="8" max="8" width="16.25" style="1" customWidth="1"/>
    <col min="9" max="256" width="8.08203125" style="1"/>
    <col min="257" max="264" width="10.08203125" style="1" customWidth="1"/>
    <col min="265" max="512" width="8.08203125" style="1"/>
    <col min="513" max="520" width="10.08203125" style="1" customWidth="1"/>
    <col min="521" max="768" width="8.08203125" style="1"/>
    <col min="769" max="776" width="10.08203125" style="1" customWidth="1"/>
    <col min="777" max="1024" width="8.08203125" style="1"/>
    <col min="1025" max="1032" width="10.08203125" style="1" customWidth="1"/>
    <col min="1033" max="1280" width="8.08203125" style="1"/>
    <col min="1281" max="1288" width="10.08203125" style="1" customWidth="1"/>
    <col min="1289" max="1536" width="8.08203125" style="1"/>
    <col min="1537" max="1544" width="10.08203125" style="1" customWidth="1"/>
    <col min="1545" max="1792" width="8.08203125" style="1"/>
    <col min="1793" max="1800" width="10.08203125" style="1" customWidth="1"/>
    <col min="1801" max="2048" width="8.08203125" style="1"/>
    <col min="2049" max="2056" width="10.08203125" style="1" customWidth="1"/>
    <col min="2057" max="2304" width="8.08203125" style="1"/>
    <col min="2305" max="2312" width="10.08203125" style="1" customWidth="1"/>
    <col min="2313" max="2560" width="8.08203125" style="1"/>
    <col min="2561" max="2568" width="10.08203125" style="1" customWidth="1"/>
    <col min="2569" max="2816" width="8.08203125" style="1"/>
    <col min="2817" max="2824" width="10.08203125" style="1" customWidth="1"/>
    <col min="2825" max="3072" width="8.08203125" style="1"/>
    <col min="3073" max="3080" width="10.08203125" style="1" customWidth="1"/>
    <col min="3081" max="3328" width="8.08203125" style="1"/>
    <col min="3329" max="3336" width="10.08203125" style="1" customWidth="1"/>
    <col min="3337" max="3584" width="8.08203125" style="1"/>
    <col min="3585" max="3592" width="10.08203125" style="1" customWidth="1"/>
    <col min="3593" max="3840" width="8.08203125" style="1"/>
    <col min="3841" max="3848" width="10.08203125" style="1" customWidth="1"/>
    <col min="3849" max="4096" width="8.08203125" style="1"/>
    <col min="4097" max="4104" width="10.08203125" style="1" customWidth="1"/>
    <col min="4105" max="4352" width="8.08203125" style="1"/>
    <col min="4353" max="4360" width="10.08203125" style="1" customWidth="1"/>
    <col min="4361" max="4608" width="8.08203125" style="1"/>
    <col min="4609" max="4616" width="10.08203125" style="1" customWidth="1"/>
    <col min="4617" max="4864" width="8.08203125" style="1"/>
    <col min="4865" max="4872" width="10.08203125" style="1" customWidth="1"/>
    <col min="4873" max="5120" width="8.08203125" style="1"/>
    <col min="5121" max="5128" width="10.08203125" style="1" customWidth="1"/>
    <col min="5129" max="5376" width="8.08203125" style="1"/>
    <col min="5377" max="5384" width="10.08203125" style="1" customWidth="1"/>
    <col min="5385" max="5632" width="8.08203125" style="1"/>
    <col min="5633" max="5640" width="10.08203125" style="1" customWidth="1"/>
    <col min="5641" max="5888" width="8.08203125" style="1"/>
    <col min="5889" max="5896" width="10.08203125" style="1" customWidth="1"/>
    <col min="5897" max="6144" width="8.08203125" style="1"/>
    <col min="6145" max="6152" width="10.08203125" style="1" customWidth="1"/>
    <col min="6153" max="6400" width="8.08203125" style="1"/>
    <col min="6401" max="6408" width="10.08203125" style="1" customWidth="1"/>
    <col min="6409" max="6656" width="8.08203125" style="1"/>
    <col min="6657" max="6664" width="10.08203125" style="1" customWidth="1"/>
    <col min="6665" max="6912" width="8.08203125" style="1"/>
    <col min="6913" max="6920" width="10.08203125" style="1" customWidth="1"/>
    <col min="6921" max="7168" width="8.08203125" style="1"/>
    <col min="7169" max="7176" width="10.08203125" style="1" customWidth="1"/>
    <col min="7177" max="7424" width="8.08203125" style="1"/>
    <col min="7425" max="7432" width="10.08203125" style="1" customWidth="1"/>
    <col min="7433" max="7680" width="8.08203125" style="1"/>
    <col min="7681" max="7688" width="10.08203125" style="1" customWidth="1"/>
    <col min="7689" max="7936" width="8.08203125" style="1"/>
    <col min="7937" max="7944" width="10.08203125" style="1" customWidth="1"/>
    <col min="7945" max="8192" width="8.08203125" style="1"/>
    <col min="8193" max="8200" width="10.08203125" style="1" customWidth="1"/>
    <col min="8201" max="8448" width="8.08203125" style="1"/>
    <col min="8449" max="8456" width="10.08203125" style="1" customWidth="1"/>
    <col min="8457" max="8704" width="8.08203125" style="1"/>
    <col min="8705" max="8712" width="10.08203125" style="1" customWidth="1"/>
    <col min="8713" max="8960" width="8.08203125" style="1"/>
    <col min="8961" max="8968" width="10.08203125" style="1" customWidth="1"/>
    <col min="8969" max="9216" width="8.08203125" style="1"/>
    <col min="9217" max="9224" width="10.08203125" style="1" customWidth="1"/>
    <col min="9225" max="9472" width="8.08203125" style="1"/>
    <col min="9473" max="9480" width="10.08203125" style="1" customWidth="1"/>
    <col min="9481" max="9728" width="8.08203125" style="1"/>
    <col min="9729" max="9736" width="10.08203125" style="1" customWidth="1"/>
    <col min="9737" max="9984" width="8.08203125" style="1"/>
    <col min="9985" max="9992" width="10.08203125" style="1" customWidth="1"/>
    <col min="9993" max="10240" width="8.08203125" style="1"/>
    <col min="10241" max="10248" width="10.08203125" style="1" customWidth="1"/>
    <col min="10249" max="10496" width="8.08203125" style="1"/>
    <col min="10497" max="10504" width="10.08203125" style="1" customWidth="1"/>
    <col min="10505" max="10752" width="8.08203125" style="1"/>
    <col min="10753" max="10760" width="10.08203125" style="1" customWidth="1"/>
    <col min="10761" max="11008" width="8.08203125" style="1"/>
    <col min="11009" max="11016" width="10.08203125" style="1" customWidth="1"/>
    <col min="11017" max="11264" width="8.08203125" style="1"/>
    <col min="11265" max="11272" width="10.08203125" style="1" customWidth="1"/>
    <col min="11273" max="11520" width="8.08203125" style="1"/>
    <col min="11521" max="11528" width="10.08203125" style="1" customWidth="1"/>
    <col min="11529" max="11776" width="8.08203125" style="1"/>
    <col min="11777" max="11784" width="10.08203125" style="1" customWidth="1"/>
    <col min="11785" max="12032" width="8.08203125" style="1"/>
    <col min="12033" max="12040" width="10.08203125" style="1" customWidth="1"/>
    <col min="12041" max="12288" width="8.08203125" style="1"/>
    <col min="12289" max="12296" width="10.08203125" style="1" customWidth="1"/>
    <col min="12297" max="12544" width="8.08203125" style="1"/>
    <col min="12545" max="12552" width="10.08203125" style="1" customWidth="1"/>
    <col min="12553" max="12800" width="8.08203125" style="1"/>
    <col min="12801" max="12808" width="10.08203125" style="1" customWidth="1"/>
    <col min="12809" max="13056" width="8.08203125" style="1"/>
    <col min="13057" max="13064" width="10.08203125" style="1" customWidth="1"/>
    <col min="13065" max="13312" width="8.08203125" style="1"/>
    <col min="13313" max="13320" width="10.08203125" style="1" customWidth="1"/>
    <col min="13321" max="13568" width="8.08203125" style="1"/>
    <col min="13569" max="13576" width="10.08203125" style="1" customWidth="1"/>
    <col min="13577" max="13824" width="8.08203125" style="1"/>
    <col min="13825" max="13832" width="10.08203125" style="1" customWidth="1"/>
    <col min="13833" max="14080" width="8.08203125" style="1"/>
    <col min="14081" max="14088" width="10.08203125" style="1" customWidth="1"/>
    <col min="14089" max="14336" width="8.08203125" style="1"/>
    <col min="14337" max="14344" width="10.08203125" style="1" customWidth="1"/>
    <col min="14345" max="14592" width="8.08203125" style="1"/>
    <col min="14593" max="14600" width="10.08203125" style="1" customWidth="1"/>
    <col min="14601" max="14848" width="8.08203125" style="1"/>
    <col min="14849" max="14856" width="10.08203125" style="1" customWidth="1"/>
    <col min="14857" max="15104" width="8.08203125" style="1"/>
    <col min="15105" max="15112" width="10.08203125" style="1" customWidth="1"/>
    <col min="15113" max="15360" width="8.08203125" style="1"/>
    <col min="15361" max="15368" width="10.08203125" style="1" customWidth="1"/>
    <col min="15369" max="15616" width="8.08203125" style="1"/>
    <col min="15617" max="15624" width="10.08203125" style="1" customWidth="1"/>
    <col min="15625" max="15872" width="8.08203125" style="1"/>
    <col min="15873" max="15880" width="10.08203125" style="1" customWidth="1"/>
    <col min="15881" max="16128" width="8.08203125" style="1"/>
    <col min="16129" max="16136" width="10.08203125" style="1" customWidth="1"/>
    <col min="16137" max="16384" width="8.08203125" style="1"/>
  </cols>
  <sheetData>
    <row r="1" spans="1:8" ht="20.149999999999999" customHeight="1">
      <c r="A1" s="63" t="s">
        <v>334</v>
      </c>
    </row>
    <row r="2" spans="1:8" ht="20.149999999999999" customHeight="1">
      <c r="F2" s="1672" t="s">
        <v>335</v>
      </c>
      <c r="G2" s="1672"/>
      <c r="H2" s="1672"/>
    </row>
    <row r="3" spans="1:8" ht="20.149999999999999" customHeight="1"/>
    <row r="4" spans="1:8" s="83" customFormat="1" ht="20.149999999999999" customHeight="1">
      <c r="A4" s="1695" t="s">
        <v>336</v>
      </c>
      <c r="B4" s="1583"/>
      <c r="C4" s="1583"/>
      <c r="D4" s="1583"/>
      <c r="E4" s="1583"/>
      <c r="F4" s="1583"/>
      <c r="G4" s="1583"/>
      <c r="H4" s="1583"/>
    </row>
    <row r="5" spans="1:8" ht="20.149999999999999" customHeight="1">
      <c r="A5" s="75"/>
      <c r="B5" s="75"/>
      <c r="C5" s="75"/>
      <c r="D5" s="75"/>
      <c r="E5" s="75"/>
      <c r="F5" s="75"/>
      <c r="G5" s="75"/>
      <c r="H5" s="75"/>
    </row>
    <row r="6" spans="1:8" ht="45" customHeight="1">
      <c r="A6" s="1696" t="s">
        <v>337</v>
      </c>
      <c r="B6" s="1696"/>
      <c r="C6" s="1697"/>
      <c r="D6" s="1698"/>
      <c r="E6" s="1698"/>
      <c r="F6" s="1698"/>
      <c r="G6" s="1698"/>
      <c r="H6" s="1699"/>
    </row>
    <row r="7" spans="1:8" ht="45" customHeight="1">
      <c r="A7" s="1700" t="s">
        <v>338</v>
      </c>
      <c r="B7" s="1700"/>
      <c r="C7" s="1696" t="s">
        <v>339</v>
      </c>
      <c r="D7" s="1696"/>
      <c r="E7" s="1696"/>
      <c r="F7" s="1696"/>
      <c r="G7" s="1696"/>
      <c r="H7" s="1696"/>
    </row>
    <row r="8" spans="1:8" ht="26.25" customHeight="1">
      <c r="A8" s="1701" t="s">
        <v>340</v>
      </c>
      <c r="B8" s="1702"/>
      <c r="C8" s="1707" t="s">
        <v>341</v>
      </c>
      <c r="D8" s="1708"/>
      <c r="E8" s="1591" t="s">
        <v>342</v>
      </c>
      <c r="F8" s="1592"/>
      <c r="G8" s="1594"/>
      <c r="H8" s="688"/>
    </row>
    <row r="9" spans="1:8" ht="26.25" customHeight="1">
      <c r="A9" s="1703"/>
      <c r="B9" s="1704"/>
      <c r="C9" s="1694" t="s">
        <v>343</v>
      </c>
      <c r="D9" s="1694"/>
      <c r="E9" s="1591" t="s">
        <v>344</v>
      </c>
      <c r="F9" s="1592"/>
      <c r="G9" s="1594"/>
      <c r="H9" s="688"/>
    </row>
    <row r="10" spans="1:8" ht="26.25" customHeight="1">
      <c r="A10" s="1703"/>
      <c r="B10" s="1704"/>
      <c r="C10" s="1694" t="s">
        <v>345</v>
      </c>
      <c r="D10" s="1694"/>
      <c r="E10" s="1591" t="s">
        <v>346</v>
      </c>
      <c r="F10" s="1592"/>
      <c r="G10" s="1594"/>
      <c r="H10" s="688"/>
    </row>
    <row r="11" spans="1:8" ht="26.25" customHeight="1">
      <c r="A11" s="1703"/>
      <c r="B11" s="1704"/>
      <c r="C11" s="1694" t="s">
        <v>347</v>
      </c>
      <c r="D11" s="1694"/>
      <c r="E11" s="1591" t="s">
        <v>348</v>
      </c>
      <c r="F11" s="1592"/>
      <c r="G11" s="1594"/>
      <c r="H11" s="688"/>
    </row>
    <row r="12" spans="1:8" ht="26.25" customHeight="1">
      <c r="A12" s="1705"/>
      <c r="B12" s="1706"/>
      <c r="C12" s="1694" t="s">
        <v>349</v>
      </c>
      <c r="D12" s="1694"/>
      <c r="E12" s="1591" t="s">
        <v>350</v>
      </c>
      <c r="F12" s="1592"/>
      <c r="G12" s="1594"/>
      <c r="H12" s="688"/>
    </row>
    <row r="13" spans="1:8" ht="14.25" customHeight="1" thickBot="1">
      <c r="A13" s="73"/>
      <c r="B13" s="73"/>
      <c r="C13" s="73"/>
      <c r="D13" s="73"/>
      <c r="E13" s="73"/>
      <c r="F13" s="73"/>
      <c r="G13" s="75"/>
      <c r="H13" s="73"/>
    </row>
    <row r="14" spans="1:8" ht="45" customHeight="1" thickTop="1">
      <c r="A14" s="1677" t="s">
        <v>351</v>
      </c>
      <c r="B14" s="1678"/>
      <c r="C14" s="689" t="s">
        <v>352</v>
      </c>
      <c r="D14" s="82"/>
      <c r="E14" s="81" t="s">
        <v>140</v>
      </c>
      <c r="F14" s="1683" t="s">
        <v>353</v>
      </c>
      <c r="G14" s="1684"/>
      <c r="H14" s="1689" t="s">
        <v>354</v>
      </c>
    </row>
    <row r="15" spans="1:8" ht="45" customHeight="1">
      <c r="A15" s="1679"/>
      <c r="B15" s="1680"/>
      <c r="C15" s="689" t="s">
        <v>355</v>
      </c>
      <c r="D15" s="80"/>
      <c r="E15" s="79" t="s">
        <v>140</v>
      </c>
      <c r="F15" s="1685"/>
      <c r="G15" s="1686"/>
      <c r="H15" s="1690"/>
    </row>
    <row r="16" spans="1:8" ht="45" customHeight="1" thickBot="1">
      <c r="A16" s="1681"/>
      <c r="B16" s="1682"/>
      <c r="C16" s="873" t="s">
        <v>356</v>
      </c>
      <c r="D16" s="78"/>
      <c r="E16" s="77" t="s">
        <v>140</v>
      </c>
      <c r="F16" s="1687"/>
      <c r="G16" s="1688"/>
      <c r="H16" s="1691"/>
    </row>
    <row r="17" spans="1:8" ht="21" customHeight="1" thickTop="1">
      <c r="A17" s="75"/>
      <c r="B17" s="75"/>
      <c r="C17" s="75"/>
      <c r="D17" s="73"/>
      <c r="E17" s="73"/>
      <c r="F17" s="76"/>
      <c r="G17" s="76"/>
      <c r="H17" s="75"/>
    </row>
    <row r="18" spans="1:8" ht="45" customHeight="1">
      <c r="A18" s="1677" t="s">
        <v>357</v>
      </c>
      <c r="B18" s="1678"/>
      <c r="C18" s="690" t="s">
        <v>358</v>
      </c>
      <c r="D18" s="691"/>
      <c r="E18" s="692" t="s">
        <v>140</v>
      </c>
      <c r="F18" s="1692" t="s">
        <v>359</v>
      </c>
      <c r="G18" s="1692"/>
      <c r="H18" s="1693" t="s">
        <v>360</v>
      </c>
    </row>
    <row r="19" spans="1:8" ht="51.75" customHeight="1">
      <c r="A19" s="1681"/>
      <c r="B19" s="1682"/>
      <c r="C19" s="874" t="s">
        <v>361</v>
      </c>
      <c r="D19" s="691"/>
      <c r="E19" s="692" t="s">
        <v>140</v>
      </c>
      <c r="F19" s="1692"/>
      <c r="G19" s="1692"/>
      <c r="H19" s="1673"/>
    </row>
    <row r="20" spans="1:8" ht="15" customHeight="1">
      <c r="A20" s="74"/>
      <c r="B20" s="73"/>
      <c r="C20" s="73"/>
      <c r="D20" s="73"/>
      <c r="E20" s="73"/>
      <c r="F20" s="73"/>
      <c r="G20" s="73"/>
      <c r="H20" s="73"/>
    </row>
    <row r="21" spans="1:8" ht="57.75" customHeight="1">
      <c r="A21" s="1673" t="s">
        <v>362</v>
      </c>
      <c r="B21" s="1673"/>
      <c r="C21" s="1674" t="s">
        <v>363</v>
      </c>
      <c r="D21" s="1675"/>
      <c r="E21" s="1675"/>
      <c r="F21" s="1675"/>
      <c r="G21" s="1675"/>
      <c r="H21" s="1676"/>
    </row>
    <row r="22" spans="1:8" ht="15" customHeight="1">
      <c r="A22" s="63"/>
      <c r="B22" s="63"/>
      <c r="C22" s="63"/>
      <c r="D22" s="63"/>
      <c r="E22" s="63"/>
      <c r="F22" s="63"/>
      <c r="G22" s="63"/>
      <c r="H22" s="63"/>
    </row>
    <row r="23" spans="1:8" ht="52.5" customHeight="1">
      <c r="A23" s="1581" t="s">
        <v>364</v>
      </c>
      <c r="B23" s="1581"/>
      <c r="C23" s="1581"/>
      <c r="D23" s="1581"/>
      <c r="E23" s="1581"/>
      <c r="F23" s="1581"/>
      <c r="G23" s="1581"/>
      <c r="H23" s="1581"/>
    </row>
    <row r="24" spans="1:8" ht="39" customHeight="1">
      <c r="A24" s="1581" t="s">
        <v>365</v>
      </c>
      <c r="B24" s="1581"/>
      <c r="C24" s="1581"/>
      <c r="D24" s="1581"/>
      <c r="E24" s="1581"/>
      <c r="F24" s="1581"/>
      <c r="G24" s="1581"/>
      <c r="H24" s="1581"/>
    </row>
    <row r="25" spans="1:8" ht="38.25" customHeight="1">
      <c r="A25" s="1581" t="s">
        <v>366</v>
      </c>
      <c r="B25" s="1581"/>
      <c r="C25" s="1581"/>
      <c r="D25" s="1581"/>
      <c r="E25" s="1581"/>
      <c r="F25" s="1581"/>
      <c r="G25" s="1581"/>
      <c r="H25" s="1581"/>
    </row>
    <row r="26" spans="1:8" ht="19.5" customHeight="1"/>
    <row r="27" spans="1:8" ht="19.5" customHeight="1"/>
    <row r="28" spans="1:8" ht="19.5" customHeight="1"/>
    <row r="31" spans="1:8" ht="17.25" customHeight="1"/>
    <row r="32" spans="1:8" ht="17.25" customHeight="1"/>
  </sheetData>
  <mergeCells count="28">
    <mergeCell ref="E12:G12"/>
    <mergeCell ref="E11:G11"/>
    <mergeCell ref="A7:B7"/>
    <mergeCell ref="C7:H7"/>
    <mergeCell ref="E8:G8"/>
    <mergeCell ref="E9:G9"/>
    <mergeCell ref="E10:G10"/>
    <mergeCell ref="A8:B12"/>
    <mergeCell ref="C8:D8"/>
    <mergeCell ref="C9:D9"/>
    <mergeCell ref="C10:D10"/>
    <mergeCell ref="C11:D11"/>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s>
  <phoneticPr fontId="14"/>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45250-7721-49CA-9092-C0292B5F9AFD}">
  <sheetPr codeName="Sheet13"/>
  <dimension ref="A1:AM50"/>
  <sheetViews>
    <sheetView view="pageBreakPreview" zoomScaleSheetLayoutView="100" workbookViewId="0">
      <selection activeCell="X56" sqref="X56"/>
    </sheetView>
  </sheetViews>
  <sheetFormatPr defaultColWidth="8.58203125" defaultRowHeight="21" customHeight="1"/>
  <cols>
    <col min="1" max="1" width="7.83203125" style="84" customWidth="1"/>
    <col min="2" max="23" width="2.58203125" style="84" customWidth="1"/>
    <col min="24" max="24" width="5.5" style="84" customWidth="1"/>
    <col min="25" max="25" width="4.33203125" style="84" customWidth="1"/>
    <col min="26" max="37" width="2.58203125" style="84" customWidth="1"/>
    <col min="38" max="38" width="2.5" style="84" customWidth="1"/>
    <col min="39" max="39" width="9" style="84" customWidth="1"/>
    <col min="40" max="40" width="2.5" style="84" customWidth="1"/>
    <col min="41" max="16384" width="8.58203125" style="84"/>
  </cols>
  <sheetData>
    <row r="1" spans="1:39" s="103" customFormat="1" ht="20.149999999999999" customHeight="1">
      <c r="B1" s="1709" t="s">
        <v>367</v>
      </c>
      <c r="C1" s="1709"/>
      <c r="D1" s="1709"/>
      <c r="E1" s="1709"/>
      <c r="F1" s="1709"/>
      <c r="G1" s="1709"/>
    </row>
    <row r="2" spans="1:39" s="103" customFormat="1" ht="20.149999999999999" customHeight="1">
      <c r="AA2" s="1738" t="s">
        <v>368</v>
      </c>
      <c r="AB2" s="1738"/>
      <c r="AC2" s="1738"/>
      <c r="AD2" s="1738"/>
      <c r="AE2" s="1738"/>
      <c r="AF2" s="1738"/>
      <c r="AG2" s="1738"/>
      <c r="AH2" s="1738"/>
      <c r="AI2" s="1738"/>
      <c r="AJ2" s="1738"/>
    </row>
    <row r="3" spans="1:39" s="103" customFormat="1" ht="20.149999999999999" customHeight="1"/>
    <row r="4" spans="1:39" ht="21" customHeight="1">
      <c r="B4" s="1710" t="s">
        <v>369</v>
      </c>
      <c r="C4" s="1710"/>
      <c r="D4" s="1710"/>
      <c r="E4" s="1710"/>
      <c r="F4" s="1710"/>
      <c r="G4" s="1710"/>
      <c r="H4" s="1710"/>
      <c r="I4" s="1710"/>
      <c r="J4" s="1710"/>
      <c r="K4" s="1710"/>
      <c r="L4" s="1710"/>
      <c r="M4" s="1710"/>
      <c r="N4" s="1710"/>
      <c r="O4" s="1710"/>
      <c r="P4" s="1710"/>
      <c r="Q4" s="1710"/>
      <c r="R4" s="1710"/>
      <c r="S4" s="1710"/>
      <c r="T4" s="1710"/>
      <c r="U4" s="1710"/>
      <c r="V4" s="1710"/>
      <c r="W4" s="1710"/>
      <c r="X4" s="1710"/>
      <c r="Y4" s="1710"/>
      <c r="Z4" s="1710"/>
      <c r="AA4" s="1710"/>
      <c r="AB4" s="1710"/>
      <c r="AC4" s="1710"/>
      <c r="AD4" s="1710"/>
      <c r="AE4" s="1710"/>
      <c r="AF4" s="1710"/>
      <c r="AG4" s="1710"/>
      <c r="AH4" s="1710"/>
      <c r="AI4" s="1710"/>
      <c r="AJ4" s="1710"/>
    </row>
    <row r="5" spans="1:39" s="101" customFormat="1" ht="18" customHeight="1">
      <c r="A5" s="102"/>
      <c r="B5" s="102"/>
      <c r="C5" s="102"/>
      <c r="D5" s="102"/>
      <c r="E5" s="102"/>
      <c r="F5" s="102"/>
      <c r="G5" s="102"/>
      <c r="H5" s="102"/>
    </row>
    <row r="6" spans="1:39" s="101" customFormat="1" ht="29.25" customHeight="1">
      <c r="A6" s="102"/>
      <c r="B6" s="1711" t="s">
        <v>370</v>
      </c>
      <c r="C6" s="1711"/>
      <c r="D6" s="1711"/>
      <c r="E6" s="1711"/>
      <c r="F6" s="1711"/>
      <c r="G6" s="1711"/>
      <c r="H6" s="1711"/>
      <c r="I6" s="1711"/>
      <c r="J6" s="1711"/>
      <c r="K6" s="1711"/>
      <c r="L6" s="1712"/>
      <c r="M6" s="1712"/>
      <c r="N6" s="1712"/>
      <c r="O6" s="1712"/>
      <c r="P6" s="1712"/>
      <c r="Q6" s="1712"/>
      <c r="R6" s="1712"/>
      <c r="S6" s="1712"/>
      <c r="T6" s="1712"/>
      <c r="U6" s="1712"/>
      <c r="V6" s="1712"/>
      <c r="W6" s="1712"/>
      <c r="X6" s="1712"/>
      <c r="Y6" s="1712"/>
      <c r="Z6" s="1712"/>
      <c r="AA6" s="1712"/>
      <c r="AB6" s="1712"/>
      <c r="AC6" s="1712"/>
      <c r="AD6" s="1712"/>
      <c r="AE6" s="1712"/>
      <c r="AF6" s="1712"/>
      <c r="AG6" s="1712"/>
      <c r="AH6" s="1712"/>
      <c r="AI6" s="1712"/>
      <c r="AJ6" s="1712"/>
    </row>
    <row r="7" spans="1:39" s="101" customFormat="1" ht="31.5" customHeight="1">
      <c r="A7" s="102"/>
      <c r="B7" s="1711" t="s">
        <v>371</v>
      </c>
      <c r="C7" s="1711"/>
      <c r="D7" s="1711"/>
      <c r="E7" s="1711"/>
      <c r="F7" s="1711"/>
      <c r="G7" s="1711"/>
      <c r="H7" s="1711"/>
      <c r="I7" s="1711"/>
      <c r="J7" s="1711"/>
      <c r="K7" s="1711"/>
      <c r="L7" s="1713"/>
      <c r="M7" s="1713"/>
      <c r="N7" s="1713"/>
      <c r="O7" s="1713"/>
      <c r="P7" s="1713"/>
      <c r="Q7" s="1713"/>
      <c r="R7" s="1713"/>
      <c r="S7" s="1713"/>
      <c r="T7" s="1713"/>
      <c r="U7" s="1713"/>
      <c r="V7" s="1713"/>
      <c r="W7" s="1713"/>
      <c r="X7" s="1713"/>
      <c r="Y7" s="1713"/>
      <c r="Z7" s="1714" t="s">
        <v>372</v>
      </c>
      <c r="AA7" s="1714"/>
      <c r="AB7" s="1714"/>
      <c r="AC7" s="1714"/>
      <c r="AD7" s="1714"/>
      <c r="AE7" s="1714"/>
      <c r="AF7" s="1714"/>
      <c r="AG7" s="1715" t="s">
        <v>373</v>
      </c>
      <c r="AH7" s="1715"/>
      <c r="AI7" s="1715"/>
      <c r="AJ7" s="1715"/>
    </row>
    <row r="8" spans="1:39" s="101" customFormat="1" ht="29.25" customHeight="1">
      <c r="B8" s="1725" t="s">
        <v>374</v>
      </c>
      <c r="C8" s="1725"/>
      <c r="D8" s="1725"/>
      <c r="E8" s="1725"/>
      <c r="F8" s="1725"/>
      <c r="G8" s="1725"/>
      <c r="H8" s="1725"/>
      <c r="I8" s="1725"/>
      <c r="J8" s="1725"/>
      <c r="K8" s="1725"/>
      <c r="L8" s="1712" t="s">
        <v>375</v>
      </c>
      <c r="M8" s="1712"/>
      <c r="N8" s="1712"/>
      <c r="O8" s="1712"/>
      <c r="P8" s="1712"/>
      <c r="Q8" s="1712"/>
      <c r="R8" s="1712"/>
      <c r="S8" s="1712"/>
      <c r="T8" s="1712"/>
      <c r="U8" s="1712"/>
      <c r="V8" s="1712"/>
      <c r="W8" s="1712"/>
      <c r="X8" s="1712"/>
      <c r="Y8" s="1712"/>
      <c r="Z8" s="1712"/>
      <c r="AA8" s="1712"/>
      <c r="AB8" s="1712"/>
      <c r="AC8" s="1712"/>
      <c r="AD8" s="1712"/>
      <c r="AE8" s="1712"/>
      <c r="AF8" s="1712"/>
      <c r="AG8" s="1712"/>
      <c r="AH8" s="1712"/>
      <c r="AI8" s="1712"/>
      <c r="AJ8" s="1712"/>
    </row>
    <row r="9" spans="1:39" ht="9.75" customHeight="1"/>
    <row r="10" spans="1:39" ht="21" customHeight="1">
      <c r="B10" s="1726" t="s">
        <v>376</v>
      </c>
      <c r="C10" s="1726"/>
      <c r="D10" s="1726"/>
      <c r="E10" s="1726"/>
      <c r="F10" s="1726"/>
      <c r="G10" s="1726"/>
      <c r="H10" s="1726"/>
      <c r="I10" s="1726"/>
      <c r="J10" s="1726"/>
      <c r="K10" s="1726"/>
      <c r="L10" s="1726"/>
      <c r="M10" s="1726"/>
      <c r="N10" s="1726"/>
      <c r="O10" s="1726"/>
      <c r="P10" s="1726"/>
      <c r="Q10" s="1726"/>
      <c r="R10" s="1726"/>
      <c r="S10" s="1726"/>
      <c r="T10" s="1726"/>
      <c r="U10" s="1726"/>
      <c r="V10" s="1726"/>
      <c r="W10" s="1726"/>
      <c r="X10" s="1726"/>
      <c r="Y10" s="1726"/>
      <c r="Z10" s="1726"/>
      <c r="AA10" s="1726"/>
      <c r="AB10" s="1726"/>
      <c r="AC10" s="1726"/>
      <c r="AD10" s="1726"/>
      <c r="AE10" s="1726"/>
      <c r="AF10" s="1726"/>
      <c r="AG10" s="1726"/>
      <c r="AH10" s="1726"/>
      <c r="AI10" s="1726"/>
      <c r="AJ10" s="1726"/>
    </row>
    <row r="11" spans="1:39" ht="21" customHeight="1">
      <c r="B11" s="1722" t="s">
        <v>377</v>
      </c>
      <c r="C11" s="1722"/>
      <c r="D11" s="1722"/>
      <c r="E11" s="1722"/>
      <c r="F11" s="1722"/>
      <c r="G11" s="1722"/>
      <c r="H11" s="1722"/>
      <c r="I11" s="1722"/>
      <c r="J11" s="1722"/>
      <c r="K11" s="1722"/>
      <c r="L11" s="1722"/>
      <c r="M11" s="1722"/>
      <c r="N11" s="1722"/>
      <c r="O11" s="1722"/>
      <c r="P11" s="1722"/>
      <c r="Q11" s="1722"/>
      <c r="R11" s="1722"/>
      <c r="S11" s="1723"/>
      <c r="T11" s="1723"/>
      <c r="U11" s="1723"/>
      <c r="V11" s="1723"/>
      <c r="W11" s="1723"/>
      <c r="X11" s="1723"/>
      <c r="Y11" s="1723"/>
      <c r="Z11" s="1723"/>
      <c r="AA11" s="1723"/>
      <c r="AB11" s="1723"/>
      <c r="AC11" s="100" t="s">
        <v>378</v>
      </c>
      <c r="AD11" s="99"/>
      <c r="AE11" s="1724"/>
      <c r="AF11" s="1724"/>
      <c r="AG11" s="1724"/>
      <c r="AH11" s="1724"/>
      <c r="AI11" s="1724"/>
      <c r="AJ11" s="1724"/>
      <c r="AM11" s="98"/>
    </row>
    <row r="12" spans="1:39" ht="21" customHeight="1" thickBot="1">
      <c r="B12" s="97"/>
      <c r="C12" s="1716" t="s">
        <v>379</v>
      </c>
      <c r="D12" s="1716"/>
      <c r="E12" s="1716"/>
      <c r="F12" s="1716"/>
      <c r="G12" s="1716"/>
      <c r="H12" s="1716"/>
      <c r="I12" s="1716"/>
      <c r="J12" s="1716"/>
      <c r="K12" s="1716"/>
      <c r="L12" s="1716"/>
      <c r="M12" s="1716"/>
      <c r="N12" s="1716"/>
      <c r="O12" s="1716"/>
      <c r="P12" s="1716"/>
      <c r="Q12" s="1716"/>
      <c r="R12" s="1716"/>
      <c r="S12" s="1717">
        <f>ROUNDUP(S11*50%,1)</f>
        <v>0</v>
      </c>
      <c r="T12" s="1717"/>
      <c r="U12" s="1717"/>
      <c r="V12" s="1717"/>
      <c r="W12" s="1717"/>
      <c r="X12" s="1717"/>
      <c r="Y12" s="1717"/>
      <c r="Z12" s="1717"/>
      <c r="AA12" s="1717"/>
      <c r="AB12" s="1717"/>
      <c r="AC12" s="96" t="s">
        <v>378</v>
      </c>
      <c r="AD12" s="96"/>
      <c r="AE12" s="1718"/>
      <c r="AF12" s="1718"/>
      <c r="AG12" s="1718"/>
      <c r="AH12" s="1718"/>
      <c r="AI12" s="1718"/>
      <c r="AJ12" s="1718"/>
    </row>
    <row r="13" spans="1:39" ht="21" customHeight="1" thickTop="1">
      <c r="B13" s="1719" t="s">
        <v>380</v>
      </c>
      <c r="C13" s="1719"/>
      <c r="D13" s="1719"/>
      <c r="E13" s="1719"/>
      <c r="F13" s="1719"/>
      <c r="G13" s="1719"/>
      <c r="H13" s="1719"/>
      <c r="I13" s="1719"/>
      <c r="J13" s="1719"/>
      <c r="K13" s="1719"/>
      <c r="L13" s="1719"/>
      <c r="M13" s="1719"/>
      <c r="N13" s="1719"/>
      <c r="O13" s="1719"/>
      <c r="P13" s="1719"/>
      <c r="Q13" s="1719"/>
      <c r="R13" s="1719"/>
      <c r="S13" s="1720" t="e">
        <f>ROUNDUP(AE25/L25,1)</f>
        <v>#DIV/0!</v>
      </c>
      <c r="T13" s="1720"/>
      <c r="U13" s="1720"/>
      <c r="V13" s="1720"/>
      <c r="W13" s="1720"/>
      <c r="X13" s="1720"/>
      <c r="Y13" s="1720"/>
      <c r="Z13" s="1720"/>
      <c r="AA13" s="1720"/>
      <c r="AB13" s="1720"/>
      <c r="AC13" s="95" t="s">
        <v>378</v>
      </c>
      <c r="AD13" s="95"/>
      <c r="AE13" s="1721" t="s">
        <v>381</v>
      </c>
      <c r="AF13" s="1721"/>
      <c r="AG13" s="1721"/>
      <c r="AH13" s="1721"/>
      <c r="AI13" s="1721"/>
      <c r="AJ13" s="1721"/>
    </row>
    <row r="14" spans="1:39" ht="21" customHeight="1">
      <c r="B14" s="1727" t="s">
        <v>382</v>
      </c>
      <c r="C14" s="1727"/>
      <c r="D14" s="1727"/>
      <c r="E14" s="1727"/>
      <c r="F14" s="1727"/>
      <c r="G14" s="1727"/>
      <c r="H14" s="1727"/>
      <c r="I14" s="1727"/>
      <c r="J14" s="1727"/>
      <c r="K14" s="1727"/>
      <c r="L14" s="1727" t="s">
        <v>383</v>
      </c>
      <c r="M14" s="1727"/>
      <c r="N14" s="1727"/>
      <c r="O14" s="1727"/>
      <c r="P14" s="1727"/>
      <c r="Q14" s="1727"/>
      <c r="R14" s="1727"/>
      <c r="S14" s="1727"/>
      <c r="T14" s="1727"/>
      <c r="U14" s="1727"/>
      <c r="V14" s="1727"/>
      <c r="W14" s="1727"/>
      <c r="X14" s="1727"/>
      <c r="Y14" s="1727" t="s">
        <v>384</v>
      </c>
      <c r="Z14" s="1727"/>
      <c r="AA14" s="1727"/>
      <c r="AB14" s="1727"/>
      <c r="AC14" s="1727"/>
      <c r="AD14" s="1727"/>
      <c r="AE14" s="1727" t="s">
        <v>385</v>
      </c>
      <c r="AF14" s="1727"/>
      <c r="AG14" s="1727"/>
      <c r="AH14" s="1727"/>
      <c r="AI14" s="1727"/>
      <c r="AJ14" s="1727"/>
    </row>
    <row r="15" spans="1:39" ht="21" customHeight="1">
      <c r="B15" s="90">
        <v>1</v>
      </c>
      <c r="C15" s="1728"/>
      <c r="D15" s="1728"/>
      <c r="E15" s="1728"/>
      <c r="F15" s="1728"/>
      <c r="G15" s="1728"/>
      <c r="H15" s="1728"/>
      <c r="I15" s="1728"/>
      <c r="J15" s="1728"/>
      <c r="K15" s="1728"/>
      <c r="L15" s="1728"/>
      <c r="M15" s="1728"/>
      <c r="N15" s="1728"/>
      <c r="O15" s="1728"/>
      <c r="P15" s="1728"/>
      <c r="Q15" s="1728"/>
      <c r="R15" s="1728"/>
      <c r="S15" s="1728"/>
      <c r="T15" s="1728"/>
      <c r="U15" s="1728"/>
      <c r="V15" s="1728"/>
      <c r="W15" s="1728"/>
      <c r="X15" s="1728"/>
      <c r="Y15" s="1728"/>
      <c r="Z15" s="1728"/>
      <c r="AA15" s="1728"/>
      <c r="AB15" s="1728"/>
      <c r="AC15" s="1728"/>
      <c r="AD15" s="1728"/>
      <c r="AE15" s="1728"/>
      <c r="AF15" s="1728"/>
      <c r="AG15" s="1728"/>
      <c r="AH15" s="1728"/>
      <c r="AI15" s="1728"/>
      <c r="AJ15" s="1728"/>
    </row>
    <row r="16" spans="1:39" ht="21" customHeight="1">
      <c r="B16" s="90">
        <v>2</v>
      </c>
      <c r="C16" s="1728"/>
      <c r="D16" s="1728"/>
      <c r="E16" s="1728"/>
      <c r="F16" s="1728"/>
      <c r="G16" s="1728"/>
      <c r="H16" s="1728"/>
      <c r="I16" s="1728"/>
      <c r="J16" s="1728"/>
      <c r="K16" s="1728"/>
      <c r="L16" s="1728"/>
      <c r="M16" s="1728"/>
      <c r="N16" s="1728"/>
      <c r="O16" s="1728"/>
      <c r="P16" s="1728"/>
      <c r="Q16" s="1728"/>
      <c r="R16" s="1728"/>
      <c r="S16" s="1728"/>
      <c r="T16" s="1728"/>
      <c r="U16" s="1728"/>
      <c r="V16" s="1728"/>
      <c r="W16" s="1728"/>
      <c r="X16" s="1728"/>
      <c r="Y16" s="1728"/>
      <c r="Z16" s="1728"/>
      <c r="AA16" s="1728"/>
      <c r="AB16" s="1728"/>
      <c r="AC16" s="1728"/>
      <c r="AD16" s="1728"/>
      <c r="AE16" s="1728"/>
      <c r="AF16" s="1728"/>
      <c r="AG16" s="1728"/>
      <c r="AH16" s="1728"/>
      <c r="AI16" s="1728"/>
      <c r="AJ16" s="1728"/>
    </row>
    <row r="17" spans="2:36" ht="21" customHeight="1">
      <c r="B17" s="90">
        <v>3</v>
      </c>
      <c r="C17" s="1728"/>
      <c r="D17" s="1728"/>
      <c r="E17" s="1728"/>
      <c r="F17" s="1728"/>
      <c r="G17" s="1728"/>
      <c r="H17" s="1728"/>
      <c r="I17" s="1728"/>
      <c r="J17" s="1728"/>
      <c r="K17" s="1728"/>
      <c r="L17" s="1728"/>
      <c r="M17" s="1728"/>
      <c r="N17" s="1728"/>
      <c r="O17" s="1728"/>
      <c r="P17" s="1728"/>
      <c r="Q17" s="1728"/>
      <c r="R17" s="1728"/>
      <c r="S17" s="1728"/>
      <c r="T17" s="1728"/>
      <c r="U17" s="1728"/>
      <c r="V17" s="1728"/>
      <c r="W17" s="1728"/>
      <c r="X17" s="1728"/>
      <c r="Y17" s="1728"/>
      <c r="Z17" s="1728"/>
      <c r="AA17" s="1728"/>
      <c r="AB17" s="1728"/>
      <c r="AC17" s="1728"/>
      <c r="AD17" s="1728"/>
      <c r="AE17" s="1728"/>
      <c r="AF17" s="1728"/>
      <c r="AG17" s="1728"/>
      <c r="AH17" s="1728"/>
      <c r="AI17" s="1728"/>
      <c r="AJ17" s="1728"/>
    </row>
    <row r="18" spans="2:36" ht="21" customHeight="1">
      <c r="B18" s="90">
        <v>4</v>
      </c>
      <c r="C18" s="1728"/>
      <c r="D18" s="1728"/>
      <c r="E18" s="1728"/>
      <c r="F18" s="1728"/>
      <c r="G18" s="1728"/>
      <c r="H18" s="1728"/>
      <c r="I18" s="1728"/>
      <c r="J18" s="1728"/>
      <c r="K18" s="1728"/>
      <c r="L18" s="1728"/>
      <c r="M18" s="1728"/>
      <c r="N18" s="1728"/>
      <c r="O18" s="1728"/>
      <c r="P18" s="1728"/>
      <c r="Q18" s="1728"/>
      <c r="R18" s="1728"/>
      <c r="S18" s="1728"/>
      <c r="T18" s="1728"/>
      <c r="U18" s="1728"/>
      <c r="V18" s="1728"/>
      <c r="W18" s="1728"/>
      <c r="X18" s="1728"/>
      <c r="Y18" s="1728"/>
      <c r="Z18" s="1728"/>
      <c r="AA18" s="1728"/>
      <c r="AB18" s="1728"/>
      <c r="AC18" s="1728"/>
      <c r="AD18" s="1728"/>
      <c r="AE18" s="1728"/>
      <c r="AF18" s="1728"/>
      <c r="AG18" s="1728"/>
      <c r="AH18" s="1728"/>
      <c r="AI18" s="1728"/>
      <c r="AJ18" s="1728"/>
    </row>
    <row r="19" spans="2:36" ht="21" customHeight="1">
      <c r="B19" s="90">
        <v>5</v>
      </c>
      <c r="C19" s="1728"/>
      <c r="D19" s="1728"/>
      <c r="E19" s="1728"/>
      <c r="F19" s="1728"/>
      <c r="G19" s="1728"/>
      <c r="H19" s="1728"/>
      <c r="I19" s="1728"/>
      <c r="J19" s="1728"/>
      <c r="K19" s="1728"/>
      <c r="L19" s="1728"/>
      <c r="M19" s="1728"/>
      <c r="N19" s="1728"/>
      <c r="O19" s="1728"/>
      <c r="P19" s="1728"/>
      <c r="Q19" s="1728"/>
      <c r="R19" s="1728"/>
      <c r="S19" s="1728"/>
      <c r="T19" s="1728"/>
      <c r="U19" s="1728"/>
      <c r="V19" s="1728"/>
      <c r="W19" s="1728"/>
      <c r="X19" s="1728"/>
      <c r="Y19" s="1728"/>
      <c r="Z19" s="1728"/>
      <c r="AA19" s="1728"/>
      <c r="AB19" s="1728"/>
      <c r="AC19" s="1728"/>
      <c r="AD19" s="1728"/>
      <c r="AE19" s="1728"/>
      <c r="AF19" s="1728"/>
      <c r="AG19" s="1728"/>
      <c r="AH19" s="1728"/>
      <c r="AI19" s="1728"/>
      <c r="AJ19" s="1728"/>
    </row>
    <row r="20" spans="2:36" ht="21" customHeight="1">
      <c r="B20" s="90">
        <v>6</v>
      </c>
      <c r="C20" s="1728"/>
      <c r="D20" s="1728"/>
      <c r="E20" s="1728"/>
      <c r="F20" s="1728"/>
      <c r="G20" s="1728"/>
      <c r="H20" s="1728"/>
      <c r="I20" s="1728"/>
      <c r="J20" s="1728"/>
      <c r="K20" s="1728"/>
      <c r="L20" s="1728"/>
      <c r="M20" s="1728"/>
      <c r="N20" s="1728"/>
      <c r="O20" s="1728"/>
      <c r="P20" s="1728"/>
      <c r="Q20" s="1728"/>
      <c r="R20" s="1728"/>
      <c r="S20" s="1728"/>
      <c r="T20" s="1728"/>
      <c r="U20" s="1728"/>
      <c r="V20" s="1728"/>
      <c r="W20" s="1728"/>
      <c r="X20" s="1728"/>
      <c r="Y20" s="1728"/>
      <c r="Z20" s="1728"/>
      <c r="AA20" s="1728"/>
      <c r="AB20" s="1728"/>
      <c r="AC20" s="1728"/>
      <c r="AD20" s="1728"/>
      <c r="AE20" s="1728"/>
      <c r="AF20" s="1728"/>
      <c r="AG20" s="1728"/>
      <c r="AH20" s="1728"/>
      <c r="AI20" s="1728"/>
      <c r="AJ20" s="1728"/>
    </row>
    <row r="21" spans="2:36" ht="21" customHeight="1">
      <c r="B21" s="90">
        <v>7</v>
      </c>
      <c r="C21" s="1728"/>
      <c r="D21" s="1728"/>
      <c r="E21" s="1728"/>
      <c r="F21" s="1728"/>
      <c r="G21" s="1728"/>
      <c r="H21" s="1728"/>
      <c r="I21" s="1728"/>
      <c r="J21" s="1728"/>
      <c r="K21" s="1728"/>
      <c r="L21" s="1728"/>
      <c r="M21" s="1728"/>
      <c r="N21" s="1728"/>
      <c r="O21" s="1728"/>
      <c r="P21" s="1728"/>
      <c r="Q21" s="1728"/>
      <c r="R21" s="1728"/>
      <c r="S21" s="1728"/>
      <c r="T21" s="1728"/>
      <c r="U21" s="1728"/>
      <c r="V21" s="1728"/>
      <c r="W21" s="1728"/>
      <c r="X21" s="1728"/>
      <c r="Y21" s="1728"/>
      <c r="Z21" s="1728"/>
      <c r="AA21" s="1728"/>
      <c r="AB21" s="1728"/>
      <c r="AC21" s="1728"/>
      <c r="AD21" s="1728"/>
      <c r="AE21" s="1728"/>
      <c r="AF21" s="1728"/>
      <c r="AG21" s="1728"/>
      <c r="AH21" s="1728"/>
      <c r="AI21" s="1728"/>
      <c r="AJ21" s="1728"/>
    </row>
    <row r="22" spans="2:36" ht="21" customHeight="1">
      <c r="B22" s="90">
        <v>8</v>
      </c>
      <c r="C22" s="1728"/>
      <c r="D22" s="1728"/>
      <c r="E22" s="1728"/>
      <c r="F22" s="1728"/>
      <c r="G22" s="1728"/>
      <c r="H22" s="1728"/>
      <c r="I22" s="1728"/>
      <c r="J22" s="1728"/>
      <c r="K22" s="1728"/>
      <c r="L22" s="1728"/>
      <c r="M22" s="1728"/>
      <c r="N22" s="1728"/>
      <c r="O22" s="1728"/>
      <c r="P22" s="1728"/>
      <c r="Q22" s="1728"/>
      <c r="R22" s="1728"/>
      <c r="S22" s="1728"/>
      <c r="T22" s="1728"/>
      <c r="U22" s="1728"/>
      <c r="V22" s="1728"/>
      <c r="W22" s="1728"/>
      <c r="X22" s="1728"/>
      <c r="Y22" s="1728"/>
      <c r="Z22" s="1728"/>
      <c r="AA22" s="1728"/>
      <c r="AB22" s="1728"/>
      <c r="AC22" s="1728"/>
      <c r="AD22" s="1728"/>
      <c r="AE22" s="1728"/>
      <c r="AF22" s="1728"/>
      <c r="AG22" s="1728"/>
      <c r="AH22" s="1728"/>
      <c r="AI22" s="1728"/>
      <c r="AJ22" s="1728"/>
    </row>
    <row r="23" spans="2:36" ht="21" customHeight="1">
      <c r="B23" s="90">
        <v>9</v>
      </c>
      <c r="C23" s="1728"/>
      <c r="D23" s="1728"/>
      <c r="E23" s="1728"/>
      <c r="F23" s="1728"/>
      <c r="G23" s="1728"/>
      <c r="H23" s="1728"/>
      <c r="I23" s="1728"/>
      <c r="J23" s="1728"/>
      <c r="K23" s="1728"/>
      <c r="L23" s="1728"/>
      <c r="M23" s="1728"/>
      <c r="N23" s="1728"/>
      <c r="O23" s="1728"/>
      <c r="P23" s="1728"/>
      <c r="Q23" s="1728"/>
      <c r="R23" s="1728"/>
      <c r="S23" s="1728"/>
      <c r="T23" s="1728"/>
      <c r="U23" s="1728"/>
      <c r="V23" s="1728"/>
      <c r="W23" s="1728"/>
      <c r="X23" s="1728"/>
      <c r="Y23" s="1728"/>
      <c r="Z23" s="1728"/>
      <c r="AA23" s="1728"/>
      <c r="AB23" s="1728"/>
      <c r="AC23" s="1728"/>
      <c r="AD23" s="1728"/>
      <c r="AE23" s="1728"/>
      <c r="AF23" s="1728"/>
      <c r="AG23" s="1728"/>
      <c r="AH23" s="1728"/>
      <c r="AI23" s="1728"/>
      <c r="AJ23" s="1728"/>
    </row>
    <row r="24" spans="2:36" ht="21" customHeight="1">
      <c r="B24" s="90">
        <v>10</v>
      </c>
      <c r="C24" s="1728"/>
      <c r="D24" s="1728"/>
      <c r="E24" s="1728"/>
      <c r="F24" s="1728"/>
      <c r="G24" s="1728"/>
      <c r="H24" s="1728"/>
      <c r="I24" s="1728"/>
      <c r="J24" s="1728"/>
      <c r="K24" s="1728"/>
      <c r="L24" s="1728"/>
      <c r="M24" s="1728"/>
      <c r="N24" s="1728"/>
      <c r="O24" s="1728"/>
      <c r="P24" s="1728"/>
      <c r="Q24" s="1728"/>
      <c r="R24" s="1728"/>
      <c r="S24" s="1728"/>
      <c r="T24" s="1728"/>
      <c r="U24" s="1728"/>
      <c r="V24" s="1728"/>
      <c r="W24" s="1728"/>
      <c r="X24" s="1728"/>
      <c r="Y24" s="1728"/>
      <c r="Z24" s="1728"/>
      <c r="AA24" s="1728"/>
      <c r="AB24" s="1728"/>
      <c r="AC24" s="1728"/>
      <c r="AD24" s="1728"/>
      <c r="AE24" s="1728"/>
      <c r="AF24" s="1728"/>
      <c r="AG24" s="1728"/>
      <c r="AH24" s="1728"/>
      <c r="AI24" s="1728"/>
      <c r="AJ24" s="1728"/>
    </row>
    <row r="25" spans="2:36" ht="21" customHeight="1">
      <c r="B25" s="1729" t="s">
        <v>386</v>
      </c>
      <c r="C25" s="1729"/>
      <c r="D25" s="1729"/>
      <c r="E25" s="1729"/>
      <c r="F25" s="1729"/>
      <c r="G25" s="1729"/>
      <c r="H25" s="1729"/>
      <c r="I25" s="1729"/>
      <c r="J25" s="1729"/>
      <c r="K25" s="1729"/>
      <c r="L25" s="1730"/>
      <c r="M25" s="1730"/>
      <c r="N25" s="1730"/>
      <c r="O25" s="1730"/>
      <c r="P25" s="1730"/>
      <c r="Q25" s="1731" t="s">
        <v>387</v>
      </c>
      <c r="R25" s="1731"/>
      <c r="S25" s="1727" t="s">
        <v>388</v>
      </c>
      <c r="T25" s="1727"/>
      <c r="U25" s="1727"/>
      <c r="V25" s="1727"/>
      <c r="W25" s="1727"/>
      <c r="X25" s="1727"/>
      <c r="Y25" s="1727"/>
      <c r="Z25" s="1727"/>
      <c r="AA25" s="1727"/>
      <c r="AB25" s="1727"/>
      <c r="AC25" s="1727"/>
      <c r="AD25" s="1727"/>
      <c r="AE25" s="1732">
        <f>SUM(AE15:AJ24)</f>
        <v>0</v>
      </c>
      <c r="AF25" s="1732"/>
      <c r="AG25" s="1732"/>
      <c r="AH25" s="1732"/>
      <c r="AI25" s="1732"/>
      <c r="AJ25" s="1732"/>
    </row>
    <row r="26" spans="2:36" ht="9" customHeight="1">
      <c r="B26" s="89"/>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row>
    <row r="27" spans="2:36" ht="21" customHeight="1">
      <c r="B27" s="1726" t="s">
        <v>389</v>
      </c>
      <c r="C27" s="1726"/>
      <c r="D27" s="1726"/>
      <c r="E27" s="1726"/>
      <c r="F27" s="1726"/>
      <c r="G27" s="1726"/>
      <c r="H27" s="1726"/>
      <c r="I27" s="1726"/>
      <c r="J27" s="1726"/>
      <c r="K27" s="1726"/>
      <c r="L27" s="1726"/>
      <c r="M27" s="1726"/>
      <c r="N27" s="1726"/>
      <c r="O27" s="1726"/>
      <c r="P27" s="1726"/>
      <c r="Q27" s="1726"/>
      <c r="R27" s="1726"/>
      <c r="S27" s="1726"/>
      <c r="T27" s="1726"/>
      <c r="U27" s="1726"/>
      <c r="V27" s="1726"/>
      <c r="W27" s="1726"/>
      <c r="X27" s="1726"/>
      <c r="Y27" s="1726"/>
      <c r="Z27" s="1726"/>
      <c r="AA27" s="1726"/>
      <c r="AB27" s="1726"/>
      <c r="AC27" s="1726"/>
      <c r="AD27" s="1726"/>
      <c r="AE27" s="1726"/>
      <c r="AF27" s="1726"/>
      <c r="AG27" s="1726"/>
      <c r="AH27" s="1726"/>
      <c r="AI27" s="1726"/>
      <c r="AJ27" s="1726"/>
    </row>
    <row r="28" spans="2:36" ht="21" customHeight="1" thickBot="1">
      <c r="B28" s="1740" t="s">
        <v>390</v>
      </c>
      <c r="C28" s="1740"/>
      <c r="D28" s="1740"/>
      <c r="E28" s="1740"/>
      <c r="F28" s="1740"/>
      <c r="G28" s="1740"/>
      <c r="H28" s="1740"/>
      <c r="I28" s="1740"/>
      <c r="J28" s="1740"/>
      <c r="K28" s="1740"/>
      <c r="L28" s="1740"/>
      <c r="M28" s="1740"/>
      <c r="N28" s="1740"/>
      <c r="O28" s="1740"/>
      <c r="P28" s="1740"/>
      <c r="Q28" s="1740"/>
      <c r="R28" s="1740"/>
      <c r="S28" s="1717">
        <f>ROUNDUP(S11/40,1)</f>
        <v>0</v>
      </c>
      <c r="T28" s="1717"/>
      <c r="U28" s="1717"/>
      <c r="V28" s="1717"/>
      <c r="W28" s="1717"/>
      <c r="X28" s="1717"/>
      <c r="Y28" s="1717"/>
      <c r="Z28" s="1717"/>
      <c r="AA28" s="1717"/>
      <c r="AB28" s="1717"/>
      <c r="AC28" s="94" t="s">
        <v>378</v>
      </c>
      <c r="AD28" s="93"/>
      <c r="AE28" s="1718"/>
      <c r="AF28" s="1718"/>
      <c r="AG28" s="1718"/>
      <c r="AH28" s="1718"/>
      <c r="AI28" s="1718"/>
      <c r="AJ28" s="1718"/>
    </row>
    <row r="29" spans="2:36" ht="21" customHeight="1" thickTop="1">
      <c r="B29" s="1719" t="s">
        <v>391</v>
      </c>
      <c r="C29" s="1719"/>
      <c r="D29" s="1719"/>
      <c r="E29" s="1719"/>
      <c r="F29" s="1719"/>
      <c r="G29" s="1719"/>
      <c r="H29" s="1719"/>
      <c r="I29" s="1719"/>
      <c r="J29" s="1719"/>
      <c r="K29" s="1719"/>
      <c r="L29" s="1719"/>
      <c r="M29" s="1719"/>
      <c r="N29" s="1719"/>
      <c r="O29" s="1719"/>
      <c r="P29" s="1719"/>
      <c r="Q29" s="1719"/>
      <c r="R29" s="1719"/>
      <c r="S29" s="1741"/>
      <c r="T29" s="1741"/>
      <c r="U29" s="1741"/>
      <c r="V29" s="1741"/>
      <c r="W29" s="1741"/>
      <c r="X29" s="1741"/>
      <c r="Y29" s="1741"/>
      <c r="Z29" s="1741"/>
      <c r="AA29" s="1741"/>
      <c r="AB29" s="1741"/>
      <c r="AC29" s="92" t="s">
        <v>378</v>
      </c>
      <c r="AD29" s="91"/>
      <c r="AE29" s="1721" t="s">
        <v>392</v>
      </c>
      <c r="AF29" s="1721"/>
      <c r="AG29" s="1721"/>
      <c r="AH29" s="1721"/>
      <c r="AI29" s="1721"/>
      <c r="AJ29" s="1721"/>
    </row>
    <row r="30" spans="2:36" ht="21" customHeight="1">
      <c r="B30" s="1739" t="s">
        <v>393</v>
      </c>
      <c r="C30" s="1739"/>
      <c r="D30" s="1739"/>
      <c r="E30" s="1739"/>
      <c r="F30" s="1739"/>
      <c r="G30" s="1739"/>
      <c r="H30" s="1739"/>
      <c r="I30" s="1739"/>
      <c r="J30" s="1739"/>
      <c r="K30" s="1739"/>
      <c r="L30" s="1739"/>
      <c r="M30" s="1739"/>
      <c r="N30" s="1739"/>
      <c r="O30" s="1739"/>
      <c r="P30" s="1739"/>
      <c r="Q30" s="1739"/>
      <c r="R30" s="1739"/>
      <c r="S30" s="1739" t="s">
        <v>394</v>
      </c>
      <c r="T30" s="1739"/>
      <c r="U30" s="1739"/>
      <c r="V30" s="1739"/>
      <c r="W30" s="1739"/>
      <c r="X30" s="1739"/>
      <c r="Y30" s="1739"/>
      <c r="Z30" s="1739"/>
      <c r="AA30" s="1739"/>
      <c r="AB30" s="1739"/>
      <c r="AC30" s="1739"/>
      <c r="AD30" s="1739"/>
      <c r="AE30" s="1739"/>
      <c r="AF30" s="1739"/>
      <c r="AG30" s="1739"/>
      <c r="AH30" s="1739"/>
      <c r="AI30" s="1739"/>
      <c r="AJ30" s="1739"/>
    </row>
    <row r="31" spans="2:36" ht="21" customHeight="1">
      <c r="B31" s="90">
        <v>1</v>
      </c>
      <c r="C31" s="1728"/>
      <c r="D31" s="1728"/>
      <c r="E31" s="1728"/>
      <c r="F31" s="1728"/>
      <c r="G31" s="1728"/>
      <c r="H31" s="1728"/>
      <c r="I31" s="1728"/>
      <c r="J31" s="1728"/>
      <c r="K31" s="1728"/>
      <c r="L31" s="1728"/>
      <c r="M31" s="1728"/>
      <c r="N31" s="1728"/>
      <c r="O31" s="1728"/>
      <c r="P31" s="1728"/>
      <c r="Q31" s="1728"/>
      <c r="R31" s="1728"/>
      <c r="S31" s="1728"/>
      <c r="T31" s="1728"/>
      <c r="U31" s="1728"/>
      <c r="V31" s="1728"/>
      <c r="W31" s="1728"/>
      <c r="X31" s="1728"/>
      <c r="Y31" s="1728"/>
      <c r="Z31" s="1728"/>
      <c r="AA31" s="1728"/>
      <c r="AB31" s="1728"/>
      <c r="AC31" s="1728"/>
      <c r="AD31" s="1728"/>
      <c r="AE31" s="1728"/>
      <c r="AF31" s="1728"/>
      <c r="AG31" s="1728"/>
      <c r="AH31" s="1728"/>
      <c r="AI31" s="1728"/>
      <c r="AJ31" s="1728"/>
    </row>
    <row r="32" spans="2:36" ht="21" customHeight="1">
      <c r="B32" s="90">
        <v>2</v>
      </c>
      <c r="C32" s="1728"/>
      <c r="D32" s="1728"/>
      <c r="E32" s="1728"/>
      <c r="F32" s="1728"/>
      <c r="G32" s="1728"/>
      <c r="H32" s="1728"/>
      <c r="I32" s="1728"/>
      <c r="J32" s="1728"/>
      <c r="K32" s="1728"/>
      <c r="L32" s="1728"/>
      <c r="M32" s="1728"/>
      <c r="N32" s="1728"/>
      <c r="O32" s="1728"/>
      <c r="P32" s="1728"/>
      <c r="Q32" s="1728"/>
      <c r="R32" s="1728"/>
      <c r="S32" s="1728"/>
      <c r="T32" s="1728"/>
      <c r="U32" s="1728"/>
      <c r="V32" s="1728"/>
      <c r="W32" s="1728"/>
      <c r="X32" s="1728"/>
      <c r="Y32" s="1728"/>
      <c r="Z32" s="1728"/>
      <c r="AA32" s="1728"/>
      <c r="AB32" s="1728"/>
      <c r="AC32" s="1728"/>
      <c r="AD32" s="1728"/>
      <c r="AE32" s="1728"/>
      <c r="AF32" s="1728"/>
      <c r="AG32" s="1728"/>
      <c r="AH32" s="1728"/>
      <c r="AI32" s="1728"/>
      <c r="AJ32" s="1728"/>
    </row>
    <row r="33" spans="2:38" ht="21" customHeight="1">
      <c r="B33" s="90">
        <v>3</v>
      </c>
      <c r="C33" s="1728"/>
      <c r="D33" s="1728"/>
      <c r="E33" s="1728"/>
      <c r="F33" s="1728"/>
      <c r="G33" s="1728"/>
      <c r="H33" s="1728"/>
      <c r="I33" s="1728"/>
      <c r="J33" s="1728"/>
      <c r="K33" s="1728"/>
      <c r="L33" s="1728"/>
      <c r="M33" s="1728"/>
      <c r="N33" s="1728"/>
      <c r="O33" s="1728"/>
      <c r="P33" s="1728"/>
      <c r="Q33" s="1728"/>
      <c r="R33" s="1728"/>
      <c r="S33" s="1728"/>
      <c r="T33" s="1728"/>
      <c r="U33" s="1728"/>
      <c r="V33" s="1728"/>
      <c r="W33" s="1728"/>
      <c r="X33" s="1728"/>
      <c r="Y33" s="1728"/>
      <c r="Z33" s="1728"/>
      <c r="AA33" s="1728"/>
      <c r="AB33" s="1728"/>
      <c r="AC33" s="1728"/>
      <c r="AD33" s="1728"/>
      <c r="AE33" s="1728"/>
      <c r="AF33" s="1728"/>
      <c r="AG33" s="1728"/>
      <c r="AH33" s="1728"/>
      <c r="AI33" s="1728"/>
      <c r="AJ33" s="1728"/>
    </row>
    <row r="34" spans="2:38" ht="8.25" customHeight="1">
      <c r="B34" s="89"/>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row>
    <row r="35" spans="2:38" ht="22.5" customHeight="1">
      <c r="B35" s="1735" t="s">
        <v>362</v>
      </c>
      <c r="C35" s="1735"/>
      <c r="D35" s="1735"/>
      <c r="E35" s="1735"/>
      <c r="F35" s="1735"/>
      <c r="G35" s="1735"/>
      <c r="H35" s="1736" t="s">
        <v>395</v>
      </c>
      <c r="I35" s="1736"/>
      <c r="J35" s="1736"/>
      <c r="K35" s="1736"/>
      <c r="L35" s="1736"/>
      <c r="M35" s="1736"/>
      <c r="N35" s="1736"/>
      <c r="O35" s="1736"/>
      <c r="P35" s="1736"/>
      <c r="Q35" s="1736"/>
      <c r="R35" s="1736"/>
      <c r="S35" s="1736"/>
      <c r="T35" s="1736"/>
      <c r="U35" s="1736"/>
      <c r="V35" s="1736"/>
      <c r="W35" s="1736"/>
      <c r="X35" s="1736"/>
      <c r="Y35" s="1736"/>
      <c r="Z35" s="1736"/>
      <c r="AA35" s="1736"/>
      <c r="AB35" s="1736"/>
      <c r="AC35" s="1736"/>
      <c r="AD35" s="1736"/>
      <c r="AE35" s="1736"/>
      <c r="AF35" s="1736"/>
      <c r="AG35" s="1736"/>
      <c r="AH35" s="1736"/>
      <c r="AI35" s="1736"/>
      <c r="AJ35" s="1736"/>
    </row>
    <row r="36" spans="2:38" ht="8.25" customHeight="1">
      <c r="B36" s="89"/>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row>
    <row r="37" spans="2:38" ht="18.75" customHeight="1">
      <c r="B37" s="1737" t="s">
        <v>396</v>
      </c>
      <c r="C37" s="1737"/>
      <c r="D37" s="1737"/>
      <c r="E37" s="1737"/>
      <c r="F37" s="1737"/>
      <c r="G37" s="1737"/>
      <c r="H37" s="1737"/>
      <c r="I37" s="1737"/>
      <c r="J37" s="1737"/>
      <c r="K37" s="1737"/>
      <c r="L37" s="1737"/>
      <c r="M37" s="1737"/>
      <c r="N37" s="1737"/>
      <c r="O37" s="1737"/>
      <c r="P37" s="1737"/>
      <c r="Q37" s="1737"/>
      <c r="R37" s="1737"/>
      <c r="S37" s="1737"/>
      <c r="T37" s="1737"/>
      <c r="U37" s="1737"/>
      <c r="V37" s="1737"/>
      <c r="W37" s="1737"/>
      <c r="X37" s="1737"/>
      <c r="Y37" s="1737"/>
      <c r="Z37" s="1737"/>
      <c r="AA37" s="1737"/>
      <c r="AB37" s="1737"/>
      <c r="AC37" s="1737"/>
      <c r="AD37" s="1737"/>
      <c r="AE37" s="1737"/>
      <c r="AF37" s="1737"/>
      <c r="AG37" s="1737"/>
      <c r="AH37" s="1737"/>
      <c r="AI37" s="1737"/>
      <c r="AJ37" s="1737"/>
      <c r="AK37" s="1737"/>
      <c r="AL37" s="87"/>
    </row>
    <row r="38" spans="2:38" ht="18.75" customHeight="1">
      <c r="B38" s="1737"/>
      <c r="C38" s="1737"/>
      <c r="D38" s="1737"/>
      <c r="E38" s="1737"/>
      <c r="F38" s="1737"/>
      <c r="G38" s="1737"/>
      <c r="H38" s="1737"/>
      <c r="I38" s="1737"/>
      <c r="J38" s="1737"/>
      <c r="K38" s="1737"/>
      <c r="L38" s="1737"/>
      <c r="M38" s="1737"/>
      <c r="N38" s="1737"/>
      <c r="O38" s="1737"/>
      <c r="P38" s="1737"/>
      <c r="Q38" s="1737"/>
      <c r="R38" s="1737"/>
      <c r="S38" s="1737"/>
      <c r="T38" s="1737"/>
      <c r="U38" s="1737"/>
      <c r="V38" s="1737"/>
      <c r="W38" s="1737"/>
      <c r="X38" s="1737"/>
      <c r="Y38" s="1737"/>
      <c r="Z38" s="1737"/>
      <c r="AA38" s="1737"/>
      <c r="AB38" s="1737"/>
      <c r="AC38" s="1737"/>
      <c r="AD38" s="1737"/>
      <c r="AE38" s="1737"/>
      <c r="AF38" s="1737"/>
      <c r="AG38" s="1737"/>
      <c r="AH38" s="1737"/>
      <c r="AI38" s="1737"/>
      <c r="AJ38" s="1737"/>
      <c r="AK38" s="1737"/>
      <c r="AL38" s="87"/>
    </row>
    <row r="39" spans="2:38" ht="18.75" customHeight="1">
      <c r="B39" s="1737"/>
      <c r="C39" s="1737"/>
      <c r="D39" s="1737"/>
      <c r="E39" s="1737"/>
      <c r="F39" s="1737"/>
      <c r="G39" s="1737"/>
      <c r="H39" s="1737"/>
      <c r="I39" s="1737"/>
      <c r="J39" s="1737"/>
      <c r="K39" s="1737"/>
      <c r="L39" s="1737"/>
      <c r="M39" s="1737"/>
      <c r="N39" s="1737"/>
      <c r="O39" s="1737"/>
      <c r="P39" s="1737"/>
      <c r="Q39" s="1737"/>
      <c r="R39" s="1737"/>
      <c r="S39" s="1737"/>
      <c r="T39" s="1737"/>
      <c r="U39" s="1737"/>
      <c r="V39" s="1737"/>
      <c r="W39" s="1737"/>
      <c r="X39" s="1737"/>
      <c r="Y39" s="1737"/>
      <c r="Z39" s="1737"/>
      <c r="AA39" s="1737"/>
      <c r="AB39" s="1737"/>
      <c r="AC39" s="1737"/>
      <c r="AD39" s="1737"/>
      <c r="AE39" s="1737"/>
      <c r="AF39" s="1737"/>
      <c r="AG39" s="1737"/>
      <c r="AH39" s="1737"/>
      <c r="AI39" s="1737"/>
      <c r="AJ39" s="1737"/>
      <c r="AK39" s="1737"/>
      <c r="AL39" s="87"/>
    </row>
    <row r="40" spans="2:38" ht="18.75" customHeight="1">
      <c r="B40" s="1737"/>
      <c r="C40" s="1737"/>
      <c r="D40" s="1737"/>
      <c r="E40" s="1737"/>
      <c r="F40" s="1737"/>
      <c r="G40" s="1737"/>
      <c r="H40" s="1737"/>
      <c r="I40" s="1737"/>
      <c r="J40" s="1737"/>
      <c r="K40" s="1737"/>
      <c r="L40" s="1737"/>
      <c r="M40" s="1737"/>
      <c r="N40" s="1737"/>
      <c r="O40" s="1737"/>
      <c r="P40" s="1737"/>
      <c r="Q40" s="1737"/>
      <c r="R40" s="1737"/>
      <c r="S40" s="1737"/>
      <c r="T40" s="1737"/>
      <c r="U40" s="1737"/>
      <c r="V40" s="1737"/>
      <c r="W40" s="1737"/>
      <c r="X40" s="1737"/>
      <c r="Y40" s="1737"/>
      <c r="Z40" s="1737"/>
      <c r="AA40" s="1737"/>
      <c r="AB40" s="1737"/>
      <c r="AC40" s="1737"/>
      <c r="AD40" s="1737"/>
      <c r="AE40" s="1737"/>
      <c r="AF40" s="1737"/>
      <c r="AG40" s="1737"/>
      <c r="AH40" s="1737"/>
      <c r="AI40" s="1737"/>
      <c r="AJ40" s="1737"/>
      <c r="AK40" s="1737"/>
      <c r="AL40" s="87"/>
    </row>
    <row r="41" spans="2:38" ht="80.25" customHeight="1">
      <c r="B41" s="1737"/>
      <c r="C41" s="1737"/>
      <c r="D41" s="1737"/>
      <c r="E41" s="1737"/>
      <c r="F41" s="1737"/>
      <c r="G41" s="1737"/>
      <c r="H41" s="1737"/>
      <c r="I41" s="1737"/>
      <c r="J41" s="1737"/>
      <c r="K41" s="1737"/>
      <c r="L41" s="1737"/>
      <c r="M41" s="1737"/>
      <c r="N41" s="1737"/>
      <c r="O41" s="1737"/>
      <c r="P41" s="1737"/>
      <c r="Q41" s="1737"/>
      <c r="R41" s="1737"/>
      <c r="S41" s="1737"/>
      <c r="T41" s="1737"/>
      <c r="U41" s="1737"/>
      <c r="V41" s="1737"/>
      <c r="W41" s="1737"/>
      <c r="X41" s="1737"/>
      <c r="Y41" s="1737"/>
      <c r="Z41" s="1737"/>
      <c r="AA41" s="1737"/>
      <c r="AB41" s="1737"/>
      <c r="AC41" s="1737"/>
      <c r="AD41" s="1737"/>
      <c r="AE41" s="1737"/>
      <c r="AF41" s="1737"/>
      <c r="AG41" s="1737"/>
      <c r="AH41" s="1737"/>
      <c r="AI41" s="1737"/>
      <c r="AJ41" s="1737"/>
      <c r="AK41" s="1737"/>
      <c r="AL41" s="87"/>
    </row>
    <row r="42" spans="2:38" ht="15" customHeight="1">
      <c r="B42" s="1733" t="s">
        <v>397</v>
      </c>
      <c r="C42" s="1733"/>
      <c r="D42" s="1733"/>
      <c r="E42" s="1733"/>
      <c r="F42" s="1733"/>
      <c r="G42" s="1733"/>
      <c r="H42" s="1733"/>
      <c r="I42" s="1733"/>
      <c r="J42" s="1733"/>
      <c r="K42" s="1733"/>
      <c r="L42" s="1733"/>
      <c r="M42" s="1733"/>
      <c r="N42" s="1733"/>
      <c r="O42" s="1733"/>
      <c r="P42" s="1733"/>
      <c r="Q42" s="1733"/>
      <c r="R42" s="1733"/>
      <c r="S42" s="1733"/>
      <c r="T42" s="1733"/>
      <c r="U42" s="1733"/>
      <c r="V42" s="1733"/>
      <c r="W42" s="1733"/>
      <c r="X42" s="1733"/>
      <c r="Y42" s="1733"/>
      <c r="Z42" s="1733"/>
      <c r="AA42" s="1733"/>
      <c r="AB42" s="1733"/>
      <c r="AC42" s="1733"/>
      <c r="AD42" s="1733"/>
      <c r="AE42" s="1733"/>
      <c r="AF42" s="1733"/>
      <c r="AG42" s="1733"/>
      <c r="AH42" s="1733"/>
      <c r="AI42" s="1733"/>
      <c r="AJ42" s="1733"/>
      <c r="AK42" s="1733"/>
      <c r="AL42" s="87"/>
    </row>
    <row r="43" spans="2:38" ht="15" customHeight="1">
      <c r="B43" s="1733"/>
      <c r="C43" s="1733"/>
      <c r="D43" s="1733"/>
      <c r="E43" s="1733"/>
      <c r="F43" s="1733"/>
      <c r="G43" s="1733"/>
      <c r="H43" s="1733"/>
      <c r="I43" s="1733"/>
      <c r="J43" s="1733"/>
      <c r="K43" s="1733"/>
      <c r="L43" s="1733"/>
      <c r="M43" s="1733"/>
      <c r="N43" s="1733"/>
      <c r="O43" s="1733"/>
      <c r="P43" s="1733"/>
      <c r="Q43" s="1733"/>
      <c r="R43" s="1733"/>
      <c r="S43" s="1733"/>
      <c r="T43" s="1733"/>
      <c r="U43" s="1733"/>
      <c r="V43" s="1733"/>
      <c r="W43" s="1733"/>
      <c r="X43" s="1733"/>
      <c r="Y43" s="1733"/>
      <c r="Z43" s="1733"/>
      <c r="AA43" s="1733"/>
      <c r="AB43" s="1733"/>
      <c r="AC43" s="1733"/>
      <c r="AD43" s="1733"/>
      <c r="AE43" s="1733"/>
      <c r="AF43" s="1733"/>
      <c r="AG43" s="1733"/>
      <c r="AH43" s="1733"/>
      <c r="AI43" s="1733"/>
      <c r="AJ43" s="1733"/>
      <c r="AK43" s="1733"/>
      <c r="AL43" s="87"/>
    </row>
    <row r="44" spans="2:38" ht="15" customHeight="1">
      <c r="B44" s="1733"/>
      <c r="C44" s="1733"/>
      <c r="D44" s="1733"/>
      <c r="E44" s="1733"/>
      <c r="F44" s="1733"/>
      <c r="G44" s="1733"/>
      <c r="H44" s="1733"/>
      <c r="I44" s="1733"/>
      <c r="J44" s="1733"/>
      <c r="K44" s="1733"/>
      <c r="L44" s="1733"/>
      <c r="M44" s="1733"/>
      <c r="N44" s="1733"/>
      <c r="O44" s="1733"/>
      <c r="P44" s="1733"/>
      <c r="Q44" s="1733"/>
      <c r="R44" s="1733"/>
      <c r="S44" s="1733"/>
      <c r="T44" s="1733"/>
      <c r="U44" s="1733"/>
      <c r="V44" s="1733"/>
      <c r="W44" s="1733"/>
      <c r="X44" s="1733"/>
      <c r="Y44" s="1733"/>
      <c r="Z44" s="1733"/>
      <c r="AA44" s="1733"/>
      <c r="AB44" s="1733"/>
      <c r="AC44" s="1733"/>
      <c r="AD44" s="1733"/>
      <c r="AE44" s="1733"/>
      <c r="AF44" s="1733"/>
      <c r="AG44" s="1733"/>
      <c r="AH44" s="1733"/>
      <c r="AI44" s="1733"/>
      <c r="AJ44" s="1733"/>
      <c r="AK44" s="1733"/>
      <c r="AL44" s="87"/>
    </row>
    <row r="45" spans="2:38" ht="15" customHeight="1">
      <c r="B45" s="1733"/>
      <c r="C45" s="1733"/>
      <c r="D45" s="1733"/>
      <c r="E45" s="1733"/>
      <c r="F45" s="1733"/>
      <c r="G45" s="1733"/>
      <c r="H45" s="1733"/>
      <c r="I45" s="1733"/>
      <c r="J45" s="1733"/>
      <c r="K45" s="1733"/>
      <c r="L45" s="1733"/>
      <c r="M45" s="1733"/>
      <c r="N45" s="1733"/>
      <c r="O45" s="1733"/>
      <c r="P45" s="1733"/>
      <c r="Q45" s="1733"/>
      <c r="R45" s="1733"/>
      <c r="S45" s="1733"/>
      <c r="T45" s="1733"/>
      <c r="U45" s="1733"/>
      <c r="V45" s="1733"/>
      <c r="W45" s="1733"/>
      <c r="X45" s="1733"/>
      <c r="Y45" s="1733"/>
      <c r="Z45" s="1733"/>
      <c r="AA45" s="1733"/>
      <c r="AB45" s="1733"/>
      <c r="AC45" s="1733"/>
      <c r="AD45" s="1733"/>
      <c r="AE45" s="1733"/>
      <c r="AF45" s="1733"/>
      <c r="AG45" s="1733"/>
      <c r="AH45" s="1733"/>
      <c r="AI45" s="1733"/>
      <c r="AJ45" s="1733"/>
      <c r="AK45" s="1733"/>
      <c r="AL45" s="87"/>
    </row>
    <row r="46" spans="2:38" ht="37.5" customHeight="1">
      <c r="B46" s="1733"/>
      <c r="C46" s="1733"/>
      <c r="D46" s="1733"/>
      <c r="E46" s="1733"/>
      <c r="F46" s="1733"/>
      <c r="G46" s="1733"/>
      <c r="H46" s="1733"/>
      <c r="I46" s="1733"/>
      <c r="J46" s="1733"/>
      <c r="K46" s="1733"/>
      <c r="L46" s="1733"/>
      <c r="M46" s="1733"/>
      <c r="N46" s="1733"/>
      <c r="O46" s="1733"/>
      <c r="P46" s="1733"/>
      <c r="Q46" s="1733"/>
      <c r="R46" s="1733"/>
      <c r="S46" s="1733"/>
      <c r="T46" s="1733"/>
      <c r="U46" s="1733"/>
      <c r="V46" s="1733"/>
      <c r="W46" s="1733"/>
      <c r="X46" s="1733"/>
      <c r="Y46" s="1733"/>
      <c r="Z46" s="1733"/>
      <c r="AA46" s="1733"/>
      <c r="AB46" s="1733"/>
      <c r="AC46" s="1733"/>
      <c r="AD46" s="1733"/>
      <c r="AE46" s="1733"/>
      <c r="AF46" s="1733"/>
      <c r="AG46" s="1733"/>
      <c r="AH46" s="1733"/>
      <c r="AI46" s="1733"/>
      <c r="AJ46" s="1733"/>
      <c r="AK46" s="1733"/>
      <c r="AL46" s="87"/>
    </row>
    <row r="47" spans="2:38" s="85" customFormat="1" ht="36.75" customHeight="1">
      <c r="B47" s="1733" t="s">
        <v>398</v>
      </c>
      <c r="C47" s="1733"/>
      <c r="D47" s="1733"/>
      <c r="E47" s="1733"/>
      <c r="F47" s="1733"/>
      <c r="G47" s="1733"/>
      <c r="H47" s="1733"/>
      <c r="I47" s="1733"/>
      <c r="J47" s="1733"/>
      <c r="K47" s="1733"/>
      <c r="L47" s="1733"/>
      <c r="M47" s="1733"/>
      <c r="N47" s="1733"/>
      <c r="O47" s="1733"/>
      <c r="P47" s="1733"/>
      <c r="Q47" s="1733"/>
      <c r="R47" s="1733"/>
      <c r="S47" s="1733"/>
      <c r="T47" s="1733"/>
      <c r="U47" s="1733"/>
      <c r="V47" s="1733"/>
      <c r="W47" s="1733"/>
      <c r="X47" s="1733"/>
      <c r="Y47" s="1733"/>
      <c r="Z47" s="1733"/>
      <c r="AA47" s="1733"/>
      <c r="AB47" s="1733"/>
      <c r="AC47" s="1733"/>
      <c r="AD47" s="1733"/>
      <c r="AE47" s="1733"/>
      <c r="AF47" s="1733"/>
      <c r="AG47" s="1733"/>
      <c r="AH47" s="1733"/>
      <c r="AI47" s="1733"/>
      <c r="AJ47" s="1733"/>
      <c r="AK47" s="1733"/>
    </row>
    <row r="48" spans="2:38" s="85" customFormat="1" ht="36" customHeight="1">
      <c r="B48" s="1734" t="s">
        <v>2476</v>
      </c>
      <c r="C48" s="1734"/>
      <c r="D48" s="1734"/>
      <c r="E48" s="1734"/>
      <c r="F48" s="1734"/>
      <c r="G48" s="1734"/>
      <c r="H48" s="1734"/>
      <c r="I48" s="1734"/>
      <c r="J48" s="1734"/>
      <c r="K48" s="1734"/>
      <c r="L48" s="1734"/>
      <c r="M48" s="1734"/>
      <c r="N48" s="1734"/>
      <c r="O48" s="1734"/>
      <c r="P48" s="1734"/>
      <c r="Q48" s="1734"/>
      <c r="R48" s="1734"/>
      <c r="S48" s="1734"/>
      <c r="T48" s="1734"/>
      <c r="U48" s="1734"/>
      <c r="V48" s="1734"/>
      <c r="W48" s="1734"/>
      <c r="X48" s="1734"/>
      <c r="Y48" s="1734"/>
      <c r="Z48" s="1734"/>
      <c r="AA48" s="1734"/>
      <c r="AB48" s="1734"/>
      <c r="AC48" s="1734"/>
      <c r="AD48" s="1734"/>
      <c r="AE48" s="1734"/>
      <c r="AF48" s="1734"/>
      <c r="AG48" s="1734"/>
      <c r="AH48" s="1734"/>
      <c r="AI48" s="1734"/>
      <c r="AJ48" s="1734"/>
      <c r="AK48" s="1734"/>
    </row>
    <row r="49" spans="2:37" s="85" customFormat="1" ht="21" customHeight="1">
      <c r="B49" s="85" t="s">
        <v>399</v>
      </c>
      <c r="AK49" s="86"/>
    </row>
    <row r="50" spans="2:37" s="85" customFormat="1" ht="21" customHeight="1">
      <c r="B50" s="85" t="s">
        <v>399</v>
      </c>
      <c r="AK50" s="86"/>
    </row>
  </sheetData>
  <protectedRanges>
    <protectedRange sqref="L7:Y7 AG7:AJ7 L6:AJ6 L8:AJ8" name="範囲1"/>
  </protectedRanges>
  <mergeCells count="91">
    <mergeCell ref="C31:R31"/>
    <mergeCell ref="S31:AJ31"/>
    <mergeCell ref="C32:R32"/>
    <mergeCell ref="S32:AJ32"/>
    <mergeCell ref="AA2:AJ2"/>
    <mergeCell ref="B30:R30"/>
    <mergeCell ref="B28:R28"/>
    <mergeCell ref="S28:AB28"/>
    <mergeCell ref="AE28:AJ28"/>
    <mergeCell ref="B29:R29"/>
    <mergeCell ref="S29:AB29"/>
    <mergeCell ref="S30:AJ30"/>
    <mergeCell ref="AE29:AJ29"/>
    <mergeCell ref="C24:K24"/>
    <mergeCell ref="L24:X24"/>
    <mergeCell ref="Y24:AD24"/>
    <mergeCell ref="B47:AK47"/>
    <mergeCell ref="B48:AK48"/>
    <mergeCell ref="C33:R33"/>
    <mergeCell ref="S33:AJ33"/>
    <mergeCell ref="B35:G35"/>
    <mergeCell ref="H35:AJ35"/>
    <mergeCell ref="B37:AK41"/>
    <mergeCell ref="B42:AK46"/>
    <mergeCell ref="B27:AJ27"/>
    <mergeCell ref="C22:K22"/>
    <mergeCell ref="L22:X22"/>
    <mergeCell ref="Y22:AD22"/>
    <mergeCell ref="AE22:AJ22"/>
    <mergeCell ref="C23:K23"/>
    <mergeCell ref="L23:X23"/>
    <mergeCell ref="Y23:AD23"/>
    <mergeCell ref="AE23:AJ23"/>
    <mergeCell ref="AE24:AJ24"/>
    <mergeCell ref="B25:K25"/>
    <mergeCell ref="L25:P25"/>
    <mergeCell ref="Q25:R25"/>
    <mergeCell ref="S25:AD25"/>
    <mergeCell ref="AE25:AJ25"/>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B11:R11"/>
    <mergeCell ref="S11:AB11"/>
    <mergeCell ref="AE11:AJ11"/>
    <mergeCell ref="B8:K8"/>
    <mergeCell ref="L8:AJ8"/>
    <mergeCell ref="B10:AJ10"/>
    <mergeCell ref="C12:R12"/>
    <mergeCell ref="S12:AB12"/>
    <mergeCell ref="AE12:AJ12"/>
    <mergeCell ref="B13:R13"/>
    <mergeCell ref="S13:AB13"/>
    <mergeCell ref="AE13:AJ13"/>
    <mergeCell ref="B1:G1"/>
    <mergeCell ref="B4:AJ4"/>
    <mergeCell ref="B6:K6"/>
    <mergeCell ref="L6:AJ6"/>
    <mergeCell ref="B7:K7"/>
    <mergeCell ref="L7:Y7"/>
    <mergeCell ref="Z7:AF7"/>
    <mergeCell ref="AG7:AJ7"/>
  </mergeCells>
  <phoneticPr fontId="14"/>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9C28-E928-4F56-A3F8-A156EEBFAFB8}">
  <sheetPr codeName="Sheet14"/>
  <dimension ref="A1:AM50"/>
  <sheetViews>
    <sheetView view="pageBreakPreview" topLeftCell="A24" zoomScaleSheetLayoutView="100" workbookViewId="0">
      <selection activeCell="B35" sqref="B35:G35"/>
    </sheetView>
  </sheetViews>
  <sheetFormatPr defaultColWidth="8.58203125" defaultRowHeight="21" customHeight="1"/>
  <cols>
    <col min="1" max="1" width="7.83203125" style="103" customWidth="1"/>
    <col min="2" max="23" width="2.58203125" style="103" customWidth="1"/>
    <col min="24" max="24" width="5.5" style="103" customWidth="1"/>
    <col min="25" max="25" width="4.33203125" style="103" customWidth="1"/>
    <col min="26" max="37" width="2.58203125" style="103" customWidth="1"/>
    <col min="38" max="38" width="2.5" style="103" customWidth="1"/>
    <col min="39" max="39" width="9" style="103" customWidth="1"/>
    <col min="40" max="40" width="2.5" style="103" customWidth="1"/>
    <col min="41" max="16384" width="8.58203125" style="103"/>
  </cols>
  <sheetData>
    <row r="1" spans="1:39" ht="20.149999999999999" customHeight="1">
      <c r="B1" s="1709" t="s">
        <v>400</v>
      </c>
      <c r="C1" s="1709"/>
      <c r="D1" s="1709"/>
      <c r="E1" s="1709"/>
      <c r="F1" s="1709"/>
      <c r="G1" s="1709"/>
      <c r="H1" s="1709"/>
    </row>
    <row r="2" spans="1:39" ht="20.149999999999999" customHeight="1">
      <c r="AA2" s="1738" t="s">
        <v>368</v>
      </c>
      <c r="AB2" s="1738"/>
      <c r="AC2" s="1738"/>
      <c r="AD2" s="1738"/>
      <c r="AE2" s="1738"/>
      <c r="AF2" s="1738"/>
      <c r="AG2" s="1738"/>
      <c r="AH2" s="1738"/>
      <c r="AI2" s="1738"/>
      <c r="AJ2" s="1738"/>
    </row>
    <row r="3" spans="1:39" ht="20.149999999999999" customHeight="1"/>
    <row r="4" spans="1:39" ht="20.149999999999999" customHeight="1">
      <c r="A4" s="84"/>
      <c r="B4" s="1710" t="s">
        <v>401</v>
      </c>
      <c r="C4" s="1710"/>
      <c r="D4" s="1710"/>
      <c r="E4" s="1710"/>
      <c r="F4" s="1710"/>
      <c r="G4" s="1710"/>
      <c r="H4" s="1710"/>
      <c r="I4" s="1710"/>
      <c r="J4" s="1710"/>
      <c r="K4" s="1710"/>
      <c r="L4" s="1710"/>
      <c r="M4" s="1710"/>
      <c r="N4" s="1710"/>
      <c r="O4" s="1710"/>
      <c r="P4" s="1710"/>
      <c r="Q4" s="1710"/>
      <c r="R4" s="1710"/>
      <c r="S4" s="1710"/>
      <c r="T4" s="1710"/>
      <c r="U4" s="1710"/>
      <c r="V4" s="1710"/>
      <c r="W4" s="1710"/>
      <c r="X4" s="1710"/>
      <c r="Y4" s="1710"/>
      <c r="Z4" s="1710"/>
      <c r="AA4" s="1710"/>
      <c r="AB4" s="1710"/>
      <c r="AC4" s="1710"/>
      <c r="AD4" s="1710"/>
      <c r="AE4" s="1710"/>
      <c r="AF4" s="1710"/>
      <c r="AG4" s="1710"/>
      <c r="AH4" s="1710"/>
      <c r="AI4" s="1710"/>
      <c r="AJ4" s="1710"/>
      <c r="AK4" s="84"/>
    </row>
    <row r="5" spans="1:39" s="108" customFormat="1" ht="20.149999999999999" customHeight="1">
      <c r="A5" s="102"/>
      <c r="B5" s="102"/>
      <c r="C5" s="102"/>
      <c r="D5" s="102"/>
      <c r="E5" s="102"/>
      <c r="F5" s="102"/>
      <c r="G5" s="102"/>
      <c r="H5" s="102"/>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row>
    <row r="6" spans="1:39" s="108" customFormat="1" ht="29.25" customHeight="1">
      <c r="A6" s="102"/>
      <c r="B6" s="1711" t="s">
        <v>370</v>
      </c>
      <c r="C6" s="1711"/>
      <c r="D6" s="1711"/>
      <c r="E6" s="1711"/>
      <c r="F6" s="1711"/>
      <c r="G6" s="1711"/>
      <c r="H6" s="1711"/>
      <c r="I6" s="1711"/>
      <c r="J6" s="1711"/>
      <c r="K6" s="1711"/>
      <c r="L6" s="1712"/>
      <c r="M6" s="1712"/>
      <c r="N6" s="1712"/>
      <c r="O6" s="1712"/>
      <c r="P6" s="1712"/>
      <c r="Q6" s="1712"/>
      <c r="R6" s="1712"/>
      <c r="S6" s="1712"/>
      <c r="T6" s="1712"/>
      <c r="U6" s="1712"/>
      <c r="V6" s="1712"/>
      <c r="W6" s="1712"/>
      <c r="X6" s="1712"/>
      <c r="Y6" s="1712"/>
      <c r="Z6" s="1712"/>
      <c r="AA6" s="1712"/>
      <c r="AB6" s="1712"/>
      <c r="AC6" s="1712"/>
      <c r="AD6" s="1712"/>
      <c r="AE6" s="1712"/>
      <c r="AF6" s="1712"/>
      <c r="AG6" s="1712"/>
      <c r="AH6" s="1712"/>
      <c r="AI6" s="1712"/>
      <c r="AJ6" s="1712"/>
      <c r="AK6" s="101"/>
    </row>
    <row r="7" spans="1:39" s="108" customFormat="1" ht="31.5" customHeight="1">
      <c r="A7" s="102"/>
      <c r="B7" s="1711" t="s">
        <v>371</v>
      </c>
      <c r="C7" s="1711"/>
      <c r="D7" s="1711"/>
      <c r="E7" s="1711"/>
      <c r="F7" s="1711"/>
      <c r="G7" s="1711"/>
      <c r="H7" s="1711"/>
      <c r="I7" s="1711"/>
      <c r="J7" s="1711"/>
      <c r="K7" s="1711"/>
      <c r="L7" s="1713"/>
      <c r="M7" s="1713"/>
      <c r="N7" s="1713"/>
      <c r="O7" s="1713"/>
      <c r="P7" s="1713"/>
      <c r="Q7" s="1713"/>
      <c r="R7" s="1713"/>
      <c r="S7" s="1713"/>
      <c r="T7" s="1713"/>
      <c r="U7" s="1713"/>
      <c r="V7" s="1713"/>
      <c r="W7" s="1713"/>
      <c r="X7" s="1713"/>
      <c r="Y7" s="1713"/>
      <c r="Z7" s="1714" t="s">
        <v>372</v>
      </c>
      <c r="AA7" s="1714"/>
      <c r="AB7" s="1714"/>
      <c r="AC7" s="1714"/>
      <c r="AD7" s="1714"/>
      <c r="AE7" s="1714"/>
      <c r="AF7" s="1714"/>
      <c r="AG7" s="1715" t="s">
        <v>402</v>
      </c>
      <c r="AH7" s="1715"/>
      <c r="AI7" s="1715"/>
      <c r="AJ7" s="1715"/>
      <c r="AK7" s="101"/>
    </row>
    <row r="8" spans="1:39" s="108" customFormat="1" ht="29.25" customHeight="1">
      <c r="A8" s="101"/>
      <c r="B8" s="1725" t="s">
        <v>374</v>
      </c>
      <c r="C8" s="1725"/>
      <c r="D8" s="1725"/>
      <c r="E8" s="1725"/>
      <c r="F8" s="1725"/>
      <c r="G8" s="1725"/>
      <c r="H8" s="1725"/>
      <c r="I8" s="1725"/>
      <c r="J8" s="1725"/>
      <c r="K8" s="1725"/>
      <c r="L8" s="1712" t="s">
        <v>375</v>
      </c>
      <c r="M8" s="1712"/>
      <c r="N8" s="1712"/>
      <c r="O8" s="1712"/>
      <c r="P8" s="1712"/>
      <c r="Q8" s="1712"/>
      <c r="R8" s="1712"/>
      <c r="S8" s="1712"/>
      <c r="T8" s="1712"/>
      <c r="U8" s="1712"/>
      <c r="V8" s="1712"/>
      <c r="W8" s="1712"/>
      <c r="X8" s="1712"/>
      <c r="Y8" s="1712"/>
      <c r="Z8" s="1712"/>
      <c r="AA8" s="1712"/>
      <c r="AB8" s="1712"/>
      <c r="AC8" s="1712"/>
      <c r="AD8" s="1712"/>
      <c r="AE8" s="1712"/>
      <c r="AF8" s="1712"/>
      <c r="AG8" s="1712"/>
      <c r="AH8" s="1712"/>
      <c r="AI8" s="1712"/>
      <c r="AJ8" s="1712"/>
      <c r="AK8" s="101"/>
    </row>
    <row r="9" spans="1:39" ht="9.75" customHeight="1">
      <c r="A9" s="84"/>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row>
    <row r="10" spans="1:39" ht="21" customHeight="1">
      <c r="A10" s="84"/>
      <c r="B10" s="1726" t="s">
        <v>376</v>
      </c>
      <c r="C10" s="1726"/>
      <c r="D10" s="1726"/>
      <c r="E10" s="1726"/>
      <c r="F10" s="1726"/>
      <c r="G10" s="1726"/>
      <c r="H10" s="1726"/>
      <c r="I10" s="1726"/>
      <c r="J10" s="1726"/>
      <c r="K10" s="1726"/>
      <c r="L10" s="1726"/>
      <c r="M10" s="1726"/>
      <c r="N10" s="1726"/>
      <c r="O10" s="1726"/>
      <c r="P10" s="1726"/>
      <c r="Q10" s="1726"/>
      <c r="R10" s="1726"/>
      <c r="S10" s="1726"/>
      <c r="T10" s="1726"/>
      <c r="U10" s="1726"/>
      <c r="V10" s="1726"/>
      <c r="W10" s="1726"/>
      <c r="X10" s="1726"/>
      <c r="Y10" s="1726"/>
      <c r="Z10" s="1726"/>
      <c r="AA10" s="1726"/>
      <c r="AB10" s="1726"/>
      <c r="AC10" s="1726"/>
      <c r="AD10" s="1726"/>
      <c r="AE10" s="1726"/>
      <c r="AF10" s="1726"/>
      <c r="AG10" s="1726"/>
      <c r="AH10" s="1726"/>
      <c r="AI10" s="1726"/>
      <c r="AJ10" s="1726"/>
      <c r="AK10" s="84"/>
    </row>
    <row r="11" spans="1:39" ht="21" customHeight="1">
      <c r="A11" s="84"/>
      <c r="B11" s="1722" t="s">
        <v>377</v>
      </c>
      <c r="C11" s="1722"/>
      <c r="D11" s="1722"/>
      <c r="E11" s="1722"/>
      <c r="F11" s="1722"/>
      <c r="G11" s="1722"/>
      <c r="H11" s="1722"/>
      <c r="I11" s="1722"/>
      <c r="J11" s="1722"/>
      <c r="K11" s="1722"/>
      <c r="L11" s="1722"/>
      <c r="M11" s="1722"/>
      <c r="N11" s="1722"/>
      <c r="O11" s="1722"/>
      <c r="P11" s="1722"/>
      <c r="Q11" s="1722"/>
      <c r="R11" s="1722"/>
      <c r="S11" s="1723"/>
      <c r="T11" s="1723"/>
      <c r="U11" s="1723"/>
      <c r="V11" s="1723"/>
      <c r="W11" s="1723"/>
      <c r="X11" s="1723"/>
      <c r="Y11" s="1723"/>
      <c r="Z11" s="1723"/>
      <c r="AA11" s="1723"/>
      <c r="AB11" s="1723"/>
      <c r="AC11" s="100" t="s">
        <v>378</v>
      </c>
      <c r="AD11" s="99"/>
      <c r="AE11" s="1724"/>
      <c r="AF11" s="1724"/>
      <c r="AG11" s="1724"/>
      <c r="AH11" s="1724"/>
      <c r="AI11" s="1724"/>
      <c r="AJ11" s="1724"/>
      <c r="AK11" s="84"/>
      <c r="AM11" s="107"/>
    </row>
    <row r="12" spans="1:39" ht="21" customHeight="1" thickBot="1">
      <c r="A12" s="84"/>
      <c r="B12" s="97"/>
      <c r="C12" s="1716" t="s">
        <v>403</v>
      </c>
      <c r="D12" s="1716"/>
      <c r="E12" s="1716"/>
      <c r="F12" s="1716"/>
      <c r="G12" s="1716"/>
      <c r="H12" s="1716"/>
      <c r="I12" s="1716"/>
      <c r="J12" s="1716"/>
      <c r="K12" s="1716"/>
      <c r="L12" s="1716"/>
      <c r="M12" s="1716"/>
      <c r="N12" s="1716"/>
      <c r="O12" s="1716"/>
      <c r="P12" s="1716"/>
      <c r="Q12" s="1716"/>
      <c r="R12" s="1716"/>
      <c r="S12" s="1717">
        <f>ROUNDUP(S11*30%,1)</f>
        <v>0</v>
      </c>
      <c r="T12" s="1717"/>
      <c r="U12" s="1717"/>
      <c r="V12" s="1717"/>
      <c r="W12" s="1717"/>
      <c r="X12" s="1717"/>
      <c r="Y12" s="1717"/>
      <c r="Z12" s="1717"/>
      <c r="AA12" s="1717"/>
      <c r="AB12" s="1717"/>
      <c r="AC12" s="96" t="s">
        <v>378</v>
      </c>
      <c r="AD12" s="96"/>
      <c r="AE12" s="1718"/>
      <c r="AF12" s="1718"/>
      <c r="AG12" s="1718"/>
      <c r="AH12" s="1718"/>
      <c r="AI12" s="1718"/>
      <c r="AJ12" s="1718"/>
      <c r="AK12" s="84"/>
    </row>
    <row r="13" spans="1:39" ht="21" customHeight="1" thickTop="1">
      <c r="A13" s="84"/>
      <c r="B13" s="1719" t="s">
        <v>380</v>
      </c>
      <c r="C13" s="1719"/>
      <c r="D13" s="1719"/>
      <c r="E13" s="1719"/>
      <c r="F13" s="1719"/>
      <c r="G13" s="1719"/>
      <c r="H13" s="1719"/>
      <c r="I13" s="1719"/>
      <c r="J13" s="1719"/>
      <c r="K13" s="1719"/>
      <c r="L13" s="1719"/>
      <c r="M13" s="1719"/>
      <c r="N13" s="1719"/>
      <c r="O13" s="1719"/>
      <c r="P13" s="1719"/>
      <c r="Q13" s="1719"/>
      <c r="R13" s="1719"/>
      <c r="S13" s="1720" t="e">
        <f>ROUNDUP(AE25/L25,1)</f>
        <v>#DIV/0!</v>
      </c>
      <c r="T13" s="1720"/>
      <c r="U13" s="1720"/>
      <c r="V13" s="1720"/>
      <c r="W13" s="1720"/>
      <c r="X13" s="1720"/>
      <c r="Y13" s="1720"/>
      <c r="Z13" s="1720"/>
      <c r="AA13" s="1720"/>
      <c r="AB13" s="1720"/>
      <c r="AC13" s="95" t="s">
        <v>378</v>
      </c>
      <c r="AD13" s="95"/>
      <c r="AE13" s="1721" t="s">
        <v>381</v>
      </c>
      <c r="AF13" s="1721"/>
      <c r="AG13" s="1721"/>
      <c r="AH13" s="1721"/>
      <c r="AI13" s="1721"/>
      <c r="AJ13" s="1721"/>
      <c r="AK13" s="84"/>
    </row>
    <row r="14" spans="1:39" ht="21" customHeight="1">
      <c r="A14" s="84"/>
      <c r="B14" s="1727" t="s">
        <v>382</v>
      </c>
      <c r="C14" s="1727"/>
      <c r="D14" s="1727"/>
      <c r="E14" s="1727"/>
      <c r="F14" s="1727"/>
      <c r="G14" s="1727"/>
      <c r="H14" s="1727"/>
      <c r="I14" s="1727"/>
      <c r="J14" s="1727"/>
      <c r="K14" s="1727"/>
      <c r="L14" s="1727" t="s">
        <v>383</v>
      </c>
      <c r="M14" s="1727"/>
      <c r="N14" s="1727"/>
      <c r="O14" s="1727"/>
      <c r="P14" s="1727"/>
      <c r="Q14" s="1727"/>
      <c r="R14" s="1727"/>
      <c r="S14" s="1727"/>
      <c r="T14" s="1727"/>
      <c r="U14" s="1727"/>
      <c r="V14" s="1727"/>
      <c r="W14" s="1727"/>
      <c r="X14" s="1727"/>
      <c r="Y14" s="1727" t="s">
        <v>384</v>
      </c>
      <c r="Z14" s="1727"/>
      <c r="AA14" s="1727"/>
      <c r="AB14" s="1727"/>
      <c r="AC14" s="1727"/>
      <c r="AD14" s="1727"/>
      <c r="AE14" s="1727" t="s">
        <v>385</v>
      </c>
      <c r="AF14" s="1727"/>
      <c r="AG14" s="1727"/>
      <c r="AH14" s="1727"/>
      <c r="AI14" s="1727"/>
      <c r="AJ14" s="1727"/>
      <c r="AK14" s="84"/>
    </row>
    <row r="15" spans="1:39" ht="21" customHeight="1">
      <c r="A15" s="84"/>
      <c r="B15" s="90">
        <v>1</v>
      </c>
      <c r="C15" s="1728"/>
      <c r="D15" s="1728"/>
      <c r="E15" s="1728"/>
      <c r="F15" s="1728"/>
      <c r="G15" s="1728"/>
      <c r="H15" s="1728"/>
      <c r="I15" s="1728"/>
      <c r="J15" s="1728"/>
      <c r="K15" s="1728"/>
      <c r="L15" s="1728"/>
      <c r="M15" s="1728"/>
      <c r="N15" s="1728"/>
      <c r="O15" s="1728"/>
      <c r="P15" s="1728"/>
      <c r="Q15" s="1728"/>
      <c r="R15" s="1728"/>
      <c r="S15" s="1728"/>
      <c r="T15" s="1728"/>
      <c r="U15" s="1728"/>
      <c r="V15" s="1728"/>
      <c r="W15" s="1728"/>
      <c r="X15" s="1728"/>
      <c r="Y15" s="1728"/>
      <c r="Z15" s="1728"/>
      <c r="AA15" s="1728"/>
      <c r="AB15" s="1728"/>
      <c r="AC15" s="1728"/>
      <c r="AD15" s="1728"/>
      <c r="AE15" s="1728"/>
      <c r="AF15" s="1728"/>
      <c r="AG15" s="1728"/>
      <c r="AH15" s="1728"/>
      <c r="AI15" s="1728"/>
      <c r="AJ15" s="1728"/>
      <c r="AK15" s="84"/>
    </row>
    <row r="16" spans="1:39" ht="21" customHeight="1">
      <c r="A16" s="84"/>
      <c r="B16" s="90">
        <v>2</v>
      </c>
      <c r="C16" s="1728"/>
      <c r="D16" s="1728"/>
      <c r="E16" s="1728"/>
      <c r="F16" s="1728"/>
      <c r="G16" s="1728"/>
      <c r="H16" s="1728"/>
      <c r="I16" s="1728"/>
      <c r="J16" s="1728"/>
      <c r="K16" s="1728"/>
      <c r="L16" s="1728"/>
      <c r="M16" s="1728"/>
      <c r="N16" s="1728"/>
      <c r="O16" s="1728"/>
      <c r="P16" s="1728"/>
      <c r="Q16" s="1728"/>
      <c r="R16" s="1728"/>
      <c r="S16" s="1728"/>
      <c r="T16" s="1728"/>
      <c r="U16" s="1728"/>
      <c r="V16" s="1728"/>
      <c r="W16" s="1728"/>
      <c r="X16" s="1728"/>
      <c r="Y16" s="1728"/>
      <c r="Z16" s="1728"/>
      <c r="AA16" s="1728"/>
      <c r="AB16" s="1728"/>
      <c r="AC16" s="1728"/>
      <c r="AD16" s="1728"/>
      <c r="AE16" s="1728"/>
      <c r="AF16" s="1728"/>
      <c r="AG16" s="1728"/>
      <c r="AH16" s="1728"/>
      <c r="AI16" s="1728"/>
      <c r="AJ16" s="1728"/>
      <c r="AK16" s="84"/>
    </row>
    <row r="17" spans="1:37" ht="21" customHeight="1">
      <c r="A17" s="84"/>
      <c r="B17" s="90">
        <v>3</v>
      </c>
      <c r="C17" s="1728"/>
      <c r="D17" s="1728"/>
      <c r="E17" s="1728"/>
      <c r="F17" s="1728"/>
      <c r="G17" s="1728"/>
      <c r="H17" s="1728"/>
      <c r="I17" s="1728"/>
      <c r="J17" s="1728"/>
      <c r="K17" s="1728"/>
      <c r="L17" s="1728"/>
      <c r="M17" s="1728"/>
      <c r="N17" s="1728"/>
      <c r="O17" s="1728"/>
      <c r="P17" s="1728"/>
      <c r="Q17" s="1728"/>
      <c r="R17" s="1728"/>
      <c r="S17" s="1728"/>
      <c r="T17" s="1728"/>
      <c r="U17" s="1728"/>
      <c r="V17" s="1728"/>
      <c r="W17" s="1728"/>
      <c r="X17" s="1728"/>
      <c r="Y17" s="1728"/>
      <c r="Z17" s="1728"/>
      <c r="AA17" s="1728"/>
      <c r="AB17" s="1728"/>
      <c r="AC17" s="1728"/>
      <c r="AD17" s="1728"/>
      <c r="AE17" s="1728"/>
      <c r="AF17" s="1728"/>
      <c r="AG17" s="1728"/>
      <c r="AH17" s="1728"/>
      <c r="AI17" s="1728"/>
      <c r="AJ17" s="1728"/>
      <c r="AK17" s="84"/>
    </row>
    <row r="18" spans="1:37" ht="21" customHeight="1">
      <c r="A18" s="84"/>
      <c r="B18" s="90">
        <v>4</v>
      </c>
      <c r="C18" s="1728"/>
      <c r="D18" s="1728"/>
      <c r="E18" s="1728"/>
      <c r="F18" s="1728"/>
      <c r="G18" s="1728"/>
      <c r="H18" s="1728"/>
      <c r="I18" s="1728"/>
      <c r="J18" s="1728"/>
      <c r="K18" s="1728"/>
      <c r="L18" s="1728"/>
      <c r="M18" s="1728"/>
      <c r="N18" s="1728"/>
      <c r="O18" s="1728"/>
      <c r="P18" s="1728"/>
      <c r="Q18" s="1728"/>
      <c r="R18" s="1728"/>
      <c r="S18" s="1728"/>
      <c r="T18" s="1728"/>
      <c r="U18" s="1728"/>
      <c r="V18" s="1728"/>
      <c r="W18" s="1728"/>
      <c r="X18" s="1728"/>
      <c r="Y18" s="1728"/>
      <c r="Z18" s="1728"/>
      <c r="AA18" s="1728"/>
      <c r="AB18" s="1728"/>
      <c r="AC18" s="1728"/>
      <c r="AD18" s="1728"/>
      <c r="AE18" s="1728"/>
      <c r="AF18" s="1728"/>
      <c r="AG18" s="1728"/>
      <c r="AH18" s="1728"/>
      <c r="AI18" s="1728"/>
      <c r="AJ18" s="1728"/>
      <c r="AK18" s="84"/>
    </row>
    <row r="19" spans="1:37" ht="21" customHeight="1">
      <c r="A19" s="84"/>
      <c r="B19" s="90">
        <v>5</v>
      </c>
      <c r="C19" s="1728"/>
      <c r="D19" s="1728"/>
      <c r="E19" s="1728"/>
      <c r="F19" s="1728"/>
      <c r="G19" s="1728"/>
      <c r="H19" s="1728"/>
      <c r="I19" s="1728"/>
      <c r="J19" s="1728"/>
      <c r="K19" s="1728"/>
      <c r="L19" s="1728"/>
      <c r="M19" s="1728"/>
      <c r="N19" s="1728"/>
      <c r="O19" s="1728"/>
      <c r="P19" s="1728"/>
      <c r="Q19" s="1728"/>
      <c r="R19" s="1728"/>
      <c r="S19" s="1728"/>
      <c r="T19" s="1728"/>
      <c r="U19" s="1728"/>
      <c r="V19" s="1728"/>
      <c r="W19" s="1728"/>
      <c r="X19" s="1728"/>
      <c r="Y19" s="1728"/>
      <c r="Z19" s="1728"/>
      <c r="AA19" s="1728"/>
      <c r="AB19" s="1728"/>
      <c r="AC19" s="1728"/>
      <c r="AD19" s="1728"/>
      <c r="AE19" s="1728"/>
      <c r="AF19" s="1728"/>
      <c r="AG19" s="1728"/>
      <c r="AH19" s="1728"/>
      <c r="AI19" s="1728"/>
      <c r="AJ19" s="1728"/>
      <c r="AK19" s="84"/>
    </row>
    <row r="20" spans="1:37" ht="21" customHeight="1">
      <c r="A20" s="84"/>
      <c r="B20" s="90">
        <v>6</v>
      </c>
      <c r="C20" s="1728"/>
      <c r="D20" s="1728"/>
      <c r="E20" s="1728"/>
      <c r="F20" s="1728"/>
      <c r="G20" s="1728"/>
      <c r="H20" s="1728"/>
      <c r="I20" s="1728"/>
      <c r="J20" s="1728"/>
      <c r="K20" s="1728"/>
      <c r="L20" s="1728"/>
      <c r="M20" s="1728"/>
      <c r="N20" s="1728"/>
      <c r="O20" s="1728"/>
      <c r="P20" s="1728"/>
      <c r="Q20" s="1728"/>
      <c r="R20" s="1728"/>
      <c r="S20" s="1728"/>
      <c r="T20" s="1728"/>
      <c r="U20" s="1728"/>
      <c r="V20" s="1728"/>
      <c r="W20" s="1728"/>
      <c r="X20" s="1728"/>
      <c r="Y20" s="1728"/>
      <c r="Z20" s="1728"/>
      <c r="AA20" s="1728"/>
      <c r="AB20" s="1728"/>
      <c r="AC20" s="1728"/>
      <c r="AD20" s="1728"/>
      <c r="AE20" s="1728"/>
      <c r="AF20" s="1728"/>
      <c r="AG20" s="1728"/>
      <c r="AH20" s="1728"/>
      <c r="AI20" s="1728"/>
      <c r="AJ20" s="1728"/>
      <c r="AK20" s="84"/>
    </row>
    <row r="21" spans="1:37" ht="21" customHeight="1">
      <c r="A21" s="84"/>
      <c r="B21" s="90">
        <v>7</v>
      </c>
      <c r="C21" s="1728"/>
      <c r="D21" s="1728"/>
      <c r="E21" s="1728"/>
      <c r="F21" s="1728"/>
      <c r="G21" s="1728"/>
      <c r="H21" s="1728"/>
      <c r="I21" s="1728"/>
      <c r="J21" s="1728"/>
      <c r="K21" s="1728"/>
      <c r="L21" s="1728"/>
      <c r="M21" s="1728"/>
      <c r="N21" s="1728"/>
      <c r="O21" s="1728"/>
      <c r="P21" s="1728"/>
      <c r="Q21" s="1728"/>
      <c r="R21" s="1728"/>
      <c r="S21" s="1728"/>
      <c r="T21" s="1728"/>
      <c r="U21" s="1728"/>
      <c r="V21" s="1728"/>
      <c r="W21" s="1728"/>
      <c r="X21" s="1728"/>
      <c r="Y21" s="1728"/>
      <c r="Z21" s="1728"/>
      <c r="AA21" s="1728"/>
      <c r="AB21" s="1728"/>
      <c r="AC21" s="1728"/>
      <c r="AD21" s="1728"/>
      <c r="AE21" s="1728"/>
      <c r="AF21" s="1728"/>
      <c r="AG21" s="1728"/>
      <c r="AH21" s="1728"/>
      <c r="AI21" s="1728"/>
      <c r="AJ21" s="1728"/>
      <c r="AK21" s="84"/>
    </row>
    <row r="22" spans="1:37" ht="21" customHeight="1">
      <c r="A22" s="84"/>
      <c r="B22" s="90">
        <v>8</v>
      </c>
      <c r="C22" s="1728"/>
      <c r="D22" s="1728"/>
      <c r="E22" s="1728"/>
      <c r="F22" s="1728"/>
      <c r="G22" s="1728"/>
      <c r="H22" s="1728"/>
      <c r="I22" s="1728"/>
      <c r="J22" s="1728"/>
      <c r="K22" s="1728"/>
      <c r="L22" s="1728"/>
      <c r="M22" s="1728"/>
      <c r="N22" s="1728"/>
      <c r="O22" s="1728"/>
      <c r="P22" s="1728"/>
      <c r="Q22" s="1728"/>
      <c r="R22" s="1728"/>
      <c r="S22" s="1728"/>
      <c r="T22" s="1728"/>
      <c r="U22" s="1728"/>
      <c r="V22" s="1728"/>
      <c r="W22" s="1728"/>
      <c r="X22" s="1728"/>
      <c r="Y22" s="1728"/>
      <c r="Z22" s="1728"/>
      <c r="AA22" s="1728"/>
      <c r="AB22" s="1728"/>
      <c r="AC22" s="1728"/>
      <c r="AD22" s="1728"/>
      <c r="AE22" s="1728"/>
      <c r="AF22" s="1728"/>
      <c r="AG22" s="1728"/>
      <c r="AH22" s="1728"/>
      <c r="AI22" s="1728"/>
      <c r="AJ22" s="1728"/>
      <c r="AK22" s="84"/>
    </row>
    <row r="23" spans="1:37" ht="21" customHeight="1">
      <c r="A23" s="84"/>
      <c r="B23" s="90">
        <v>9</v>
      </c>
      <c r="C23" s="1728"/>
      <c r="D23" s="1728"/>
      <c r="E23" s="1728"/>
      <c r="F23" s="1728"/>
      <c r="G23" s="1728"/>
      <c r="H23" s="1728"/>
      <c r="I23" s="1728"/>
      <c r="J23" s="1728"/>
      <c r="K23" s="1728"/>
      <c r="L23" s="1728"/>
      <c r="M23" s="1728"/>
      <c r="N23" s="1728"/>
      <c r="O23" s="1728"/>
      <c r="P23" s="1728"/>
      <c r="Q23" s="1728"/>
      <c r="R23" s="1728"/>
      <c r="S23" s="1728"/>
      <c r="T23" s="1728"/>
      <c r="U23" s="1728"/>
      <c r="V23" s="1728"/>
      <c r="W23" s="1728"/>
      <c r="X23" s="1728"/>
      <c r="Y23" s="1728"/>
      <c r="Z23" s="1728"/>
      <c r="AA23" s="1728"/>
      <c r="AB23" s="1728"/>
      <c r="AC23" s="1728"/>
      <c r="AD23" s="1728"/>
      <c r="AE23" s="1728"/>
      <c r="AF23" s="1728"/>
      <c r="AG23" s="1728"/>
      <c r="AH23" s="1728"/>
      <c r="AI23" s="1728"/>
      <c r="AJ23" s="1728"/>
      <c r="AK23" s="84"/>
    </row>
    <row r="24" spans="1:37" ht="21" customHeight="1">
      <c r="A24" s="84"/>
      <c r="B24" s="90">
        <v>10</v>
      </c>
      <c r="C24" s="1728"/>
      <c r="D24" s="1728"/>
      <c r="E24" s="1728"/>
      <c r="F24" s="1728"/>
      <c r="G24" s="1728"/>
      <c r="H24" s="1728"/>
      <c r="I24" s="1728"/>
      <c r="J24" s="1728"/>
      <c r="K24" s="1728"/>
      <c r="L24" s="1728"/>
      <c r="M24" s="1728"/>
      <c r="N24" s="1728"/>
      <c r="O24" s="1728"/>
      <c r="P24" s="1728"/>
      <c r="Q24" s="1728"/>
      <c r="R24" s="1728"/>
      <c r="S24" s="1728"/>
      <c r="T24" s="1728"/>
      <c r="U24" s="1728"/>
      <c r="V24" s="1728"/>
      <c r="W24" s="1728"/>
      <c r="X24" s="1728"/>
      <c r="Y24" s="1728"/>
      <c r="Z24" s="1728"/>
      <c r="AA24" s="1728"/>
      <c r="AB24" s="1728"/>
      <c r="AC24" s="1728"/>
      <c r="AD24" s="1728"/>
      <c r="AE24" s="1728"/>
      <c r="AF24" s="1728"/>
      <c r="AG24" s="1728"/>
      <c r="AH24" s="1728"/>
      <c r="AI24" s="1728"/>
      <c r="AJ24" s="1728"/>
      <c r="AK24" s="84"/>
    </row>
    <row r="25" spans="1:37" ht="21" customHeight="1">
      <c r="A25" s="84"/>
      <c r="B25" s="1729" t="s">
        <v>386</v>
      </c>
      <c r="C25" s="1729"/>
      <c r="D25" s="1729"/>
      <c r="E25" s="1729"/>
      <c r="F25" s="1729"/>
      <c r="G25" s="1729"/>
      <c r="H25" s="1729"/>
      <c r="I25" s="1729"/>
      <c r="J25" s="1729"/>
      <c r="K25" s="1729"/>
      <c r="L25" s="1730"/>
      <c r="M25" s="1730"/>
      <c r="N25" s="1730"/>
      <c r="O25" s="1730"/>
      <c r="P25" s="1730"/>
      <c r="Q25" s="1731" t="s">
        <v>387</v>
      </c>
      <c r="R25" s="1731"/>
      <c r="S25" s="1727" t="s">
        <v>388</v>
      </c>
      <c r="T25" s="1727"/>
      <c r="U25" s="1727"/>
      <c r="V25" s="1727"/>
      <c r="W25" s="1727"/>
      <c r="X25" s="1727"/>
      <c r="Y25" s="1727"/>
      <c r="Z25" s="1727"/>
      <c r="AA25" s="1727"/>
      <c r="AB25" s="1727"/>
      <c r="AC25" s="1727"/>
      <c r="AD25" s="1727"/>
      <c r="AE25" s="1732">
        <f>SUM(AE15:AJ24)</f>
        <v>0</v>
      </c>
      <c r="AF25" s="1732"/>
      <c r="AG25" s="1732"/>
      <c r="AH25" s="1732"/>
      <c r="AI25" s="1732"/>
      <c r="AJ25" s="1732"/>
      <c r="AK25" s="84"/>
    </row>
    <row r="26" spans="1:37" ht="9" customHeight="1">
      <c r="A26" s="84"/>
      <c r="B26" s="89"/>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4"/>
    </row>
    <row r="27" spans="1:37" ht="21" customHeight="1">
      <c r="A27" s="84"/>
      <c r="B27" s="1726" t="s">
        <v>389</v>
      </c>
      <c r="C27" s="1726"/>
      <c r="D27" s="1726"/>
      <c r="E27" s="1726"/>
      <c r="F27" s="1726"/>
      <c r="G27" s="1726"/>
      <c r="H27" s="1726"/>
      <c r="I27" s="1726"/>
      <c r="J27" s="1726"/>
      <c r="K27" s="1726"/>
      <c r="L27" s="1726"/>
      <c r="M27" s="1726"/>
      <c r="N27" s="1726"/>
      <c r="O27" s="1726"/>
      <c r="P27" s="1726"/>
      <c r="Q27" s="1726"/>
      <c r="R27" s="1726"/>
      <c r="S27" s="1726"/>
      <c r="T27" s="1726"/>
      <c r="U27" s="1726"/>
      <c r="V27" s="1726"/>
      <c r="W27" s="1726"/>
      <c r="X27" s="1726"/>
      <c r="Y27" s="1726"/>
      <c r="Z27" s="1726"/>
      <c r="AA27" s="1726"/>
      <c r="AB27" s="1726"/>
      <c r="AC27" s="1726"/>
      <c r="AD27" s="1726"/>
      <c r="AE27" s="1726"/>
      <c r="AF27" s="1726"/>
      <c r="AG27" s="1726"/>
      <c r="AH27" s="1726"/>
      <c r="AI27" s="1726"/>
      <c r="AJ27" s="1726"/>
      <c r="AK27" s="84"/>
    </row>
    <row r="28" spans="1:37" ht="21" customHeight="1" thickBot="1">
      <c r="A28" s="84"/>
      <c r="B28" s="1740" t="s">
        <v>404</v>
      </c>
      <c r="C28" s="1740"/>
      <c r="D28" s="1740"/>
      <c r="E28" s="1740"/>
      <c r="F28" s="1740"/>
      <c r="G28" s="1740"/>
      <c r="H28" s="1740"/>
      <c r="I28" s="1740"/>
      <c r="J28" s="1740"/>
      <c r="K28" s="1740"/>
      <c r="L28" s="1740"/>
      <c r="M28" s="1740"/>
      <c r="N28" s="1740"/>
      <c r="O28" s="1740"/>
      <c r="P28" s="1740"/>
      <c r="Q28" s="1740"/>
      <c r="R28" s="1740"/>
      <c r="S28" s="1717">
        <f>ROUNDUP(S11/50,1)</f>
        <v>0</v>
      </c>
      <c r="T28" s="1717"/>
      <c r="U28" s="1717"/>
      <c r="V28" s="1717"/>
      <c r="W28" s="1717"/>
      <c r="X28" s="1717"/>
      <c r="Y28" s="1717"/>
      <c r="Z28" s="1717"/>
      <c r="AA28" s="1717"/>
      <c r="AB28" s="1717"/>
      <c r="AC28" s="94" t="s">
        <v>378</v>
      </c>
      <c r="AD28" s="93"/>
      <c r="AE28" s="1718"/>
      <c r="AF28" s="1718"/>
      <c r="AG28" s="1718"/>
      <c r="AH28" s="1718"/>
      <c r="AI28" s="1718"/>
      <c r="AJ28" s="1718"/>
      <c r="AK28" s="84"/>
    </row>
    <row r="29" spans="1:37" ht="21" customHeight="1" thickTop="1">
      <c r="A29" s="84"/>
      <c r="B29" s="1719" t="s">
        <v>391</v>
      </c>
      <c r="C29" s="1719"/>
      <c r="D29" s="1719"/>
      <c r="E29" s="1719"/>
      <c r="F29" s="1719"/>
      <c r="G29" s="1719"/>
      <c r="H29" s="1719"/>
      <c r="I29" s="1719"/>
      <c r="J29" s="1719"/>
      <c r="K29" s="1719"/>
      <c r="L29" s="1719"/>
      <c r="M29" s="1719"/>
      <c r="N29" s="1719"/>
      <c r="O29" s="1719"/>
      <c r="P29" s="1719"/>
      <c r="Q29" s="1719"/>
      <c r="R29" s="1719"/>
      <c r="S29" s="1741"/>
      <c r="T29" s="1741"/>
      <c r="U29" s="1741"/>
      <c r="V29" s="1741"/>
      <c r="W29" s="1741"/>
      <c r="X29" s="1741"/>
      <c r="Y29" s="1741"/>
      <c r="Z29" s="1741"/>
      <c r="AA29" s="1741"/>
      <c r="AB29" s="1741"/>
      <c r="AC29" s="92" t="s">
        <v>378</v>
      </c>
      <c r="AD29" s="91"/>
      <c r="AE29" s="1721" t="s">
        <v>405</v>
      </c>
      <c r="AF29" s="1721"/>
      <c r="AG29" s="1721"/>
      <c r="AH29" s="1721"/>
      <c r="AI29" s="1721"/>
      <c r="AJ29" s="1721"/>
      <c r="AK29" s="84"/>
    </row>
    <row r="30" spans="1:37" ht="21" customHeight="1">
      <c r="A30" s="84"/>
      <c r="B30" s="1739" t="s">
        <v>393</v>
      </c>
      <c r="C30" s="1739"/>
      <c r="D30" s="1739"/>
      <c r="E30" s="1739"/>
      <c r="F30" s="1739"/>
      <c r="G30" s="1739"/>
      <c r="H30" s="1739"/>
      <c r="I30" s="1739"/>
      <c r="J30" s="1739"/>
      <c r="K30" s="1739"/>
      <c r="L30" s="1739"/>
      <c r="M30" s="1739"/>
      <c r="N30" s="1739"/>
      <c r="O30" s="1739"/>
      <c r="P30" s="1739"/>
      <c r="Q30" s="1739"/>
      <c r="R30" s="1739"/>
      <c r="S30" s="1739" t="s">
        <v>394</v>
      </c>
      <c r="T30" s="1739"/>
      <c r="U30" s="1739"/>
      <c r="V30" s="1739"/>
      <c r="W30" s="1739"/>
      <c r="X30" s="1739"/>
      <c r="Y30" s="1739"/>
      <c r="Z30" s="1739"/>
      <c r="AA30" s="1739"/>
      <c r="AB30" s="1739"/>
      <c r="AC30" s="1739"/>
      <c r="AD30" s="1739"/>
      <c r="AE30" s="1739"/>
      <c r="AF30" s="1739"/>
      <c r="AG30" s="1739"/>
      <c r="AH30" s="1739"/>
      <c r="AI30" s="1739"/>
      <c r="AJ30" s="1739"/>
      <c r="AK30" s="84"/>
    </row>
    <row r="31" spans="1:37" ht="21" customHeight="1">
      <c r="A31" s="84"/>
      <c r="B31" s="90">
        <v>1</v>
      </c>
      <c r="C31" s="1728"/>
      <c r="D31" s="1728"/>
      <c r="E31" s="1728"/>
      <c r="F31" s="1728"/>
      <c r="G31" s="1728"/>
      <c r="H31" s="1728"/>
      <c r="I31" s="1728"/>
      <c r="J31" s="1728"/>
      <c r="K31" s="1728"/>
      <c r="L31" s="1728"/>
      <c r="M31" s="1728"/>
      <c r="N31" s="1728"/>
      <c r="O31" s="1728"/>
      <c r="P31" s="1728"/>
      <c r="Q31" s="1728"/>
      <c r="R31" s="1728"/>
      <c r="S31" s="1728"/>
      <c r="T31" s="1728"/>
      <c r="U31" s="1728"/>
      <c r="V31" s="1728"/>
      <c r="W31" s="1728"/>
      <c r="X31" s="1728"/>
      <c r="Y31" s="1728"/>
      <c r="Z31" s="1728"/>
      <c r="AA31" s="1728"/>
      <c r="AB31" s="1728"/>
      <c r="AC31" s="1728"/>
      <c r="AD31" s="1728"/>
      <c r="AE31" s="1728"/>
      <c r="AF31" s="1728"/>
      <c r="AG31" s="1728"/>
      <c r="AH31" s="1728"/>
      <c r="AI31" s="1728"/>
      <c r="AJ31" s="1728"/>
      <c r="AK31" s="84"/>
    </row>
    <row r="32" spans="1:37" ht="21" customHeight="1">
      <c r="A32" s="84"/>
      <c r="B32" s="90">
        <v>2</v>
      </c>
      <c r="C32" s="1728"/>
      <c r="D32" s="1728"/>
      <c r="E32" s="1728"/>
      <c r="F32" s="1728"/>
      <c r="G32" s="1728"/>
      <c r="H32" s="1728"/>
      <c r="I32" s="1728"/>
      <c r="J32" s="1728"/>
      <c r="K32" s="1728"/>
      <c r="L32" s="1728"/>
      <c r="M32" s="1728"/>
      <c r="N32" s="1728"/>
      <c r="O32" s="1728"/>
      <c r="P32" s="1728"/>
      <c r="Q32" s="1728"/>
      <c r="R32" s="1728"/>
      <c r="S32" s="1728"/>
      <c r="T32" s="1728"/>
      <c r="U32" s="1728"/>
      <c r="V32" s="1728"/>
      <c r="W32" s="1728"/>
      <c r="X32" s="1728"/>
      <c r="Y32" s="1728"/>
      <c r="Z32" s="1728"/>
      <c r="AA32" s="1728"/>
      <c r="AB32" s="1728"/>
      <c r="AC32" s="1728"/>
      <c r="AD32" s="1728"/>
      <c r="AE32" s="1728"/>
      <c r="AF32" s="1728"/>
      <c r="AG32" s="1728"/>
      <c r="AH32" s="1728"/>
      <c r="AI32" s="1728"/>
      <c r="AJ32" s="1728"/>
      <c r="AK32" s="84"/>
    </row>
    <row r="33" spans="1:38" ht="21" customHeight="1">
      <c r="A33" s="84"/>
      <c r="B33" s="90">
        <v>3</v>
      </c>
      <c r="C33" s="1728"/>
      <c r="D33" s="1728"/>
      <c r="E33" s="1728"/>
      <c r="F33" s="1728"/>
      <c r="G33" s="1728"/>
      <c r="H33" s="1728"/>
      <c r="I33" s="1728"/>
      <c r="J33" s="1728"/>
      <c r="K33" s="1728"/>
      <c r="L33" s="1728"/>
      <c r="M33" s="1728"/>
      <c r="N33" s="1728"/>
      <c r="O33" s="1728"/>
      <c r="P33" s="1728"/>
      <c r="Q33" s="1728"/>
      <c r="R33" s="1728"/>
      <c r="S33" s="1728"/>
      <c r="T33" s="1728"/>
      <c r="U33" s="1728"/>
      <c r="V33" s="1728"/>
      <c r="W33" s="1728"/>
      <c r="X33" s="1728"/>
      <c r="Y33" s="1728"/>
      <c r="Z33" s="1728"/>
      <c r="AA33" s="1728"/>
      <c r="AB33" s="1728"/>
      <c r="AC33" s="1728"/>
      <c r="AD33" s="1728"/>
      <c r="AE33" s="1728"/>
      <c r="AF33" s="1728"/>
      <c r="AG33" s="1728"/>
      <c r="AH33" s="1728"/>
      <c r="AI33" s="1728"/>
      <c r="AJ33" s="1728"/>
      <c r="AK33" s="84"/>
    </row>
    <row r="34" spans="1:38" ht="8.25" customHeight="1">
      <c r="A34" s="84"/>
      <c r="B34" s="89"/>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4"/>
    </row>
    <row r="35" spans="1:38" ht="22.5" customHeight="1">
      <c r="A35" s="84"/>
      <c r="B35" s="1735" t="s">
        <v>362</v>
      </c>
      <c r="C35" s="1735"/>
      <c r="D35" s="1735"/>
      <c r="E35" s="1735"/>
      <c r="F35" s="1735"/>
      <c r="G35" s="1735"/>
      <c r="H35" s="1736" t="s">
        <v>395</v>
      </c>
      <c r="I35" s="1736"/>
      <c r="J35" s="1736"/>
      <c r="K35" s="1736"/>
      <c r="L35" s="1736"/>
      <c r="M35" s="1736"/>
      <c r="N35" s="1736"/>
      <c r="O35" s="1736"/>
      <c r="P35" s="1736"/>
      <c r="Q35" s="1736"/>
      <c r="R35" s="1736"/>
      <c r="S35" s="1736"/>
      <c r="T35" s="1736"/>
      <c r="U35" s="1736"/>
      <c r="V35" s="1736"/>
      <c r="W35" s="1736"/>
      <c r="X35" s="1736"/>
      <c r="Y35" s="1736"/>
      <c r="Z35" s="1736"/>
      <c r="AA35" s="1736"/>
      <c r="AB35" s="1736"/>
      <c r="AC35" s="1736"/>
      <c r="AD35" s="1736"/>
      <c r="AE35" s="1736"/>
      <c r="AF35" s="1736"/>
      <c r="AG35" s="1736"/>
      <c r="AH35" s="1736"/>
      <c r="AI35" s="1736"/>
      <c r="AJ35" s="1736"/>
      <c r="AK35" s="84"/>
    </row>
    <row r="36" spans="1:38" ht="8.25" customHeight="1">
      <c r="A36" s="84"/>
      <c r="B36" s="89"/>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4"/>
    </row>
    <row r="37" spans="1:38" ht="18.75" customHeight="1">
      <c r="A37" s="84"/>
      <c r="B37" s="1737" t="s">
        <v>396</v>
      </c>
      <c r="C37" s="1737"/>
      <c r="D37" s="1737"/>
      <c r="E37" s="1737"/>
      <c r="F37" s="1737"/>
      <c r="G37" s="1737"/>
      <c r="H37" s="1737"/>
      <c r="I37" s="1737"/>
      <c r="J37" s="1737"/>
      <c r="K37" s="1737"/>
      <c r="L37" s="1737"/>
      <c r="M37" s="1737"/>
      <c r="N37" s="1737"/>
      <c r="O37" s="1737"/>
      <c r="P37" s="1737"/>
      <c r="Q37" s="1737"/>
      <c r="R37" s="1737"/>
      <c r="S37" s="1737"/>
      <c r="T37" s="1737"/>
      <c r="U37" s="1737"/>
      <c r="V37" s="1737"/>
      <c r="W37" s="1737"/>
      <c r="X37" s="1737"/>
      <c r="Y37" s="1737"/>
      <c r="Z37" s="1737"/>
      <c r="AA37" s="1737"/>
      <c r="AB37" s="1737"/>
      <c r="AC37" s="1737"/>
      <c r="AD37" s="1737"/>
      <c r="AE37" s="1737"/>
      <c r="AF37" s="1737"/>
      <c r="AG37" s="1737"/>
      <c r="AH37" s="1737"/>
      <c r="AI37" s="1737"/>
      <c r="AJ37" s="1737"/>
      <c r="AK37" s="1737"/>
      <c r="AL37" s="106"/>
    </row>
    <row r="38" spans="1:38" ht="18.75" customHeight="1">
      <c r="A38" s="84"/>
      <c r="B38" s="1737"/>
      <c r="C38" s="1737"/>
      <c r="D38" s="1737"/>
      <c r="E38" s="1737"/>
      <c r="F38" s="1737"/>
      <c r="G38" s="1737"/>
      <c r="H38" s="1737"/>
      <c r="I38" s="1737"/>
      <c r="J38" s="1737"/>
      <c r="K38" s="1737"/>
      <c r="L38" s="1737"/>
      <c r="M38" s="1737"/>
      <c r="N38" s="1737"/>
      <c r="O38" s="1737"/>
      <c r="P38" s="1737"/>
      <c r="Q38" s="1737"/>
      <c r="R38" s="1737"/>
      <c r="S38" s="1737"/>
      <c r="T38" s="1737"/>
      <c r="U38" s="1737"/>
      <c r="V38" s="1737"/>
      <c r="W38" s="1737"/>
      <c r="X38" s="1737"/>
      <c r="Y38" s="1737"/>
      <c r="Z38" s="1737"/>
      <c r="AA38" s="1737"/>
      <c r="AB38" s="1737"/>
      <c r="AC38" s="1737"/>
      <c r="AD38" s="1737"/>
      <c r="AE38" s="1737"/>
      <c r="AF38" s="1737"/>
      <c r="AG38" s="1737"/>
      <c r="AH38" s="1737"/>
      <c r="AI38" s="1737"/>
      <c r="AJ38" s="1737"/>
      <c r="AK38" s="1737"/>
      <c r="AL38" s="106"/>
    </row>
    <row r="39" spans="1:38" ht="18.75" customHeight="1">
      <c r="A39" s="84"/>
      <c r="B39" s="1737"/>
      <c r="C39" s="1737"/>
      <c r="D39" s="1737"/>
      <c r="E39" s="1737"/>
      <c r="F39" s="1737"/>
      <c r="G39" s="1737"/>
      <c r="H39" s="1737"/>
      <c r="I39" s="1737"/>
      <c r="J39" s="1737"/>
      <c r="K39" s="1737"/>
      <c r="L39" s="1737"/>
      <c r="M39" s="1737"/>
      <c r="N39" s="1737"/>
      <c r="O39" s="1737"/>
      <c r="P39" s="1737"/>
      <c r="Q39" s="1737"/>
      <c r="R39" s="1737"/>
      <c r="S39" s="1737"/>
      <c r="T39" s="1737"/>
      <c r="U39" s="1737"/>
      <c r="V39" s="1737"/>
      <c r="W39" s="1737"/>
      <c r="X39" s="1737"/>
      <c r="Y39" s="1737"/>
      <c r="Z39" s="1737"/>
      <c r="AA39" s="1737"/>
      <c r="AB39" s="1737"/>
      <c r="AC39" s="1737"/>
      <c r="AD39" s="1737"/>
      <c r="AE39" s="1737"/>
      <c r="AF39" s="1737"/>
      <c r="AG39" s="1737"/>
      <c r="AH39" s="1737"/>
      <c r="AI39" s="1737"/>
      <c r="AJ39" s="1737"/>
      <c r="AK39" s="1737"/>
      <c r="AL39" s="106"/>
    </row>
    <row r="40" spans="1:38" ht="18.75" customHeight="1">
      <c r="A40" s="84"/>
      <c r="B40" s="1737"/>
      <c r="C40" s="1737"/>
      <c r="D40" s="1737"/>
      <c r="E40" s="1737"/>
      <c r="F40" s="1737"/>
      <c r="G40" s="1737"/>
      <c r="H40" s="1737"/>
      <c r="I40" s="1737"/>
      <c r="J40" s="1737"/>
      <c r="K40" s="1737"/>
      <c r="L40" s="1737"/>
      <c r="M40" s="1737"/>
      <c r="N40" s="1737"/>
      <c r="O40" s="1737"/>
      <c r="P40" s="1737"/>
      <c r="Q40" s="1737"/>
      <c r="R40" s="1737"/>
      <c r="S40" s="1737"/>
      <c r="T40" s="1737"/>
      <c r="U40" s="1737"/>
      <c r="V40" s="1737"/>
      <c r="W40" s="1737"/>
      <c r="X40" s="1737"/>
      <c r="Y40" s="1737"/>
      <c r="Z40" s="1737"/>
      <c r="AA40" s="1737"/>
      <c r="AB40" s="1737"/>
      <c r="AC40" s="1737"/>
      <c r="AD40" s="1737"/>
      <c r="AE40" s="1737"/>
      <c r="AF40" s="1737"/>
      <c r="AG40" s="1737"/>
      <c r="AH40" s="1737"/>
      <c r="AI40" s="1737"/>
      <c r="AJ40" s="1737"/>
      <c r="AK40" s="1737"/>
      <c r="AL40" s="106"/>
    </row>
    <row r="41" spans="1:38" ht="81.75" customHeight="1">
      <c r="A41" s="84"/>
      <c r="B41" s="1737"/>
      <c r="C41" s="1737"/>
      <c r="D41" s="1737"/>
      <c r="E41" s="1737"/>
      <c r="F41" s="1737"/>
      <c r="G41" s="1737"/>
      <c r="H41" s="1737"/>
      <c r="I41" s="1737"/>
      <c r="J41" s="1737"/>
      <c r="K41" s="1737"/>
      <c r="L41" s="1737"/>
      <c r="M41" s="1737"/>
      <c r="N41" s="1737"/>
      <c r="O41" s="1737"/>
      <c r="P41" s="1737"/>
      <c r="Q41" s="1737"/>
      <c r="R41" s="1737"/>
      <c r="S41" s="1737"/>
      <c r="T41" s="1737"/>
      <c r="U41" s="1737"/>
      <c r="V41" s="1737"/>
      <c r="W41" s="1737"/>
      <c r="X41" s="1737"/>
      <c r="Y41" s="1737"/>
      <c r="Z41" s="1737"/>
      <c r="AA41" s="1737"/>
      <c r="AB41" s="1737"/>
      <c r="AC41" s="1737"/>
      <c r="AD41" s="1737"/>
      <c r="AE41" s="1737"/>
      <c r="AF41" s="1737"/>
      <c r="AG41" s="1737"/>
      <c r="AH41" s="1737"/>
      <c r="AI41" s="1737"/>
      <c r="AJ41" s="1737"/>
      <c r="AK41" s="1737"/>
      <c r="AL41" s="106"/>
    </row>
    <row r="42" spans="1:38" ht="15" customHeight="1">
      <c r="A42" s="84"/>
      <c r="B42" s="1733" t="s">
        <v>397</v>
      </c>
      <c r="C42" s="1733"/>
      <c r="D42" s="1733"/>
      <c r="E42" s="1733"/>
      <c r="F42" s="1733"/>
      <c r="G42" s="1733"/>
      <c r="H42" s="1733"/>
      <c r="I42" s="1733"/>
      <c r="J42" s="1733"/>
      <c r="K42" s="1733"/>
      <c r="L42" s="1733"/>
      <c r="M42" s="1733"/>
      <c r="N42" s="1733"/>
      <c r="O42" s="1733"/>
      <c r="P42" s="1733"/>
      <c r="Q42" s="1733"/>
      <c r="R42" s="1733"/>
      <c r="S42" s="1733"/>
      <c r="T42" s="1733"/>
      <c r="U42" s="1733"/>
      <c r="V42" s="1733"/>
      <c r="W42" s="1733"/>
      <c r="X42" s="1733"/>
      <c r="Y42" s="1733"/>
      <c r="Z42" s="1733"/>
      <c r="AA42" s="1733"/>
      <c r="AB42" s="1733"/>
      <c r="AC42" s="1733"/>
      <c r="AD42" s="1733"/>
      <c r="AE42" s="1733"/>
      <c r="AF42" s="1733"/>
      <c r="AG42" s="1733"/>
      <c r="AH42" s="1733"/>
      <c r="AI42" s="1733"/>
      <c r="AJ42" s="1733"/>
      <c r="AK42" s="1733"/>
      <c r="AL42" s="106"/>
    </row>
    <row r="43" spans="1:38" ht="15" customHeight="1">
      <c r="A43" s="84"/>
      <c r="B43" s="1733"/>
      <c r="C43" s="1733"/>
      <c r="D43" s="1733"/>
      <c r="E43" s="1733"/>
      <c r="F43" s="1733"/>
      <c r="G43" s="1733"/>
      <c r="H43" s="1733"/>
      <c r="I43" s="1733"/>
      <c r="J43" s="1733"/>
      <c r="K43" s="1733"/>
      <c r="L43" s="1733"/>
      <c r="M43" s="1733"/>
      <c r="N43" s="1733"/>
      <c r="O43" s="1733"/>
      <c r="P43" s="1733"/>
      <c r="Q43" s="1733"/>
      <c r="R43" s="1733"/>
      <c r="S43" s="1733"/>
      <c r="T43" s="1733"/>
      <c r="U43" s="1733"/>
      <c r="V43" s="1733"/>
      <c r="W43" s="1733"/>
      <c r="X43" s="1733"/>
      <c r="Y43" s="1733"/>
      <c r="Z43" s="1733"/>
      <c r="AA43" s="1733"/>
      <c r="AB43" s="1733"/>
      <c r="AC43" s="1733"/>
      <c r="AD43" s="1733"/>
      <c r="AE43" s="1733"/>
      <c r="AF43" s="1733"/>
      <c r="AG43" s="1733"/>
      <c r="AH43" s="1733"/>
      <c r="AI43" s="1733"/>
      <c r="AJ43" s="1733"/>
      <c r="AK43" s="1733"/>
      <c r="AL43" s="106"/>
    </row>
    <row r="44" spans="1:38" ht="15" customHeight="1">
      <c r="A44" s="84"/>
      <c r="B44" s="1733"/>
      <c r="C44" s="1733"/>
      <c r="D44" s="1733"/>
      <c r="E44" s="1733"/>
      <c r="F44" s="1733"/>
      <c r="G44" s="1733"/>
      <c r="H44" s="1733"/>
      <c r="I44" s="1733"/>
      <c r="J44" s="1733"/>
      <c r="K44" s="1733"/>
      <c r="L44" s="1733"/>
      <c r="M44" s="1733"/>
      <c r="N44" s="1733"/>
      <c r="O44" s="1733"/>
      <c r="P44" s="1733"/>
      <c r="Q44" s="1733"/>
      <c r="R44" s="1733"/>
      <c r="S44" s="1733"/>
      <c r="T44" s="1733"/>
      <c r="U44" s="1733"/>
      <c r="V44" s="1733"/>
      <c r="W44" s="1733"/>
      <c r="X44" s="1733"/>
      <c r="Y44" s="1733"/>
      <c r="Z44" s="1733"/>
      <c r="AA44" s="1733"/>
      <c r="AB44" s="1733"/>
      <c r="AC44" s="1733"/>
      <c r="AD44" s="1733"/>
      <c r="AE44" s="1733"/>
      <c r="AF44" s="1733"/>
      <c r="AG44" s="1733"/>
      <c r="AH44" s="1733"/>
      <c r="AI44" s="1733"/>
      <c r="AJ44" s="1733"/>
      <c r="AK44" s="1733"/>
      <c r="AL44" s="106"/>
    </row>
    <row r="45" spans="1:38" ht="15" customHeight="1">
      <c r="A45" s="84"/>
      <c r="B45" s="1733"/>
      <c r="C45" s="1733"/>
      <c r="D45" s="1733"/>
      <c r="E45" s="1733"/>
      <c r="F45" s="1733"/>
      <c r="G45" s="1733"/>
      <c r="H45" s="1733"/>
      <c r="I45" s="1733"/>
      <c r="J45" s="1733"/>
      <c r="K45" s="1733"/>
      <c r="L45" s="1733"/>
      <c r="M45" s="1733"/>
      <c r="N45" s="1733"/>
      <c r="O45" s="1733"/>
      <c r="P45" s="1733"/>
      <c r="Q45" s="1733"/>
      <c r="R45" s="1733"/>
      <c r="S45" s="1733"/>
      <c r="T45" s="1733"/>
      <c r="U45" s="1733"/>
      <c r="V45" s="1733"/>
      <c r="W45" s="1733"/>
      <c r="X45" s="1733"/>
      <c r="Y45" s="1733"/>
      <c r="Z45" s="1733"/>
      <c r="AA45" s="1733"/>
      <c r="AB45" s="1733"/>
      <c r="AC45" s="1733"/>
      <c r="AD45" s="1733"/>
      <c r="AE45" s="1733"/>
      <c r="AF45" s="1733"/>
      <c r="AG45" s="1733"/>
      <c r="AH45" s="1733"/>
      <c r="AI45" s="1733"/>
      <c r="AJ45" s="1733"/>
      <c r="AK45" s="1733"/>
      <c r="AL45" s="106"/>
    </row>
    <row r="46" spans="1:38" ht="36" customHeight="1">
      <c r="A46" s="84"/>
      <c r="B46" s="1733"/>
      <c r="C46" s="1733"/>
      <c r="D46" s="1733"/>
      <c r="E46" s="1733"/>
      <c r="F46" s="1733"/>
      <c r="G46" s="1733"/>
      <c r="H46" s="1733"/>
      <c r="I46" s="1733"/>
      <c r="J46" s="1733"/>
      <c r="K46" s="1733"/>
      <c r="L46" s="1733"/>
      <c r="M46" s="1733"/>
      <c r="N46" s="1733"/>
      <c r="O46" s="1733"/>
      <c r="P46" s="1733"/>
      <c r="Q46" s="1733"/>
      <c r="R46" s="1733"/>
      <c r="S46" s="1733"/>
      <c r="T46" s="1733"/>
      <c r="U46" s="1733"/>
      <c r="V46" s="1733"/>
      <c r="W46" s="1733"/>
      <c r="X46" s="1733"/>
      <c r="Y46" s="1733"/>
      <c r="Z46" s="1733"/>
      <c r="AA46" s="1733"/>
      <c r="AB46" s="1733"/>
      <c r="AC46" s="1733"/>
      <c r="AD46" s="1733"/>
      <c r="AE46" s="1733"/>
      <c r="AF46" s="1733"/>
      <c r="AG46" s="1733"/>
      <c r="AH46" s="1733"/>
      <c r="AI46" s="1733"/>
      <c r="AJ46" s="1733"/>
      <c r="AK46" s="1733"/>
      <c r="AL46" s="106"/>
    </row>
    <row r="47" spans="1:38" s="104" customFormat="1" ht="32.25" customHeight="1">
      <c r="A47" s="85"/>
      <c r="B47" s="1733" t="s">
        <v>398</v>
      </c>
      <c r="C47" s="1733"/>
      <c r="D47" s="1733"/>
      <c r="E47" s="1733"/>
      <c r="F47" s="1733"/>
      <c r="G47" s="1733"/>
      <c r="H47" s="1733"/>
      <c r="I47" s="1733"/>
      <c r="J47" s="1733"/>
      <c r="K47" s="1733"/>
      <c r="L47" s="1733"/>
      <c r="M47" s="1733"/>
      <c r="N47" s="1733"/>
      <c r="O47" s="1733"/>
      <c r="P47" s="1733"/>
      <c r="Q47" s="1733"/>
      <c r="R47" s="1733"/>
      <c r="S47" s="1733"/>
      <c r="T47" s="1733"/>
      <c r="U47" s="1733"/>
      <c r="V47" s="1733"/>
      <c r="W47" s="1733"/>
      <c r="X47" s="1733"/>
      <c r="Y47" s="1733"/>
      <c r="Z47" s="1733"/>
      <c r="AA47" s="1733"/>
      <c r="AB47" s="1733"/>
      <c r="AC47" s="1733"/>
      <c r="AD47" s="1733"/>
      <c r="AE47" s="1733"/>
      <c r="AF47" s="1733"/>
      <c r="AG47" s="1733"/>
      <c r="AH47" s="1733"/>
      <c r="AI47" s="1733"/>
      <c r="AJ47" s="1733"/>
      <c r="AK47" s="1733"/>
    </row>
    <row r="48" spans="1:38" s="104" customFormat="1" ht="36" customHeight="1">
      <c r="A48" s="85"/>
      <c r="B48" s="1734" t="s">
        <v>2476</v>
      </c>
      <c r="C48" s="1734"/>
      <c r="D48" s="1734"/>
      <c r="E48" s="1734"/>
      <c r="F48" s="1734"/>
      <c r="G48" s="1734"/>
      <c r="H48" s="1734"/>
      <c r="I48" s="1734"/>
      <c r="J48" s="1734"/>
      <c r="K48" s="1734"/>
      <c r="L48" s="1734"/>
      <c r="M48" s="1734"/>
      <c r="N48" s="1734"/>
      <c r="O48" s="1734"/>
      <c r="P48" s="1734"/>
      <c r="Q48" s="1734"/>
      <c r="R48" s="1734"/>
      <c r="S48" s="1734"/>
      <c r="T48" s="1734"/>
      <c r="U48" s="1734"/>
      <c r="V48" s="1734"/>
      <c r="W48" s="1734"/>
      <c r="X48" s="1734"/>
      <c r="Y48" s="1734"/>
      <c r="Z48" s="1734"/>
      <c r="AA48" s="1734"/>
      <c r="AB48" s="1734"/>
      <c r="AC48" s="1734"/>
      <c r="AD48" s="1734"/>
      <c r="AE48" s="1734"/>
      <c r="AF48" s="1734"/>
      <c r="AG48" s="1734"/>
      <c r="AH48" s="1734"/>
      <c r="AI48" s="1734"/>
      <c r="AJ48" s="1734"/>
      <c r="AK48" s="1734"/>
    </row>
    <row r="49" spans="2:37" s="104" customFormat="1" ht="21" customHeight="1">
      <c r="B49" s="104" t="s">
        <v>399</v>
      </c>
      <c r="AK49" s="105"/>
    </row>
    <row r="50" spans="2:37" s="104" customFormat="1" ht="21" customHeight="1">
      <c r="B50" s="104" t="s">
        <v>399</v>
      </c>
      <c r="AK50" s="105"/>
    </row>
  </sheetData>
  <protectedRanges>
    <protectedRange sqref="L7:Y7 AG7:AJ7 L6:AJ6 L8:AJ8" name="範囲1"/>
  </protectedRanges>
  <mergeCells count="91">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0:AJ10"/>
    <mergeCell ref="B11:R11"/>
    <mergeCell ref="S11:AB11"/>
    <mergeCell ref="AE11:AJ11"/>
    <mergeCell ref="B14:K14"/>
    <mergeCell ref="L14:X14"/>
    <mergeCell ref="Y14:AD14"/>
    <mergeCell ref="AE14:AJ14"/>
    <mergeCell ref="C12:R12"/>
    <mergeCell ref="S12:AB12"/>
    <mergeCell ref="AE12:AJ12"/>
    <mergeCell ref="B13:R13"/>
    <mergeCell ref="S13:AB13"/>
    <mergeCell ref="AE13:AJ13"/>
    <mergeCell ref="B1:H1"/>
    <mergeCell ref="AA2:AJ2"/>
    <mergeCell ref="B47:AK47"/>
    <mergeCell ref="B7:K7"/>
    <mergeCell ref="L7:Y7"/>
    <mergeCell ref="Z7:AF7"/>
    <mergeCell ref="AG7:AJ7"/>
    <mergeCell ref="B8:K8"/>
    <mergeCell ref="L8:AJ8"/>
    <mergeCell ref="B4:AJ4"/>
    <mergeCell ref="B6:K6"/>
    <mergeCell ref="C15:K15"/>
    <mergeCell ref="L15:X15"/>
    <mergeCell ref="Y15:AD15"/>
    <mergeCell ref="AE15:AJ15"/>
    <mergeCell ref="L6:AJ6"/>
  </mergeCells>
  <phoneticPr fontId="14"/>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sheetPr codeName="Sheet15"/>
  <dimension ref="A1:AO36"/>
  <sheetViews>
    <sheetView view="pageBreakPreview" zoomScaleSheetLayoutView="100" workbookViewId="0"/>
  </sheetViews>
  <sheetFormatPr defaultColWidth="8.58203125" defaultRowHeight="21" customHeight="1"/>
  <cols>
    <col min="1" max="18" width="2.58203125" style="109" customWidth="1"/>
    <col min="19" max="34" width="2.83203125" style="109" customWidth="1"/>
    <col min="35" max="39" width="2.58203125" style="109" customWidth="1"/>
    <col min="40" max="40" width="2.5" style="109" customWidth="1"/>
    <col min="41" max="41" width="9" style="109" customWidth="1"/>
    <col min="42" max="42" width="2.5" style="109" customWidth="1"/>
    <col min="43" max="16384" width="8.58203125" style="109"/>
  </cols>
  <sheetData>
    <row r="1" spans="1:41" ht="20.149999999999999" customHeight="1">
      <c r="B1" s="1742" t="s">
        <v>406</v>
      </c>
      <c r="C1" s="1743"/>
      <c r="D1" s="1743"/>
      <c r="E1" s="1743"/>
      <c r="F1" s="1743"/>
      <c r="G1" s="1743"/>
      <c r="H1" s="1743"/>
    </row>
    <row r="2" spans="1:41" ht="20.149999999999999" customHeight="1">
      <c r="AD2" s="1744" t="s">
        <v>407</v>
      </c>
      <c r="AE2" s="1744"/>
      <c r="AF2" s="1744"/>
      <c r="AG2" s="1744"/>
      <c r="AH2" s="1744"/>
      <c r="AI2" s="1744"/>
      <c r="AJ2" s="1744"/>
      <c r="AK2" s="1744"/>
      <c r="AL2" s="1744"/>
    </row>
    <row r="3" spans="1:41" ht="20.149999999999999" customHeight="1"/>
    <row r="4" spans="1:41" ht="20.149999999999999" customHeight="1">
      <c r="B4" s="1767" t="s">
        <v>408</v>
      </c>
      <c r="C4" s="1767"/>
      <c r="D4" s="1767"/>
      <c r="E4" s="1767"/>
      <c r="F4" s="1767"/>
      <c r="G4" s="1767"/>
      <c r="H4" s="1767"/>
      <c r="I4" s="1767"/>
      <c r="J4" s="1767"/>
      <c r="K4" s="1767"/>
      <c r="L4" s="1767"/>
      <c r="M4" s="1767"/>
      <c r="N4" s="1767"/>
      <c r="O4" s="1767"/>
      <c r="P4" s="1767"/>
      <c r="Q4" s="1767"/>
      <c r="R4" s="1767"/>
      <c r="S4" s="1767"/>
      <c r="T4" s="1767"/>
      <c r="U4" s="1767"/>
      <c r="V4" s="1767"/>
      <c r="W4" s="1767"/>
      <c r="X4" s="1767"/>
      <c r="Y4" s="1767"/>
      <c r="Z4" s="1767"/>
      <c r="AA4" s="1767"/>
      <c r="AB4" s="1767"/>
      <c r="AC4" s="1767"/>
      <c r="AD4" s="1767"/>
      <c r="AE4" s="1767"/>
      <c r="AF4" s="1767"/>
      <c r="AG4" s="1767"/>
      <c r="AH4" s="1767"/>
      <c r="AI4" s="1767"/>
      <c r="AJ4" s="1767"/>
      <c r="AK4" s="1767"/>
      <c r="AL4" s="1767"/>
    </row>
    <row r="5" spans="1:41" s="1" customFormat="1" ht="20.149999999999999" customHeight="1">
      <c r="A5" s="131"/>
      <c r="B5" s="65"/>
      <c r="C5" s="65"/>
      <c r="D5" s="65"/>
      <c r="E5" s="65"/>
      <c r="F5" s="65"/>
      <c r="G5" s="65"/>
      <c r="H5" s="65"/>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row>
    <row r="6" spans="1:41" s="1" customFormat="1" ht="29.25" customHeight="1">
      <c r="A6" s="131"/>
      <c r="B6" s="1768" t="s">
        <v>370</v>
      </c>
      <c r="C6" s="1768"/>
      <c r="D6" s="1768"/>
      <c r="E6" s="1768"/>
      <c r="F6" s="1768"/>
      <c r="G6" s="1768"/>
      <c r="H6" s="1768"/>
      <c r="I6" s="1768"/>
      <c r="J6" s="1768"/>
      <c r="K6" s="1768"/>
      <c r="L6" s="1769"/>
      <c r="M6" s="1769"/>
      <c r="N6" s="1769"/>
      <c r="O6" s="1769"/>
      <c r="P6" s="1769"/>
      <c r="Q6" s="1769"/>
      <c r="R6" s="1769"/>
      <c r="S6" s="1769"/>
      <c r="T6" s="1769"/>
      <c r="U6" s="1769"/>
      <c r="V6" s="1769"/>
      <c r="W6" s="1769"/>
      <c r="X6" s="1769"/>
      <c r="Y6" s="1769"/>
      <c r="Z6" s="1769"/>
      <c r="AA6" s="1769"/>
      <c r="AB6" s="1769"/>
      <c r="AC6" s="1769"/>
      <c r="AD6" s="1769"/>
      <c r="AE6" s="1769"/>
      <c r="AF6" s="1769"/>
      <c r="AG6" s="1769"/>
      <c r="AH6" s="1769"/>
      <c r="AI6" s="1769"/>
      <c r="AJ6" s="1769"/>
      <c r="AK6" s="1769"/>
      <c r="AL6" s="1769"/>
    </row>
    <row r="7" spans="1:41" s="1" customFormat="1" ht="31.5" customHeight="1">
      <c r="A7" s="131"/>
      <c r="B7" s="1768" t="s">
        <v>371</v>
      </c>
      <c r="C7" s="1768"/>
      <c r="D7" s="1768"/>
      <c r="E7" s="1768"/>
      <c r="F7" s="1768"/>
      <c r="G7" s="1768"/>
      <c r="H7" s="1768"/>
      <c r="I7" s="1768"/>
      <c r="J7" s="1768"/>
      <c r="K7" s="1768"/>
      <c r="L7" s="1770"/>
      <c r="M7" s="1770"/>
      <c r="N7" s="1770"/>
      <c r="O7" s="1770"/>
      <c r="P7" s="1770"/>
      <c r="Q7" s="1770"/>
      <c r="R7" s="1770"/>
      <c r="S7" s="1770"/>
      <c r="T7" s="1770"/>
      <c r="U7" s="1770"/>
      <c r="V7" s="1770"/>
      <c r="W7" s="1770"/>
      <c r="X7" s="1770"/>
      <c r="Y7" s="1770"/>
      <c r="Z7" s="1770"/>
      <c r="AA7" s="1771" t="s">
        <v>409</v>
      </c>
      <c r="AB7" s="1771"/>
      <c r="AC7" s="1771"/>
      <c r="AD7" s="1771"/>
      <c r="AE7" s="1771"/>
      <c r="AF7" s="1771"/>
      <c r="AG7" s="1771"/>
      <c r="AH7" s="1771"/>
      <c r="AI7" s="1772" t="s">
        <v>410</v>
      </c>
      <c r="AJ7" s="1772"/>
      <c r="AK7" s="1772"/>
      <c r="AL7" s="1772"/>
    </row>
    <row r="8" spans="1:41" s="1" customFormat="1" ht="29.25" customHeight="1">
      <c r="B8" s="1773" t="s">
        <v>411</v>
      </c>
      <c r="C8" s="1773"/>
      <c r="D8" s="1773"/>
      <c r="E8" s="1773"/>
      <c r="F8" s="1773"/>
      <c r="G8" s="1773"/>
      <c r="H8" s="1773"/>
      <c r="I8" s="1773"/>
      <c r="J8" s="1773"/>
      <c r="K8" s="1773"/>
      <c r="L8" s="1769" t="s">
        <v>412</v>
      </c>
      <c r="M8" s="1769"/>
      <c r="N8" s="1769"/>
      <c r="O8" s="1769"/>
      <c r="P8" s="1769"/>
      <c r="Q8" s="1769"/>
      <c r="R8" s="1769"/>
      <c r="S8" s="1769"/>
      <c r="T8" s="1769"/>
      <c r="U8" s="1769"/>
      <c r="V8" s="1769"/>
      <c r="W8" s="1769"/>
      <c r="X8" s="1769"/>
      <c r="Y8" s="1769"/>
      <c r="Z8" s="1769"/>
      <c r="AA8" s="1769"/>
      <c r="AB8" s="1769"/>
      <c r="AC8" s="1769"/>
      <c r="AD8" s="1769"/>
      <c r="AE8" s="1769"/>
      <c r="AF8" s="1769"/>
      <c r="AG8" s="1769"/>
      <c r="AH8" s="1769"/>
      <c r="AI8" s="1769"/>
      <c r="AJ8" s="1769"/>
      <c r="AK8" s="1769"/>
      <c r="AL8" s="1769"/>
    </row>
    <row r="9" spans="1:41" ht="12.75" customHeight="1" thickBot="1">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row>
    <row r="10" spans="1:41" ht="21" customHeight="1">
      <c r="B10" s="1750" t="s">
        <v>376</v>
      </c>
      <c r="C10" s="1751"/>
      <c r="D10" s="1751"/>
      <c r="E10" s="1751"/>
      <c r="F10" s="1751"/>
      <c r="G10" s="1751"/>
      <c r="H10" s="1751"/>
      <c r="I10" s="1751"/>
      <c r="J10" s="1751"/>
      <c r="K10" s="1751"/>
      <c r="L10" s="1751"/>
      <c r="M10" s="1751"/>
      <c r="N10" s="1751"/>
      <c r="O10" s="1751"/>
      <c r="P10" s="1751"/>
      <c r="Q10" s="1751"/>
      <c r="R10" s="1751"/>
      <c r="S10" s="1751"/>
      <c r="T10" s="1751"/>
      <c r="U10" s="1751"/>
      <c r="V10" s="1751"/>
      <c r="W10" s="1751"/>
      <c r="X10" s="1751"/>
      <c r="Y10" s="1751"/>
      <c r="Z10" s="1751"/>
      <c r="AA10" s="1751"/>
      <c r="AB10" s="1751"/>
      <c r="AC10" s="1751"/>
      <c r="AD10" s="1751"/>
      <c r="AE10" s="1751"/>
      <c r="AF10" s="1751"/>
      <c r="AG10" s="1751"/>
      <c r="AH10" s="1751"/>
      <c r="AI10" s="1751"/>
      <c r="AJ10" s="1751"/>
      <c r="AK10" s="1751"/>
      <c r="AL10" s="1752"/>
    </row>
    <row r="11" spans="1:41" ht="27.75" customHeight="1">
      <c r="B11" s="1762" t="s">
        <v>413</v>
      </c>
      <c r="C11" s="1763"/>
      <c r="D11" s="1763"/>
      <c r="E11" s="1763"/>
      <c r="F11" s="1763"/>
      <c r="G11" s="1763"/>
      <c r="H11" s="1763"/>
      <c r="I11" s="1763"/>
      <c r="J11" s="1763"/>
      <c r="K11" s="1763"/>
      <c r="L11" s="1763"/>
      <c r="M11" s="1763"/>
      <c r="N11" s="1763"/>
      <c r="O11" s="1763"/>
      <c r="P11" s="1763"/>
      <c r="Q11" s="1763"/>
      <c r="R11" s="1763"/>
      <c r="S11" s="1764"/>
      <c r="T11" s="1764"/>
      <c r="U11" s="1764"/>
      <c r="V11" s="1764"/>
      <c r="W11" s="1764"/>
      <c r="X11" s="1764"/>
      <c r="Y11" s="1764"/>
      <c r="Z11" s="1764"/>
      <c r="AA11" s="1764"/>
      <c r="AB11" s="1764"/>
      <c r="AC11" s="1764"/>
      <c r="AD11" s="1764"/>
      <c r="AE11" s="129" t="s">
        <v>378</v>
      </c>
      <c r="AF11" s="128"/>
      <c r="AG11" s="1765"/>
      <c r="AH11" s="1765"/>
      <c r="AI11" s="1765"/>
      <c r="AJ11" s="1765"/>
      <c r="AK11" s="1765"/>
      <c r="AL11" s="1766"/>
      <c r="AO11" s="127"/>
    </row>
    <row r="12" spans="1:41" ht="27.75" customHeight="1" thickBot="1">
      <c r="B12" s="126"/>
      <c r="C12" s="1753" t="s">
        <v>414</v>
      </c>
      <c r="D12" s="1753"/>
      <c r="E12" s="1753"/>
      <c r="F12" s="1753"/>
      <c r="G12" s="1753"/>
      <c r="H12" s="1753"/>
      <c r="I12" s="1753"/>
      <c r="J12" s="1753"/>
      <c r="K12" s="1753"/>
      <c r="L12" s="1753"/>
      <c r="M12" s="1753"/>
      <c r="N12" s="1753"/>
      <c r="O12" s="1753"/>
      <c r="P12" s="1753"/>
      <c r="Q12" s="1753"/>
      <c r="R12" s="1753"/>
      <c r="S12" s="1754">
        <f>ROUNDUP(S11*30%,1)</f>
        <v>0</v>
      </c>
      <c r="T12" s="1754"/>
      <c r="U12" s="1754"/>
      <c r="V12" s="1754"/>
      <c r="W12" s="1754"/>
      <c r="X12" s="1754"/>
      <c r="Y12" s="1754"/>
      <c r="Z12" s="1754"/>
      <c r="AA12" s="1754"/>
      <c r="AB12" s="1754"/>
      <c r="AC12" s="1754"/>
      <c r="AD12" s="1754"/>
      <c r="AE12" s="125" t="s">
        <v>378</v>
      </c>
      <c r="AF12" s="125"/>
      <c r="AG12" s="1755"/>
      <c r="AH12" s="1755"/>
      <c r="AI12" s="1755"/>
      <c r="AJ12" s="1755"/>
      <c r="AK12" s="1755"/>
      <c r="AL12" s="1756"/>
    </row>
    <row r="13" spans="1:41" ht="27.75" customHeight="1" thickTop="1">
      <c r="B13" s="1757" t="s">
        <v>415</v>
      </c>
      <c r="C13" s="1758"/>
      <c r="D13" s="1758"/>
      <c r="E13" s="1758"/>
      <c r="F13" s="1758"/>
      <c r="G13" s="1758"/>
      <c r="H13" s="1758"/>
      <c r="I13" s="1758"/>
      <c r="J13" s="1758"/>
      <c r="K13" s="1758"/>
      <c r="L13" s="1758"/>
      <c r="M13" s="1758"/>
      <c r="N13" s="1758"/>
      <c r="O13" s="1758"/>
      <c r="P13" s="1758"/>
      <c r="Q13" s="1758"/>
      <c r="R13" s="1758"/>
      <c r="S13" s="1759" t="e">
        <f>ROUNDUP(AG14/AG15,1)</f>
        <v>#DIV/0!</v>
      </c>
      <c r="T13" s="1759"/>
      <c r="U13" s="1759"/>
      <c r="V13" s="1759"/>
      <c r="W13" s="1759"/>
      <c r="X13" s="1759"/>
      <c r="Y13" s="1759"/>
      <c r="Z13" s="1759"/>
      <c r="AA13" s="1759"/>
      <c r="AB13" s="1759"/>
      <c r="AC13" s="1759"/>
      <c r="AD13" s="1759"/>
      <c r="AE13" s="124" t="s">
        <v>378</v>
      </c>
      <c r="AF13" s="124"/>
      <c r="AG13" s="1760" t="s">
        <v>416</v>
      </c>
      <c r="AH13" s="1760"/>
      <c r="AI13" s="1760"/>
      <c r="AJ13" s="1760"/>
      <c r="AK13" s="1760"/>
      <c r="AL13" s="1761"/>
    </row>
    <row r="14" spans="1:41" ht="27.75" customHeight="1">
      <c r="B14" s="1777" t="s">
        <v>417</v>
      </c>
      <c r="C14" s="1778"/>
      <c r="D14" s="1778"/>
      <c r="E14" s="1778"/>
      <c r="F14" s="1778"/>
      <c r="G14" s="1778"/>
      <c r="H14" s="1778"/>
      <c r="I14" s="1778"/>
      <c r="J14" s="1778"/>
      <c r="K14" s="1778"/>
      <c r="L14" s="1778"/>
      <c r="M14" s="1778"/>
      <c r="N14" s="1778"/>
      <c r="O14" s="1778"/>
      <c r="P14" s="1778"/>
      <c r="Q14" s="1778"/>
      <c r="R14" s="1778"/>
      <c r="S14" s="1778"/>
      <c r="T14" s="1778"/>
      <c r="U14" s="1778"/>
      <c r="V14" s="1778"/>
      <c r="W14" s="1778"/>
      <c r="X14" s="1778"/>
      <c r="Y14" s="1778"/>
      <c r="Z14" s="1778"/>
      <c r="AA14" s="1778"/>
      <c r="AB14" s="1778"/>
      <c r="AC14" s="1778"/>
      <c r="AD14" s="1778"/>
      <c r="AE14" s="1778"/>
      <c r="AF14" s="1779"/>
      <c r="AG14" s="1775"/>
      <c r="AH14" s="1775"/>
      <c r="AI14" s="1775"/>
      <c r="AJ14" s="1775"/>
      <c r="AK14" s="1775"/>
      <c r="AL14" s="1776"/>
    </row>
    <row r="15" spans="1:41" ht="27.75" customHeight="1" thickBot="1">
      <c r="B15" s="1780" t="s">
        <v>418</v>
      </c>
      <c r="C15" s="1781"/>
      <c r="D15" s="1781"/>
      <c r="E15" s="1781"/>
      <c r="F15" s="1781"/>
      <c r="G15" s="1781"/>
      <c r="H15" s="1781"/>
      <c r="I15" s="1781"/>
      <c r="J15" s="1781"/>
      <c r="K15" s="1781"/>
      <c r="L15" s="1781"/>
      <c r="M15" s="1781"/>
      <c r="N15" s="1781"/>
      <c r="O15" s="1781"/>
      <c r="P15" s="1781"/>
      <c r="Q15" s="1781"/>
      <c r="R15" s="1781"/>
      <c r="S15" s="1781"/>
      <c r="T15" s="1781"/>
      <c r="U15" s="1781"/>
      <c r="V15" s="1781"/>
      <c r="W15" s="1781"/>
      <c r="X15" s="1781"/>
      <c r="Y15" s="1781"/>
      <c r="Z15" s="1781"/>
      <c r="AA15" s="1781"/>
      <c r="AB15" s="1781"/>
      <c r="AC15" s="1781"/>
      <c r="AD15" s="1781"/>
      <c r="AE15" s="1781"/>
      <c r="AF15" s="1782"/>
      <c r="AG15" s="1805"/>
      <c r="AH15" s="1805"/>
      <c r="AI15" s="1805"/>
      <c r="AJ15" s="1805"/>
      <c r="AK15" s="1805"/>
      <c r="AL15" s="1806"/>
    </row>
    <row r="16" spans="1:41" ht="12.75" customHeight="1" thickBot="1">
      <c r="B16" s="114"/>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row>
    <row r="17" spans="2:38" ht="21" customHeight="1">
      <c r="B17" s="1750" t="s">
        <v>419</v>
      </c>
      <c r="C17" s="1751"/>
      <c r="D17" s="1751"/>
      <c r="E17" s="1751"/>
      <c r="F17" s="1751"/>
      <c r="G17" s="1751"/>
      <c r="H17" s="1751"/>
      <c r="I17" s="1751"/>
      <c r="J17" s="1751"/>
      <c r="K17" s="1751"/>
      <c r="L17" s="1751"/>
      <c r="M17" s="1751"/>
      <c r="N17" s="1751"/>
      <c r="O17" s="1751"/>
      <c r="P17" s="1751"/>
      <c r="Q17" s="1751"/>
      <c r="R17" s="1751"/>
      <c r="S17" s="1751"/>
      <c r="T17" s="1751"/>
      <c r="U17" s="1751"/>
      <c r="V17" s="1751"/>
      <c r="W17" s="1751"/>
      <c r="X17" s="1751"/>
      <c r="Y17" s="1751"/>
      <c r="Z17" s="1751"/>
      <c r="AA17" s="1751"/>
      <c r="AB17" s="1751"/>
      <c r="AC17" s="1751"/>
      <c r="AD17" s="1751"/>
      <c r="AE17" s="1751"/>
      <c r="AF17" s="1751"/>
      <c r="AG17" s="1751"/>
      <c r="AH17" s="1751"/>
      <c r="AI17" s="1751"/>
      <c r="AJ17" s="1751"/>
      <c r="AK17" s="1751"/>
      <c r="AL17" s="1752"/>
    </row>
    <row r="18" spans="2:38" ht="27.75" customHeight="1" thickBot="1">
      <c r="B18" s="1803" t="s">
        <v>420</v>
      </c>
      <c r="C18" s="1804"/>
      <c r="D18" s="1804"/>
      <c r="E18" s="1804"/>
      <c r="F18" s="1804"/>
      <c r="G18" s="1804"/>
      <c r="H18" s="1804"/>
      <c r="I18" s="1804"/>
      <c r="J18" s="1804"/>
      <c r="K18" s="1804"/>
      <c r="L18" s="1804"/>
      <c r="M18" s="1804"/>
      <c r="N18" s="1804"/>
      <c r="O18" s="1804"/>
      <c r="P18" s="1804"/>
      <c r="Q18" s="1804"/>
      <c r="R18" s="1804"/>
      <c r="S18" s="1754">
        <f>ROUNDUP(S11/50,1)</f>
        <v>0</v>
      </c>
      <c r="T18" s="1754"/>
      <c r="U18" s="1754"/>
      <c r="V18" s="1754"/>
      <c r="W18" s="1754"/>
      <c r="X18" s="1754"/>
      <c r="Y18" s="1754"/>
      <c r="Z18" s="1754"/>
      <c r="AA18" s="1754"/>
      <c r="AB18" s="1754"/>
      <c r="AC18" s="1754"/>
      <c r="AD18" s="1754"/>
      <c r="AE18" s="123" t="s">
        <v>378</v>
      </c>
      <c r="AF18" s="122"/>
      <c r="AG18" s="1755"/>
      <c r="AH18" s="1755"/>
      <c r="AI18" s="1755"/>
      <c r="AJ18" s="1755"/>
      <c r="AK18" s="1755"/>
      <c r="AL18" s="1756"/>
    </row>
    <row r="19" spans="2:38" ht="27.75" customHeight="1" thickTop="1" thickBot="1">
      <c r="B19" s="1807" t="s">
        <v>421</v>
      </c>
      <c r="C19" s="1808"/>
      <c r="D19" s="1808"/>
      <c r="E19" s="1808"/>
      <c r="F19" s="1808"/>
      <c r="G19" s="1808"/>
      <c r="H19" s="1808"/>
      <c r="I19" s="1808"/>
      <c r="J19" s="1808"/>
      <c r="K19" s="1808"/>
      <c r="L19" s="1808"/>
      <c r="M19" s="1808"/>
      <c r="N19" s="1808"/>
      <c r="O19" s="1808"/>
      <c r="P19" s="1808"/>
      <c r="Q19" s="1808"/>
      <c r="R19" s="1808"/>
      <c r="S19" s="1809"/>
      <c r="T19" s="1809"/>
      <c r="U19" s="1809"/>
      <c r="V19" s="1809"/>
      <c r="W19" s="1809"/>
      <c r="X19" s="1809"/>
      <c r="Y19" s="1809"/>
      <c r="Z19" s="1809"/>
      <c r="AA19" s="1809"/>
      <c r="AB19" s="1809"/>
      <c r="AC19" s="1809"/>
      <c r="AD19" s="1809"/>
      <c r="AE19" s="121" t="s">
        <v>378</v>
      </c>
      <c r="AF19" s="120"/>
      <c r="AG19" s="1810" t="s">
        <v>422</v>
      </c>
      <c r="AH19" s="1810"/>
      <c r="AI19" s="1810"/>
      <c r="AJ19" s="1810"/>
      <c r="AK19" s="1810"/>
      <c r="AL19" s="1811"/>
    </row>
    <row r="20" spans="2:38" ht="12.75" customHeight="1" thickBot="1">
      <c r="B20" s="113"/>
      <c r="C20" s="113"/>
      <c r="D20" s="113"/>
      <c r="E20" s="113"/>
      <c r="F20" s="113"/>
      <c r="G20" s="113"/>
      <c r="H20" s="113"/>
      <c r="I20" s="113"/>
      <c r="J20" s="113"/>
      <c r="K20" s="113"/>
      <c r="L20" s="113"/>
      <c r="M20" s="113"/>
      <c r="N20" s="113"/>
      <c r="O20" s="113"/>
      <c r="P20" s="113"/>
      <c r="Q20" s="113"/>
      <c r="R20" s="113"/>
      <c r="S20" s="119"/>
      <c r="T20" s="119"/>
      <c r="U20" s="119"/>
      <c r="V20" s="119"/>
      <c r="W20" s="119"/>
      <c r="X20" s="119"/>
      <c r="Y20" s="119"/>
      <c r="Z20" s="119"/>
      <c r="AA20" s="119"/>
      <c r="AB20" s="119"/>
      <c r="AC20" s="119"/>
      <c r="AD20" s="119"/>
      <c r="AE20" s="118"/>
      <c r="AF20" s="118"/>
      <c r="AG20" s="117"/>
      <c r="AH20" s="117"/>
      <c r="AI20" s="117"/>
      <c r="AJ20" s="117"/>
      <c r="AK20" s="117"/>
      <c r="AL20" s="117"/>
    </row>
    <row r="21" spans="2:38" ht="27.75" customHeight="1" thickBot="1">
      <c r="B21" s="1750" t="s">
        <v>423</v>
      </c>
      <c r="C21" s="1751"/>
      <c r="D21" s="1751"/>
      <c r="E21" s="1751"/>
      <c r="F21" s="1751"/>
      <c r="G21" s="1751"/>
      <c r="H21" s="1751"/>
      <c r="I21" s="1751"/>
      <c r="J21" s="1751"/>
      <c r="K21" s="1751"/>
      <c r="L21" s="1751"/>
      <c r="M21" s="1751"/>
      <c r="N21" s="1751"/>
      <c r="O21" s="1751"/>
      <c r="P21" s="1751"/>
      <c r="Q21" s="1751"/>
      <c r="R21" s="1751"/>
      <c r="S21" s="1751"/>
      <c r="T21" s="1751"/>
      <c r="U21" s="1751"/>
      <c r="V21" s="1751"/>
      <c r="W21" s="1751"/>
      <c r="X21" s="1751"/>
      <c r="Y21" s="1751"/>
      <c r="Z21" s="1751"/>
      <c r="AA21" s="1751"/>
      <c r="AB21" s="1751"/>
      <c r="AC21" s="1751"/>
      <c r="AD21" s="1751"/>
      <c r="AE21" s="1751"/>
      <c r="AF21" s="1751"/>
      <c r="AG21" s="1751"/>
      <c r="AH21" s="1751"/>
      <c r="AI21" s="1751"/>
      <c r="AJ21" s="1751"/>
      <c r="AK21" s="1751"/>
      <c r="AL21" s="1752"/>
    </row>
    <row r="22" spans="2:38" ht="27.75" customHeight="1">
      <c r="B22" s="1789" t="s">
        <v>424</v>
      </c>
      <c r="C22" s="1786"/>
      <c r="D22" s="1786"/>
      <c r="E22" s="1786"/>
      <c r="F22" s="1786"/>
      <c r="G22" s="1786"/>
      <c r="H22" s="1786"/>
      <c r="I22" s="1786"/>
      <c r="J22" s="1786"/>
      <c r="K22" s="1786"/>
      <c r="L22" s="1786"/>
      <c r="M22" s="1786"/>
      <c r="N22" s="1786"/>
      <c r="O22" s="1786"/>
      <c r="P22" s="1786"/>
      <c r="Q22" s="1786"/>
      <c r="R22" s="1790"/>
      <c r="S22" s="1785" t="s">
        <v>425</v>
      </c>
      <c r="T22" s="1786"/>
      <c r="U22" s="1786"/>
      <c r="V22" s="1786"/>
      <c r="W22" s="1786"/>
      <c r="X22" s="1786"/>
      <c r="Y22" s="1786"/>
      <c r="Z22" s="1786"/>
      <c r="AA22" s="1786"/>
      <c r="AB22" s="1786"/>
      <c r="AC22" s="1786"/>
      <c r="AD22" s="1786"/>
      <c r="AE22" s="1786"/>
      <c r="AF22" s="1786"/>
      <c r="AG22" s="1786"/>
      <c r="AH22" s="1786"/>
      <c r="AI22" s="1787"/>
      <c r="AJ22" s="1787"/>
      <c r="AK22" s="1787"/>
      <c r="AL22" s="1788"/>
    </row>
    <row r="23" spans="2:38" ht="47.25" customHeight="1">
      <c r="B23" s="1791"/>
      <c r="C23" s="1792"/>
      <c r="D23" s="1792"/>
      <c r="E23" s="1792"/>
      <c r="F23" s="1792"/>
      <c r="G23" s="1792"/>
      <c r="H23" s="1792"/>
      <c r="I23" s="1792"/>
      <c r="J23" s="1792"/>
      <c r="K23" s="1792"/>
      <c r="L23" s="1792"/>
      <c r="M23" s="1792"/>
      <c r="N23" s="1792"/>
      <c r="O23" s="1792"/>
      <c r="P23" s="1792"/>
      <c r="Q23" s="1792"/>
      <c r="R23" s="1792"/>
      <c r="S23" s="1774" t="s">
        <v>426</v>
      </c>
      <c r="T23" s="1774"/>
      <c r="U23" s="1774"/>
      <c r="V23" s="1774"/>
      <c r="W23" s="1774"/>
      <c r="X23" s="1774"/>
      <c r="Y23" s="1774"/>
      <c r="Z23" s="1774"/>
      <c r="AA23" s="1774"/>
      <c r="AB23" s="1774"/>
      <c r="AC23" s="1774"/>
      <c r="AD23" s="1774"/>
      <c r="AE23" s="1774"/>
      <c r="AF23" s="1774" t="s">
        <v>427</v>
      </c>
      <c r="AG23" s="1774"/>
      <c r="AH23" s="1774"/>
      <c r="AI23" s="1793" t="s">
        <v>428</v>
      </c>
      <c r="AJ23" s="1793"/>
      <c r="AK23" s="1793"/>
      <c r="AL23" s="1794"/>
    </row>
    <row r="24" spans="2:38" ht="27.75" customHeight="1">
      <c r="B24" s="116">
        <v>1</v>
      </c>
      <c r="C24" s="1748"/>
      <c r="D24" s="1748"/>
      <c r="E24" s="1748"/>
      <c r="F24" s="1748"/>
      <c r="G24" s="1748"/>
      <c r="H24" s="1748"/>
      <c r="I24" s="1748"/>
      <c r="J24" s="1748"/>
      <c r="K24" s="1748"/>
      <c r="L24" s="1748"/>
      <c r="M24" s="1748"/>
      <c r="N24" s="1748"/>
      <c r="O24" s="1748"/>
      <c r="P24" s="1748"/>
      <c r="Q24" s="1748"/>
      <c r="R24" s="1748"/>
      <c r="S24" s="1748"/>
      <c r="T24" s="1748"/>
      <c r="U24" s="1748"/>
      <c r="V24" s="1748"/>
      <c r="W24" s="1748"/>
      <c r="X24" s="1748"/>
      <c r="Y24" s="1748"/>
      <c r="Z24" s="1748"/>
      <c r="AA24" s="1748"/>
      <c r="AB24" s="1748"/>
      <c r="AC24" s="1748"/>
      <c r="AD24" s="1748"/>
      <c r="AE24" s="1748"/>
      <c r="AF24" s="1748"/>
      <c r="AG24" s="1748"/>
      <c r="AH24" s="693" t="s">
        <v>429</v>
      </c>
      <c r="AI24" s="1748"/>
      <c r="AJ24" s="1748"/>
      <c r="AK24" s="1748"/>
      <c r="AL24" s="1749"/>
    </row>
    <row r="25" spans="2:38" ht="27.75" customHeight="1">
      <c r="B25" s="116">
        <v>2</v>
      </c>
      <c r="C25" s="1748"/>
      <c r="D25" s="1748"/>
      <c r="E25" s="1748"/>
      <c r="F25" s="1748"/>
      <c r="G25" s="1748"/>
      <c r="H25" s="1748"/>
      <c r="I25" s="1748"/>
      <c r="J25" s="1748"/>
      <c r="K25" s="1748"/>
      <c r="L25" s="1748"/>
      <c r="M25" s="1748"/>
      <c r="N25" s="1748"/>
      <c r="O25" s="1748"/>
      <c r="P25" s="1748"/>
      <c r="Q25" s="1748"/>
      <c r="R25" s="1748"/>
      <c r="S25" s="1748"/>
      <c r="T25" s="1748"/>
      <c r="U25" s="1748"/>
      <c r="V25" s="1748"/>
      <c r="W25" s="1748"/>
      <c r="X25" s="1748"/>
      <c r="Y25" s="1748"/>
      <c r="Z25" s="1748"/>
      <c r="AA25" s="1748"/>
      <c r="AB25" s="1748"/>
      <c r="AC25" s="1748"/>
      <c r="AD25" s="1748"/>
      <c r="AE25" s="1748"/>
      <c r="AF25" s="1748"/>
      <c r="AG25" s="1748"/>
      <c r="AH25" s="693" t="s">
        <v>429</v>
      </c>
      <c r="AI25" s="1748"/>
      <c r="AJ25" s="1748"/>
      <c r="AK25" s="1748"/>
      <c r="AL25" s="1749"/>
    </row>
    <row r="26" spans="2:38" ht="27.75" customHeight="1">
      <c r="B26" s="116">
        <v>3</v>
      </c>
      <c r="C26" s="1748"/>
      <c r="D26" s="1748"/>
      <c r="E26" s="1748"/>
      <c r="F26" s="1748"/>
      <c r="G26" s="1748"/>
      <c r="H26" s="1748"/>
      <c r="I26" s="1748"/>
      <c r="J26" s="1748"/>
      <c r="K26" s="1748"/>
      <c r="L26" s="1748"/>
      <c r="M26" s="1748"/>
      <c r="N26" s="1748"/>
      <c r="O26" s="1748"/>
      <c r="P26" s="1748"/>
      <c r="Q26" s="1748"/>
      <c r="R26" s="1748"/>
      <c r="S26" s="1748"/>
      <c r="T26" s="1748"/>
      <c r="U26" s="1748"/>
      <c r="V26" s="1748"/>
      <c r="W26" s="1748"/>
      <c r="X26" s="1748"/>
      <c r="Y26" s="1748"/>
      <c r="Z26" s="1748"/>
      <c r="AA26" s="1748"/>
      <c r="AB26" s="1748"/>
      <c r="AC26" s="1748"/>
      <c r="AD26" s="1748"/>
      <c r="AE26" s="1748"/>
      <c r="AF26" s="1748"/>
      <c r="AG26" s="1748"/>
      <c r="AH26" s="693" t="s">
        <v>429</v>
      </c>
      <c r="AI26" s="1748"/>
      <c r="AJ26" s="1748"/>
      <c r="AK26" s="1748"/>
      <c r="AL26" s="1749"/>
    </row>
    <row r="27" spans="2:38" ht="27.75" customHeight="1" thickBot="1">
      <c r="B27" s="115">
        <v>4</v>
      </c>
      <c r="C27" s="1801"/>
      <c r="D27" s="1801"/>
      <c r="E27" s="1801"/>
      <c r="F27" s="1801"/>
      <c r="G27" s="1801"/>
      <c r="H27" s="1801"/>
      <c r="I27" s="1801"/>
      <c r="J27" s="1801"/>
      <c r="K27" s="1801"/>
      <c r="L27" s="1801"/>
      <c r="M27" s="1801"/>
      <c r="N27" s="1801"/>
      <c r="O27" s="1801"/>
      <c r="P27" s="1801"/>
      <c r="Q27" s="1801"/>
      <c r="R27" s="1801"/>
      <c r="S27" s="1801"/>
      <c r="T27" s="1801"/>
      <c r="U27" s="1801"/>
      <c r="V27" s="1801"/>
      <c r="W27" s="1801"/>
      <c r="X27" s="1801"/>
      <c r="Y27" s="1801"/>
      <c r="Z27" s="1801"/>
      <c r="AA27" s="1801"/>
      <c r="AB27" s="1801"/>
      <c r="AC27" s="1801"/>
      <c r="AD27" s="1801"/>
      <c r="AE27" s="1801"/>
      <c r="AF27" s="1801"/>
      <c r="AG27" s="1801"/>
      <c r="AH27" s="694" t="s">
        <v>429</v>
      </c>
      <c r="AI27" s="1801"/>
      <c r="AJ27" s="1801"/>
      <c r="AK27" s="1801"/>
      <c r="AL27" s="1802"/>
    </row>
    <row r="28" spans="2:38" ht="15" customHeight="1">
      <c r="B28" s="1795" t="s">
        <v>430</v>
      </c>
      <c r="C28" s="1796"/>
      <c r="D28" s="1796"/>
      <c r="E28" s="1796"/>
      <c r="F28" s="1796"/>
      <c r="G28" s="1796"/>
      <c r="H28" s="1796"/>
      <c r="I28" s="1796"/>
      <c r="J28" s="1796"/>
      <c r="K28" s="1796"/>
      <c r="L28" s="1796"/>
      <c r="M28" s="1796"/>
      <c r="N28" s="1796"/>
      <c r="O28" s="1796"/>
      <c r="P28" s="1796"/>
      <c r="Q28" s="1796"/>
      <c r="R28" s="1796"/>
      <c r="S28" s="1796"/>
      <c r="T28" s="1796"/>
      <c r="U28" s="1796"/>
      <c r="V28" s="1796"/>
      <c r="W28" s="1796"/>
      <c r="X28" s="1796"/>
      <c r="Y28" s="1796"/>
      <c r="Z28" s="1796"/>
      <c r="AA28" s="1796"/>
      <c r="AB28" s="1796"/>
      <c r="AC28" s="1796"/>
      <c r="AD28" s="1796"/>
      <c r="AE28" s="1796"/>
      <c r="AF28" s="1796"/>
      <c r="AG28" s="1796"/>
      <c r="AH28" s="1796"/>
      <c r="AI28" s="1799" t="s">
        <v>431</v>
      </c>
      <c r="AJ28" s="1799"/>
      <c r="AK28" s="1799"/>
      <c r="AL28" s="1800"/>
    </row>
    <row r="29" spans="2:38" ht="36.75" customHeight="1" thickBot="1">
      <c r="B29" s="1797"/>
      <c r="C29" s="1798"/>
      <c r="D29" s="1798"/>
      <c r="E29" s="1798"/>
      <c r="F29" s="1798"/>
      <c r="G29" s="1798"/>
      <c r="H29" s="1798"/>
      <c r="I29" s="1798"/>
      <c r="J29" s="1798"/>
      <c r="K29" s="1798"/>
      <c r="L29" s="1798"/>
      <c r="M29" s="1798"/>
      <c r="N29" s="1798"/>
      <c r="O29" s="1798"/>
      <c r="P29" s="1798"/>
      <c r="Q29" s="1798"/>
      <c r="R29" s="1798"/>
      <c r="S29" s="1798"/>
      <c r="T29" s="1798"/>
      <c r="U29" s="1798"/>
      <c r="V29" s="1798"/>
      <c r="W29" s="1798"/>
      <c r="X29" s="1798"/>
      <c r="Y29" s="1798"/>
      <c r="Z29" s="1798"/>
      <c r="AA29" s="1798"/>
      <c r="AB29" s="1798"/>
      <c r="AC29" s="1798"/>
      <c r="AD29" s="1798"/>
      <c r="AE29" s="1798"/>
      <c r="AF29" s="1798"/>
      <c r="AG29" s="1798"/>
      <c r="AH29" s="1798"/>
      <c r="AI29" s="1746"/>
      <c r="AJ29" s="1746"/>
      <c r="AK29" s="1746"/>
      <c r="AL29" s="1747"/>
    </row>
    <row r="30" spans="2:38" ht="9.75" customHeight="1">
      <c r="B30" s="114"/>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row>
    <row r="31" spans="2:38" ht="22.5" customHeight="1">
      <c r="B31" s="1783" t="s">
        <v>362</v>
      </c>
      <c r="C31" s="1783"/>
      <c r="D31" s="1783"/>
      <c r="E31" s="1783"/>
      <c r="F31" s="1783"/>
      <c r="G31" s="1783"/>
      <c r="H31" s="1784" t="s">
        <v>1633</v>
      </c>
      <c r="I31" s="1784"/>
      <c r="J31" s="1784"/>
      <c r="K31" s="1784"/>
      <c r="L31" s="1784"/>
      <c r="M31" s="1784"/>
      <c r="N31" s="1784"/>
      <c r="O31" s="1784"/>
      <c r="P31" s="1784"/>
      <c r="Q31" s="1784"/>
      <c r="R31" s="1784"/>
      <c r="S31" s="1784"/>
      <c r="T31" s="1784"/>
      <c r="U31" s="1784"/>
      <c r="V31" s="1784"/>
      <c r="W31" s="1784"/>
      <c r="X31" s="1784"/>
      <c r="Y31" s="1784"/>
      <c r="Z31" s="1784"/>
      <c r="AA31" s="1784"/>
      <c r="AB31" s="1784"/>
      <c r="AC31" s="1784"/>
      <c r="AD31" s="1784"/>
      <c r="AE31" s="1784"/>
      <c r="AF31" s="1784"/>
      <c r="AG31" s="1784"/>
      <c r="AH31" s="1784"/>
      <c r="AI31" s="1784"/>
      <c r="AJ31" s="1784"/>
      <c r="AK31" s="1784"/>
      <c r="AL31" s="1784"/>
    </row>
    <row r="32" spans="2:38" ht="8.25" customHeight="1">
      <c r="B32" s="114"/>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39" s="110" customFormat="1" ht="17.25" customHeight="1">
      <c r="B33" s="1745" t="s">
        <v>432</v>
      </c>
      <c r="C33" s="1745"/>
      <c r="D33" s="1745"/>
      <c r="E33" s="1745"/>
      <c r="F33" s="1745"/>
      <c r="G33" s="1745"/>
      <c r="H33" s="1745"/>
      <c r="I33" s="1745"/>
      <c r="J33" s="1745"/>
      <c r="K33" s="1745"/>
      <c r="L33" s="1745"/>
      <c r="M33" s="1745"/>
      <c r="N33" s="1745"/>
      <c r="O33" s="1745"/>
      <c r="P33" s="1745"/>
      <c r="Q33" s="1745"/>
      <c r="R33" s="1745"/>
      <c r="S33" s="1745"/>
      <c r="T33" s="1745"/>
      <c r="U33" s="1745"/>
      <c r="V33" s="1745"/>
      <c r="W33" s="1745"/>
      <c r="X33" s="1745"/>
      <c r="Y33" s="1745"/>
      <c r="Z33" s="1745"/>
      <c r="AA33" s="1745"/>
      <c r="AB33" s="1745"/>
      <c r="AC33" s="1745"/>
      <c r="AD33" s="1745"/>
      <c r="AE33" s="1745"/>
      <c r="AF33" s="1745"/>
      <c r="AG33" s="1745"/>
      <c r="AH33" s="1745"/>
      <c r="AI33" s="1745"/>
      <c r="AJ33" s="1745"/>
      <c r="AK33" s="1745"/>
      <c r="AL33" s="1745"/>
    </row>
    <row r="34" spans="2:39" s="110" customFormat="1" ht="45.75" customHeight="1">
      <c r="B34" s="1745"/>
      <c r="C34" s="1745"/>
      <c r="D34" s="1745"/>
      <c r="E34" s="1745"/>
      <c r="F34" s="1745"/>
      <c r="G34" s="1745"/>
      <c r="H34" s="1745"/>
      <c r="I34" s="1745"/>
      <c r="J34" s="1745"/>
      <c r="K34" s="1745"/>
      <c r="L34" s="1745"/>
      <c r="M34" s="1745"/>
      <c r="N34" s="1745"/>
      <c r="O34" s="1745"/>
      <c r="P34" s="1745"/>
      <c r="Q34" s="1745"/>
      <c r="R34" s="1745"/>
      <c r="S34" s="1745"/>
      <c r="T34" s="1745"/>
      <c r="U34" s="1745"/>
      <c r="V34" s="1745"/>
      <c r="W34" s="1745"/>
      <c r="X34" s="1745"/>
      <c r="Y34" s="1745"/>
      <c r="Z34" s="1745"/>
      <c r="AA34" s="1745"/>
      <c r="AB34" s="1745"/>
      <c r="AC34" s="1745"/>
      <c r="AD34" s="1745"/>
      <c r="AE34" s="1745"/>
      <c r="AF34" s="1745"/>
      <c r="AG34" s="1745"/>
      <c r="AH34" s="1745"/>
      <c r="AI34" s="1745"/>
      <c r="AJ34" s="1745"/>
      <c r="AK34" s="1745"/>
      <c r="AL34" s="1745"/>
      <c r="AM34" s="112"/>
    </row>
    <row r="35" spans="2:39" s="110" customFormat="1" ht="9" customHeight="1">
      <c r="B35" s="110" t="s">
        <v>399</v>
      </c>
      <c r="AM35" s="111"/>
    </row>
    <row r="36" spans="2:39" s="110" customFormat="1" ht="21" customHeight="1">
      <c r="B36" s="110" t="s">
        <v>399</v>
      </c>
      <c r="AM36" s="111"/>
    </row>
  </sheetData>
  <protectedRanges>
    <protectedRange sqref="L7:Z7 AI7:AL7 L6:AL6 L8:AL8" name="範囲1"/>
  </protectedRanges>
  <mergeCells count="60">
    <mergeCell ref="B19:R19"/>
    <mergeCell ref="S19:AD19"/>
    <mergeCell ref="AG19:AL19"/>
    <mergeCell ref="S24:AE24"/>
    <mergeCell ref="B21:AL21"/>
    <mergeCell ref="AI24:AL24"/>
    <mergeCell ref="S23:AE23"/>
    <mergeCell ref="B17:AL17"/>
    <mergeCell ref="B18:R18"/>
    <mergeCell ref="S18:AD18"/>
    <mergeCell ref="AG18:AL18"/>
    <mergeCell ref="AG15:AL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s>
  <phoneticPr fontId="14"/>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sheetPr codeName="Sheet16"/>
  <dimension ref="A1:I20"/>
  <sheetViews>
    <sheetView view="pageBreakPreview" zoomScaleNormal="100" zoomScaleSheetLayoutView="100" workbookViewId="0"/>
  </sheetViews>
  <sheetFormatPr defaultRowHeight="13"/>
  <cols>
    <col min="1" max="1" width="1.08203125" style="51" customWidth="1"/>
    <col min="2" max="2" width="24.25" style="51" customWidth="1"/>
    <col min="3" max="3" width="4" style="51" customWidth="1"/>
    <col min="4" max="6" width="20.08203125" style="51" customWidth="1"/>
    <col min="7" max="7" width="3.08203125" style="51" customWidth="1"/>
    <col min="8" max="8" width="1" style="51" customWidth="1"/>
    <col min="9" max="9" width="2.5" style="51" customWidth="1"/>
    <col min="10" max="256" width="9" style="51"/>
    <col min="257" max="257" width="3.75" style="51" customWidth="1"/>
    <col min="258" max="258" width="24.25" style="51" customWidth="1"/>
    <col min="259" max="259" width="4" style="51" customWidth="1"/>
    <col min="260" max="262" width="20.08203125" style="51" customWidth="1"/>
    <col min="263" max="263" width="3.08203125" style="51" customWidth="1"/>
    <col min="264" max="264" width="3.75" style="51" customWidth="1"/>
    <col min="265" max="265" width="2.5" style="51" customWidth="1"/>
    <col min="266" max="512" width="9" style="51"/>
    <col min="513" max="513" width="3.75" style="51" customWidth="1"/>
    <col min="514" max="514" width="24.25" style="51" customWidth="1"/>
    <col min="515" max="515" width="4" style="51" customWidth="1"/>
    <col min="516" max="518" width="20.08203125" style="51" customWidth="1"/>
    <col min="519" max="519" width="3.08203125" style="51" customWidth="1"/>
    <col min="520" max="520" width="3.75" style="51" customWidth="1"/>
    <col min="521" max="521" width="2.5" style="51" customWidth="1"/>
    <col min="522" max="768" width="9" style="51"/>
    <col min="769" max="769" width="3.75" style="51" customWidth="1"/>
    <col min="770" max="770" width="24.25" style="51" customWidth="1"/>
    <col min="771" max="771" width="4" style="51" customWidth="1"/>
    <col min="772" max="774" width="20.08203125" style="51" customWidth="1"/>
    <col min="775" max="775" width="3.08203125" style="51" customWidth="1"/>
    <col min="776" max="776" width="3.75" style="51" customWidth="1"/>
    <col min="777" max="777" width="2.5" style="51" customWidth="1"/>
    <col min="778" max="1024" width="9" style="51"/>
    <col min="1025" max="1025" width="3.75" style="51" customWidth="1"/>
    <col min="1026" max="1026" width="24.25" style="51" customWidth="1"/>
    <col min="1027" max="1027" width="4" style="51" customWidth="1"/>
    <col min="1028" max="1030" width="20.08203125" style="51" customWidth="1"/>
    <col min="1031" max="1031" width="3.08203125" style="51" customWidth="1"/>
    <col min="1032" max="1032" width="3.75" style="51" customWidth="1"/>
    <col min="1033" max="1033" width="2.5" style="51" customWidth="1"/>
    <col min="1034" max="1280" width="9" style="51"/>
    <col min="1281" max="1281" width="3.75" style="51" customWidth="1"/>
    <col min="1282" max="1282" width="24.25" style="51" customWidth="1"/>
    <col min="1283" max="1283" width="4" style="51" customWidth="1"/>
    <col min="1284" max="1286" width="20.08203125" style="51" customWidth="1"/>
    <col min="1287" max="1287" width="3.08203125" style="51" customWidth="1"/>
    <col min="1288" max="1288" width="3.75" style="51" customWidth="1"/>
    <col min="1289" max="1289" width="2.5" style="51" customWidth="1"/>
    <col min="1290" max="1536" width="9" style="51"/>
    <col min="1537" max="1537" width="3.75" style="51" customWidth="1"/>
    <col min="1538" max="1538" width="24.25" style="51" customWidth="1"/>
    <col min="1539" max="1539" width="4" style="51" customWidth="1"/>
    <col min="1540" max="1542" width="20.08203125" style="51" customWidth="1"/>
    <col min="1543" max="1543" width="3.08203125" style="51" customWidth="1"/>
    <col min="1544" max="1544" width="3.75" style="51" customWidth="1"/>
    <col min="1545" max="1545" width="2.5" style="51" customWidth="1"/>
    <col min="1546" max="1792" width="9" style="51"/>
    <col min="1793" max="1793" width="3.75" style="51" customWidth="1"/>
    <col min="1794" max="1794" width="24.25" style="51" customWidth="1"/>
    <col min="1795" max="1795" width="4" style="51" customWidth="1"/>
    <col min="1796" max="1798" width="20.08203125" style="51" customWidth="1"/>
    <col min="1799" max="1799" width="3.08203125" style="51" customWidth="1"/>
    <col min="1800" max="1800" width="3.75" style="51" customWidth="1"/>
    <col min="1801" max="1801" width="2.5" style="51" customWidth="1"/>
    <col min="1802" max="2048" width="9" style="51"/>
    <col min="2049" max="2049" width="3.75" style="51" customWidth="1"/>
    <col min="2050" max="2050" width="24.25" style="51" customWidth="1"/>
    <col min="2051" max="2051" width="4" style="51" customWidth="1"/>
    <col min="2052" max="2054" width="20.08203125" style="51" customWidth="1"/>
    <col min="2055" max="2055" width="3.08203125" style="51" customWidth="1"/>
    <col min="2056" max="2056" width="3.75" style="51" customWidth="1"/>
    <col min="2057" max="2057" width="2.5" style="51" customWidth="1"/>
    <col min="2058" max="2304" width="9" style="51"/>
    <col min="2305" max="2305" width="3.75" style="51" customWidth="1"/>
    <col min="2306" max="2306" width="24.25" style="51" customWidth="1"/>
    <col min="2307" max="2307" width="4" style="51" customWidth="1"/>
    <col min="2308" max="2310" width="20.08203125" style="51" customWidth="1"/>
    <col min="2311" max="2311" width="3.08203125" style="51" customWidth="1"/>
    <col min="2312" max="2312" width="3.75" style="51" customWidth="1"/>
    <col min="2313" max="2313" width="2.5" style="51" customWidth="1"/>
    <col min="2314" max="2560" width="9" style="51"/>
    <col min="2561" max="2561" width="3.75" style="51" customWidth="1"/>
    <col min="2562" max="2562" width="24.25" style="51" customWidth="1"/>
    <col min="2563" max="2563" width="4" style="51" customWidth="1"/>
    <col min="2564" max="2566" width="20.08203125" style="51" customWidth="1"/>
    <col min="2567" max="2567" width="3.08203125" style="51" customWidth="1"/>
    <col min="2568" max="2568" width="3.75" style="51" customWidth="1"/>
    <col min="2569" max="2569" width="2.5" style="51" customWidth="1"/>
    <col min="2570" max="2816" width="9" style="51"/>
    <col min="2817" max="2817" width="3.75" style="51" customWidth="1"/>
    <col min="2818" max="2818" width="24.25" style="51" customWidth="1"/>
    <col min="2819" max="2819" width="4" style="51" customWidth="1"/>
    <col min="2820" max="2822" width="20.08203125" style="51" customWidth="1"/>
    <col min="2823" max="2823" width="3.08203125" style="51" customWidth="1"/>
    <col min="2824" max="2824" width="3.75" style="51" customWidth="1"/>
    <col min="2825" max="2825" width="2.5" style="51" customWidth="1"/>
    <col min="2826" max="3072" width="9" style="51"/>
    <col min="3073" max="3073" width="3.75" style="51" customWidth="1"/>
    <col min="3074" max="3074" width="24.25" style="51" customWidth="1"/>
    <col min="3075" max="3075" width="4" style="51" customWidth="1"/>
    <col min="3076" max="3078" width="20.08203125" style="51" customWidth="1"/>
    <col min="3079" max="3079" width="3.08203125" style="51" customWidth="1"/>
    <col min="3080" max="3080" width="3.75" style="51" customWidth="1"/>
    <col min="3081" max="3081" width="2.5" style="51" customWidth="1"/>
    <col min="3082" max="3328" width="9" style="51"/>
    <col min="3329" max="3329" width="3.75" style="51" customWidth="1"/>
    <col min="3330" max="3330" width="24.25" style="51" customWidth="1"/>
    <col min="3331" max="3331" width="4" style="51" customWidth="1"/>
    <col min="3332" max="3334" width="20.08203125" style="51" customWidth="1"/>
    <col min="3335" max="3335" width="3.08203125" style="51" customWidth="1"/>
    <col min="3336" max="3336" width="3.75" style="51" customWidth="1"/>
    <col min="3337" max="3337" width="2.5" style="51" customWidth="1"/>
    <col min="3338" max="3584" width="9" style="51"/>
    <col min="3585" max="3585" width="3.75" style="51" customWidth="1"/>
    <col min="3586" max="3586" width="24.25" style="51" customWidth="1"/>
    <col min="3587" max="3587" width="4" style="51" customWidth="1"/>
    <col min="3588" max="3590" width="20.08203125" style="51" customWidth="1"/>
    <col min="3591" max="3591" width="3.08203125" style="51" customWidth="1"/>
    <col min="3592" max="3592" width="3.75" style="51" customWidth="1"/>
    <col min="3593" max="3593" width="2.5" style="51" customWidth="1"/>
    <col min="3594" max="3840" width="9" style="51"/>
    <col min="3841" max="3841" width="3.75" style="51" customWidth="1"/>
    <col min="3842" max="3842" width="24.25" style="51" customWidth="1"/>
    <col min="3843" max="3843" width="4" style="51" customWidth="1"/>
    <col min="3844" max="3846" width="20.08203125" style="51" customWidth="1"/>
    <col min="3847" max="3847" width="3.08203125" style="51" customWidth="1"/>
    <col min="3848" max="3848" width="3.75" style="51" customWidth="1"/>
    <col min="3849" max="3849" width="2.5" style="51" customWidth="1"/>
    <col min="3850" max="4096" width="9" style="51"/>
    <col min="4097" max="4097" width="3.75" style="51" customWidth="1"/>
    <col min="4098" max="4098" width="24.25" style="51" customWidth="1"/>
    <col min="4099" max="4099" width="4" style="51" customWidth="1"/>
    <col min="4100" max="4102" width="20.08203125" style="51" customWidth="1"/>
    <col min="4103" max="4103" width="3.08203125" style="51" customWidth="1"/>
    <col min="4104" max="4104" width="3.75" style="51" customWidth="1"/>
    <col min="4105" max="4105" width="2.5" style="51" customWidth="1"/>
    <col min="4106" max="4352" width="9" style="51"/>
    <col min="4353" max="4353" width="3.75" style="51" customWidth="1"/>
    <col min="4354" max="4354" width="24.25" style="51" customWidth="1"/>
    <col min="4355" max="4355" width="4" style="51" customWidth="1"/>
    <col min="4356" max="4358" width="20.08203125" style="51" customWidth="1"/>
    <col min="4359" max="4359" width="3.08203125" style="51" customWidth="1"/>
    <col min="4360" max="4360" width="3.75" style="51" customWidth="1"/>
    <col min="4361" max="4361" width="2.5" style="51" customWidth="1"/>
    <col min="4362" max="4608" width="9" style="51"/>
    <col min="4609" max="4609" width="3.75" style="51" customWidth="1"/>
    <col min="4610" max="4610" width="24.25" style="51" customWidth="1"/>
    <col min="4611" max="4611" width="4" style="51" customWidth="1"/>
    <col min="4612" max="4614" width="20.08203125" style="51" customWidth="1"/>
    <col min="4615" max="4615" width="3.08203125" style="51" customWidth="1"/>
    <col min="4616" max="4616" width="3.75" style="51" customWidth="1"/>
    <col min="4617" max="4617" width="2.5" style="51" customWidth="1"/>
    <col min="4618" max="4864" width="9" style="51"/>
    <col min="4865" max="4865" width="3.75" style="51" customWidth="1"/>
    <col min="4866" max="4866" width="24.25" style="51" customWidth="1"/>
    <col min="4867" max="4867" width="4" style="51" customWidth="1"/>
    <col min="4868" max="4870" width="20.08203125" style="51" customWidth="1"/>
    <col min="4871" max="4871" width="3.08203125" style="51" customWidth="1"/>
    <col min="4872" max="4872" width="3.75" style="51" customWidth="1"/>
    <col min="4873" max="4873" width="2.5" style="51" customWidth="1"/>
    <col min="4874" max="5120" width="9" style="51"/>
    <col min="5121" max="5121" width="3.75" style="51" customWidth="1"/>
    <col min="5122" max="5122" width="24.25" style="51" customWidth="1"/>
    <col min="5123" max="5123" width="4" style="51" customWidth="1"/>
    <col min="5124" max="5126" width="20.08203125" style="51" customWidth="1"/>
    <col min="5127" max="5127" width="3.08203125" style="51" customWidth="1"/>
    <col min="5128" max="5128" width="3.75" style="51" customWidth="1"/>
    <col min="5129" max="5129" width="2.5" style="51" customWidth="1"/>
    <col min="5130" max="5376" width="9" style="51"/>
    <col min="5377" max="5377" width="3.75" style="51" customWidth="1"/>
    <col min="5378" max="5378" width="24.25" style="51" customWidth="1"/>
    <col min="5379" max="5379" width="4" style="51" customWidth="1"/>
    <col min="5380" max="5382" width="20.08203125" style="51" customWidth="1"/>
    <col min="5383" max="5383" width="3.08203125" style="51" customWidth="1"/>
    <col min="5384" max="5384" width="3.75" style="51" customWidth="1"/>
    <col min="5385" max="5385" width="2.5" style="51" customWidth="1"/>
    <col min="5386" max="5632" width="9" style="51"/>
    <col min="5633" max="5633" width="3.75" style="51" customWidth="1"/>
    <col min="5634" max="5634" width="24.25" style="51" customWidth="1"/>
    <col min="5635" max="5635" width="4" style="51" customWidth="1"/>
    <col min="5636" max="5638" width="20.08203125" style="51" customWidth="1"/>
    <col min="5639" max="5639" width="3.08203125" style="51" customWidth="1"/>
    <col min="5640" max="5640" width="3.75" style="51" customWidth="1"/>
    <col min="5641" max="5641" width="2.5" style="51" customWidth="1"/>
    <col min="5642" max="5888" width="9" style="51"/>
    <col min="5889" max="5889" width="3.75" style="51" customWidth="1"/>
    <col min="5890" max="5890" width="24.25" style="51" customWidth="1"/>
    <col min="5891" max="5891" width="4" style="51" customWidth="1"/>
    <col min="5892" max="5894" width="20.08203125" style="51" customWidth="1"/>
    <col min="5895" max="5895" width="3.08203125" style="51" customWidth="1"/>
    <col min="5896" max="5896" width="3.75" style="51" customWidth="1"/>
    <col min="5897" max="5897" width="2.5" style="51" customWidth="1"/>
    <col min="5898" max="6144" width="9" style="51"/>
    <col min="6145" max="6145" width="3.75" style="51" customWidth="1"/>
    <col min="6146" max="6146" width="24.25" style="51" customWidth="1"/>
    <col min="6147" max="6147" width="4" style="51" customWidth="1"/>
    <col min="6148" max="6150" width="20.08203125" style="51" customWidth="1"/>
    <col min="6151" max="6151" width="3.08203125" style="51" customWidth="1"/>
    <col min="6152" max="6152" width="3.75" style="51" customWidth="1"/>
    <col min="6153" max="6153" width="2.5" style="51" customWidth="1"/>
    <col min="6154" max="6400" width="9" style="51"/>
    <col min="6401" max="6401" width="3.75" style="51" customWidth="1"/>
    <col min="6402" max="6402" width="24.25" style="51" customWidth="1"/>
    <col min="6403" max="6403" width="4" style="51" customWidth="1"/>
    <col min="6404" max="6406" width="20.08203125" style="51" customWidth="1"/>
    <col min="6407" max="6407" width="3.08203125" style="51" customWidth="1"/>
    <col min="6408" max="6408" width="3.75" style="51" customWidth="1"/>
    <col min="6409" max="6409" width="2.5" style="51" customWidth="1"/>
    <col min="6410" max="6656" width="9" style="51"/>
    <col min="6657" max="6657" width="3.75" style="51" customWidth="1"/>
    <col min="6658" max="6658" width="24.25" style="51" customWidth="1"/>
    <col min="6659" max="6659" width="4" style="51" customWidth="1"/>
    <col min="6660" max="6662" width="20.08203125" style="51" customWidth="1"/>
    <col min="6663" max="6663" width="3.08203125" style="51" customWidth="1"/>
    <col min="6664" max="6664" width="3.75" style="51" customWidth="1"/>
    <col min="6665" max="6665" width="2.5" style="51" customWidth="1"/>
    <col min="6666" max="6912" width="9" style="51"/>
    <col min="6913" max="6913" width="3.75" style="51" customWidth="1"/>
    <col min="6914" max="6914" width="24.25" style="51" customWidth="1"/>
    <col min="6915" max="6915" width="4" style="51" customWidth="1"/>
    <col min="6916" max="6918" width="20.08203125" style="51" customWidth="1"/>
    <col min="6919" max="6919" width="3.08203125" style="51" customWidth="1"/>
    <col min="6920" max="6920" width="3.75" style="51" customWidth="1"/>
    <col min="6921" max="6921" width="2.5" style="51" customWidth="1"/>
    <col min="6922" max="7168" width="9" style="51"/>
    <col min="7169" max="7169" width="3.75" style="51" customWidth="1"/>
    <col min="7170" max="7170" width="24.25" style="51" customWidth="1"/>
    <col min="7171" max="7171" width="4" style="51" customWidth="1"/>
    <col min="7172" max="7174" width="20.08203125" style="51" customWidth="1"/>
    <col min="7175" max="7175" width="3.08203125" style="51" customWidth="1"/>
    <col min="7176" max="7176" width="3.75" style="51" customWidth="1"/>
    <col min="7177" max="7177" width="2.5" style="51" customWidth="1"/>
    <col min="7178" max="7424" width="9" style="51"/>
    <col min="7425" max="7425" width="3.75" style="51" customWidth="1"/>
    <col min="7426" max="7426" width="24.25" style="51" customWidth="1"/>
    <col min="7427" max="7427" width="4" style="51" customWidth="1"/>
    <col min="7428" max="7430" width="20.08203125" style="51" customWidth="1"/>
    <col min="7431" max="7431" width="3.08203125" style="51" customWidth="1"/>
    <col min="7432" max="7432" width="3.75" style="51" customWidth="1"/>
    <col min="7433" max="7433" width="2.5" style="51" customWidth="1"/>
    <col min="7434" max="7680" width="9" style="51"/>
    <col min="7681" max="7681" width="3.75" style="51" customWidth="1"/>
    <col min="7682" max="7682" width="24.25" style="51" customWidth="1"/>
    <col min="7683" max="7683" width="4" style="51" customWidth="1"/>
    <col min="7684" max="7686" width="20.08203125" style="51" customWidth="1"/>
    <col min="7687" max="7687" width="3.08203125" style="51" customWidth="1"/>
    <col min="7688" max="7688" width="3.75" style="51" customWidth="1"/>
    <col min="7689" max="7689" width="2.5" style="51" customWidth="1"/>
    <col min="7690" max="7936" width="9" style="51"/>
    <col min="7937" max="7937" width="3.75" style="51" customWidth="1"/>
    <col min="7938" max="7938" width="24.25" style="51" customWidth="1"/>
    <col min="7939" max="7939" width="4" style="51" customWidth="1"/>
    <col min="7940" max="7942" width="20.08203125" style="51" customWidth="1"/>
    <col min="7943" max="7943" width="3.08203125" style="51" customWidth="1"/>
    <col min="7944" max="7944" width="3.75" style="51" customWidth="1"/>
    <col min="7945" max="7945" width="2.5" style="51" customWidth="1"/>
    <col min="7946" max="8192" width="9" style="51"/>
    <col min="8193" max="8193" width="3.75" style="51" customWidth="1"/>
    <col min="8194" max="8194" width="24.25" style="51" customWidth="1"/>
    <col min="8195" max="8195" width="4" style="51" customWidth="1"/>
    <col min="8196" max="8198" width="20.08203125" style="51" customWidth="1"/>
    <col min="8199" max="8199" width="3.08203125" style="51" customWidth="1"/>
    <col min="8200" max="8200" width="3.75" style="51" customWidth="1"/>
    <col min="8201" max="8201" width="2.5" style="51" customWidth="1"/>
    <col min="8202" max="8448" width="9" style="51"/>
    <col min="8449" max="8449" width="3.75" style="51" customWidth="1"/>
    <col min="8450" max="8450" width="24.25" style="51" customWidth="1"/>
    <col min="8451" max="8451" width="4" style="51" customWidth="1"/>
    <col min="8452" max="8454" width="20.08203125" style="51" customWidth="1"/>
    <col min="8455" max="8455" width="3.08203125" style="51" customWidth="1"/>
    <col min="8456" max="8456" width="3.75" style="51" customWidth="1"/>
    <col min="8457" max="8457" width="2.5" style="51" customWidth="1"/>
    <col min="8458" max="8704" width="9" style="51"/>
    <col min="8705" max="8705" width="3.75" style="51" customWidth="1"/>
    <col min="8706" max="8706" width="24.25" style="51" customWidth="1"/>
    <col min="8707" max="8707" width="4" style="51" customWidth="1"/>
    <col min="8708" max="8710" width="20.08203125" style="51" customWidth="1"/>
    <col min="8711" max="8711" width="3.08203125" style="51" customWidth="1"/>
    <col min="8712" max="8712" width="3.75" style="51" customWidth="1"/>
    <col min="8713" max="8713" width="2.5" style="51" customWidth="1"/>
    <col min="8714" max="8960" width="9" style="51"/>
    <col min="8961" max="8961" width="3.75" style="51" customWidth="1"/>
    <col min="8962" max="8962" width="24.25" style="51" customWidth="1"/>
    <col min="8963" max="8963" width="4" style="51" customWidth="1"/>
    <col min="8964" max="8966" width="20.08203125" style="51" customWidth="1"/>
    <col min="8967" max="8967" width="3.08203125" style="51" customWidth="1"/>
    <col min="8968" max="8968" width="3.75" style="51" customWidth="1"/>
    <col min="8969" max="8969" width="2.5" style="51" customWidth="1"/>
    <col min="8970" max="9216" width="9" style="51"/>
    <col min="9217" max="9217" width="3.75" style="51" customWidth="1"/>
    <col min="9218" max="9218" width="24.25" style="51" customWidth="1"/>
    <col min="9219" max="9219" width="4" style="51" customWidth="1"/>
    <col min="9220" max="9222" width="20.08203125" style="51" customWidth="1"/>
    <col min="9223" max="9223" width="3.08203125" style="51" customWidth="1"/>
    <col min="9224" max="9224" width="3.75" style="51" customWidth="1"/>
    <col min="9225" max="9225" width="2.5" style="51" customWidth="1"/>
    <col min="9226" max="9472" width="9" style="51"/>
    <col min="9473" max="9473" width="3.75" style="51" customWidth="1"/>
    <col min="9474" max="9474" width="24.25" style="51" customWidth="1"/>
    <col min="9475" max="9475" width="4" style="51" customWidth="1"/>
    <col min="9476" max="9478" width="20.08203125" style="51" customWidth="1"/>
    <col min="9479" max="9479" width="3.08203125" style="51" customWidth="1"/>
    <col min="9480" max="9480" width="3.75" style="51" customWidth="1"/>
    <col min="9481" max="9481" width="2.5" style="51" customWidth="1"/>
    <col min="9482" max="9728" width="9" style="51"/>
    <col min="9729" max="9729" width="3.75" style="51" customWidth="1"/>
    <col min="9730" max="9730" width="24.25" style="51" customWidth="1"/>
    <col min="9731" max="9731" width="4" style="51" customWidth="1"/>
    <col min="9732" max="9734" width="20.08203125" style="51" customWidth="1"/>
    <col min="9735" max="9735" width="3.08203125" style="51" customWidth="1"/>
    <col min="9736" max="9736" width="3.75" style="51" customWidth="1"/>
    <col min="9737" max="9737" width="2.5" style="51" customWidth="1"/>
    <col min="9738" max="9984" width="9" style="51"/>
    <col min="9985" max="9985" width="3.75" style="51" customWidth="1"/>
    <col min="9986" max="9986" width="24.25" style="51" customWidth="1"/>
    <col min="9987" max="9987" width="4" style="51" customWidth="1"/>
    <col min="9988" max="9990" width="20.08203125" style="51" customWidth="1"/>
    <col min="9991" max="9991" width="3.08203125" style="51" customWidth="1"/>
    <col min="9992" max="9992" width="3.75" style="51" customWidth="1"/>
    <col min="9993" max="9993" width="2.5" style="51" customWidth="1"/>
    <col min="9994" max="10240" width="9" style="51"/>
    <col min="10241" max="10241" width="3.75" style="51" customWidth="1"/>
    <col min="10242" max="10242" width="24.25" style="51" customWidth="1"/>
    <col min="10243" max="10243" width="4" style="51" customWidth="1"/>
    <col min="10244" max="10246" width="20.08203125" style="51" customWidth="1"/>
    <col min="10247" max="10247" width="3.08203125" style="51" customWidth="1"/>
    <col min="10248" max="10248" width="3.75" style="51" customWidth="1"/>
    <col min="10249" max="10249" width="2.5" style="51" customWidth="1"/>
    <col min="10250" max="10496" width="9" style="51"/>
    <col min="10497" max="10497" width="3.75" style="51" customWidth="1"/>
    <col min="10498" max="10498" width="24.25" style="51" customWidth="1"/>
    <col min="10499" max="10499" width="4" style="51" customWidth="1"/>
    <col min="10500" max="10502" width="20.08203125" style="51" customWidth="1"/>
    <col min="10503" max="10503" width="3.08203125" style="51" customWidth="1"/>
    <col min="10504" max="10504" width="3.75" style="51" customWidth="1"/>
    <col min="10505" max="10505" width="2.5" style="51" customWidth="1"/>
    <col min="10506" max="10752" width="9" style="51"/>
    <col min="10753" max="10753" width="3.75" style="51" customWidth="1"/>
    <col min="10754" max="10754" width="24.25" style="51" customWidth="1"/>
    <col min="10755" max="10755" width="4" style="51" customWidth="1"/>
    <col min="10756" max="10758" width="20.08203125" style="51" customWidth="1"/>
    <col min="10759" max="10759" width="3.08203125" style="51" customWidth="1"/>
    <col min="10760" max="10760" width="3.75" style="51" customWidth="1"/>
    <col min="10761" max="10761" width="2.5" style="51" customWidth="1"/>
    <col min="10762" max="11008" width="9" style="51"/>
    <col min="11009" max="11009" width="3.75" style="51" customWidth="1"/>
    <col min="11010" max="11010" width="24.25" style="51" customWidth="1"/>
    <col min="11011" max="11011" width="4" style="51" customWidth="1"/>
    <col min="11012" max="11014" width="20.08203125" style="51" customWidth="1"/>
    <col min="11015" max="11015" width="3.08203125" style="51" customWidth="1"/>
    <col min="11016" max="11016" width="3.75" style="51" customWidth="1"/>
    <col min="11017" max="11017" width="2.5" style="51" customWidth="1"/>
    <col min="11018" max="11264" width="9" style="51"/>
    <col min="11265" max="11265" width="3.75" style="51" customWidth="1"/>
    <col min="11266" max="11266" width="24.25" style="51" customWidth="1"/>
    <col min="11267" max="11267" width="4" style="51" customWidth="1"/>
    <col min="11268" max="11270" width="20.08203125" style="51" customWidth="1"/>
    <col min="11271" max="11271" width="3.08203125" style="51" customWidth="1"/>
    <col min="11272" max="11272" width="3.75" style="51" customWidth="1"/>
    <col min="11273" max="11273" width="2.5" style="51" customWidth="1"/>
    <col min="11274" max="11520" width="9" style="51"/>
    <col min="11521" max="11521" width="3.75" style="51" customWidth="1"/>
    <col min="11522" max="11522" width="24.25" style="51" customWidth="1"/>
    <col min="11523" max="11523" width="4" style="51" customWidth="1"/>
    <col min="11524" max="11526" width="20.08203125" style="51" customWidth="1"/>
    <col min="11527" max="11527" width="3.08203125" style="51" customWidth="1"/>
    <col min="11528" max="11528" width="3.75" style="51" customWidth="1"/>
    <col min="11529" max="11529" width="2.5" style="51" customWidth="1"/>
    <col min="11530" max="11776" width="9" style="51"/>
    <col min="11777" max="11777" width="3.75" style="51" customWidth="1"/>
    <col min="11778" max="11778" width="24.25" style="51" customWidth="1"/>
    <col min="11779" max="11779" width="4" style="51" customWidth="1"/>
    <col min="11780" max="11782" width="20.08203125" style="51" customWidth="1"/>
    <col min="11783" max="11783" width="3.08203125" style="51" customWidth="1"/>
    <col min="11784" max="11784" width="3.75" style="51" customWidth="1"/>
    <col min="11785" max="11785" width="2.5" style="51" customWidth="1"/>
    <col min="11786" max="12032" width="9" style="51"/>
    <col min="12033" max="12033" width="3.75" style="51" customWidth="1"/>
    <col min="12034" max="12034" width="24.25" style="51" customWidth="1"/>
    <col min="12035" max="12035" width="4" style="51" customWidth="1"/>
    <col min="12036" max="12038" width="20.08203125" style="51" customWidth="1"/>
    <col min="12039" max="12039" width="3.08203125" style="51" customWidth="1"/>
    <col min="12040" max="12040" width="3.75" style="51" customWidth="1"/>
    <col min="12041" max="12041" width="2.5" style="51" customWidth="1"/>
    <col min="12042" max="12288" width="9" style="51"/>
    <col min="12289" max="12289" width="3.75" style="51" customWidth="1"/>
    <col min="12290" max="12290" width="24.25" style="51" customWidth="1"/>
    <col min="12291" max="12291" width="4" style="51" customWidth="1"/>
    <col min="12292" max="12294" width="20.08203125" style="51" customWidth="1"/>
    <col min="12295" max="12295" width="3.08203125" style="51" customWidth="1"/>
    <col min="12296" max="12296" width="3.75" style="51" customWidth="1"/>
    <col min="12297" max="12297" width="2.5" style="51" customWidth="1"/>
    <col min="12298" max="12544" width="9" style="51"/>
    <col min="12545" max="12545" width="3.75" style="51" customWidth="1"/>
    <col min="12546" max="12546" width="24.25" style="51" customWidth="1"/>
    <col min="12547" max="12547" width="4" style="51" customWidth="1"/>
    <col min="12548" max="12550" width="20.08203125" style="51" customWidth="1"/>
    <col min="12551" max="12551" width="3.08203125" style="51" customWidth="1"/>
    <col min="12552" max="12552" width="3.75" style="51" customWidth="1"/>
    <col min="12553" max="12553" width="2.5" style="51" customWidth="1"/>
    <col min="12554" max="12800" width="9" style="51"/>
    <col min="12801" max="12801" width="3.75" style="51" customWidth="1"/>
    <col min="12802" max="12802" width="24.25" style="51" customWidth="1"/>
    <col min="12803" max="12803" width="4" style="51" customWidth="1"/>
    <col min="12804" max="12806" width="20.08203125" style="51" customWidth="1"/>
    <col min="12807" max="12807" width="3.08203125" style="51" customWidth="1"/>
    <col min="12808" max="12808" width="3.75" style="51" customWidth="1"/>
    <col min="12809" max="12809" width="2.5" style="51" customWidth="1"/>
    <col min="12810" max="13056" width="9" style="51"/>
    <col min="13057" max="13057" width="3.75" style="51" customWidth="1"/>
    <col min="13058" max="13058" width="24.25" style="51" customWidth="1"/>
    <col min="13059" max="13059" width="4" style="51" customWidth="1"/>
    <col min="13060" max="13062" width="20.08203125" style="51" customWidth="1"/>
    <col min="13063" max="13063" width="3.08203125" style="51" customWidth="1"/>
    <col min="13064" max="13064" width="3.75" style="51" customWidth="1"/>
    <col min="13065" max="13065" width="2.5" style="51" customWidth="1"/>
    <col min="13066" max="13312" width="9" style="51"/>
    <col min="13313" max="13313" width="3.75" style="51" customWidth="1"/>
    <col min="13314" max="13314" width="24.25" style="51" customWidth="1"/>
    <col min="13315" max="13315" width="4" style="51" customWidth="1"/>
    <col min="13316" max="13318" width="20.08203125" style="51" customWidth="1"/>
    <col min="13319" max="13319" width="3.08203125" style="51" customWidth="1"/>
    <col min="13320" max="13320" width="3.75" style="51" customWidth="1"/>
    <col min="13321" max="13321" width="2.5" style="51" customWidth="1"/>
    <col min="13322" max="13568" width="9" style="51"/>
    <col min="13569" max="13569" width="3.75" style="51" customWidth="1"/>
    <col min="13570" max="13570" width="24.25" style="51" customWidth="1"/>
    <col min="13571" max="13571" width="4" style="51" customWidth="1"/>
    <col min="13572" max="13574" width="20.08203125" style="51" customWidth="1"/>
    <col min="13575" max="13575" width="3.08203125" style="51" customWidth="1"/>
    <col min="13576" max="13576" width="3.75" style="51" customWidth="1"/>
    <col min="13577" max="13577" width="2.5" style="51" customWidth="1"/>
    <col min="13578" max="13824" width="9" style="51"/>
    <col min="13825" max="13825" width="3.75" style="51" customWidth="1"/>
    <col min="13826" max="13826" width="24.25" style="51" customWidth="1"/>
    <col min="13827" max="13827" width="4" style="51" customWidth="1"/>
    <col min="13828" max="13830" width="20.08203125" style="51" customWidth="1"/>
    <col min="13831" max="13831" width="3.08203125" style="51" customWidth="1"/>
    <col min="13832" max="13832" width="3.75" style="51" customWidth="1"/>
    <col min="13833" max="13833" width="2.5" style="51" customWidth="1"/>
    <col min="13834" max="14080" width="9" style="51"/>
    <col min="14081" max="14081" width="3.75" style="51" customWidth="1"/>
    <col min="14082" max="14082" width="24.25" style="51" customWidth="1"/>
    <col min="14083" max="14083" width="4" style="51" customWidth="1"/>
    <col min="14084" max="14086" width="20.08203125" style="51" customWidth="1"/>
    <col min="14087" max="14087" width="3.08203125" style="51" customWidth="1"/>
    <col min="14088" max="14088" width="3.75" style="51" customWidth="1"/>
    <col min="14089" max="14089" width="2.5" style="51" customWidth="1"/>
    <col min="14090" max="14336" width="9" style="51"/>
    <col min="14337" max="14337" width="3.75" style="51" customWidth="1"/>
    <col min="14338" max="14338" width="24.25" style="51" customWidth="1"/>
    <col min="14339" max="14339" width="4" style="51" customWidth="1"/>
    <col min="14340" max="14342" width="20.08203125" style="51" customWidth="1"/>
    <col min="14343" max="14343" width="3.08203125" style="51" customWidth="1"/>
    <col min="14344" max="14344" width="3.75" style="51" customWidth="1"/>
    <col min="14345" max="14345" width="2.5" style="51" customWidth="1"/>
    <col min="14346" max="14592" width="9" style="51"/>
    <col min="14593" max="14593" width="3.75" style="51" customWidth="1"/>
    <col min="14594" max="14594" width="24.25" style="51" customWidth="1"/>
    <col min="14595" max="14595" width="4" style="51" customWidth="1"/>
    <col min="14596" max="14598" width="20.08203125" style="51" customWidth="1"/>
    <col min="14599" max="14599" width="3.08203125" style="51" customWidth="1"/>
    <col min="14600" max="14600" width="3.75" style="51" customWidth="1"/>
    <col min="14601" max="14601" width="2.5" style="51" customWidth="1"/>
    <col min="14602" max="14848" width="9" style="51"/>
    <col min="14849" max="14849" width="3.75" style="51" customWidth="1"/>
    <col min="14850" max="14850" width="24.25" style="51" customWidth="1"/>
    <col min="14851" max="14851" width="4" style="51" customWidth="1"/>
    <col min="14852" max="14854" width="20.08203125" style="51" customWidth="1"/>
    <col min="14855" max="14855" width="3.08203125" style="51" customWidth="1"/>
    <col min="14856" max="14856" width="3.75" style="51" customWidth="1"/>
    <col min="14857" max="14857" width="2.5" style="51" customWidth="1"/>
    <col min="14858" max="15104" width="9" style="51"/>
    <col min="15105" max="15105" width="3.75" style="51" customWidth="1"/>
    <col min="15106" max="15106" width="24.25" style="51" customWidth="1"/>
    <col min="15107" max="15107" width="4" style="51" customWidth="1"/>
    <col min="15108" max="15110" width="20.08203125" style="51" customWidth="1"/>
    <col min="15111" max="15111" width="3.08203125" style="51" customWidth="1"/>
    <col min="15112" max="15112" width="3.75" style="51" customWidth="1"/>
    <col min="15113" max="15113" width="2.5" style="51" customWidth="1"/>
    <col min="15114" max="15360" width="9" style="51"/>
    <col min="15361" max="15361" width="3.75" style="51" customWidth="1"/>
    <col min="15362" max="15362" width="24.25" style="51" customWidth="1"/>
    <col min="15363" max="15363" width="4" style="51" customWidth="1"/>
    <col min="15364" max="15366" width="20.08203125" style="51" customWidth="1"/>
    <col min="15367" max="15367" width="3.08203125" style="51" customWidth="1"/>
    <col min="15368" max="15368" width="3.75" style="51" customWidth="1"/>
    <col min="15369" max="15369" width="2.5" style="51" customWidth="1"/>
    <col min="15370" max="15616" width="9" style="51"/>
    <col min="15617" max="15617" width="3.75" style="51" customWidth="1"/>
    <col min="15618" max="15618" width="24.25" style="51" customWidth="1"/>
    <col min="15619" max="15619" width="4" style="51" customWidth="1"/>
    <col min="15620" max="15622" width="20.08203125" style="51" customWidth="1"/>
    <col min="15623" max="15623" width="3.08203125" style="51" customWidth="1"/>
    <col min="15624" max="15624" width="3.75" style="51" customWidth="1"/>
    <col min="15625" max="15625" width="2.5" style="51" customWidth="1"/>
    <col min="15626" max="15872" width="9" style="51"/>
    <col min="15873" max="15873" width="3.75" style="51" customWidth="1"/>
    <col min="15874" max="15874" width="24.25" style="51" customWidth="1"/>
    <col min="15875" max="15875" width="4" style="51" customWidth="1"/>
    <col min="15876" max="15878" width="20.08203125" style="51" customWidth="1"/>
    <col min="15879" max="15879" width="3.08203125" style="51" customWidth="1"/>
    <col min="15880" max="15880" width="3.75" style="51" customWidth="1"/>
    <col min="15881" max="15881" width="2.5" style="51" customWidth="1"/>
    <col min="15882" max="16128" width="9" style="51"/>
    <col min="16129" max="16129" width="3.75" style="51" customWidth="1"/>
    <col min="16130" max="16130" width="24.25" style="51" customWidth="1"/>
    <col min="16131" max="16131" width="4" style="51" customWidth="1"/>
    <col min="16132" max="16134" width="20.08203125" style="51" customWidth="1"/>
    <col min="16135" max="16135" width="3.08203125" style="51" customWidth="1"/>
    <col min="16136" max="16136" width="3.75" style="51" customWidth="1"/>
    <col min="16137" max="16137" width="2.5" style="51" customWidth="1"/>
    <col min="16138" max="16384" width="9" style="51"/>
  </cols>
  <sheetData>
    <row r="1" spans="1:7" ht="20.149999999999999" customHeight="1">
      <c r="B1" s="51" t="s">
        <v>433</v>
      </c>
    </row>
    <row r="2" spans="1:7" ht="20.149999999999999" customHeight="1">
      <c r="A2" s="61"/>
      <c r="F2" s="1568" t="s">
        <v>434</v>
      </c>
      <c r="G2" s="1568"/>
    </row>
    <row r="3" spans="1:7" ht="20.149999999999999" customHeight="1">
      <c r="A3" s="61"/>
      <c r="F3" s="53"/>
      <c r="G3" s="53"/>
    </row>
    <row r="4" spans="1:7" ht="20.149999999999999" customHeight="1">
      <c r="A4" s="1570" t="s">
        <v>435</v>
      </c>
      <c r="B4" s="1570"/>
      <c r="C4" s="1570"/>
      <c r="D4" s="1570"/>
      <c r="E4" s="1570"/>
      <c r="F4" s="1570"/>
      <c r="G4" s="1570"/>
    </row>
    <row r="5" spans="1:7" ht="20.149999999999999" customHeight="1">
      <c r="A5" s="59"/>
      <c r="B5" s="59"/>
      <c r="C5" s="59"/>
      <c r="D5" s="59"/>
      <c r="E5" s="59"/>
      <c r="F5" s="59"/>
      <c r="G5" s="59"/>
    </row>
    <row r="6" spans="1:7" ht="40" customHeight="1">
      <c r="A6" s="59"/>
      <c r="B6" s="674" t="s">
        <v>275</v>
      </c>
      <c r="C6" s="1822"/>
      <c r="D6" s="1822"/>
      <c r="E6" s="1822"/>
      <c r="F6" s="1822"/>
      <c r="G6" s="1823"/>
    </row>
    <row r="7" spans="1:7" ht="40" customHeight="1">
      <c r="B7" s="674" t="s">
        <v>436</v>
      </c>
      <c r="C7" s="1572"/>
      <c r="D7" s="1572"/>
      <c r="E7" s="1572"/>
      <c r="F7" s="1572"/>
      <c r="G7" s="1573"/>
    </row>
    <row r="8" spans="1:7" ht="40" customHeight="1">
      <c r="B8" s="674" t="s">
        <v>437</v>
      </c>
      <c r="C8" s="1572" t="s">
        <v>319</v>
      </c>
      <c r="D8" s="1572"/>
      <c r="E8" s="1572"/>
      <c r="F8" s="1572"/>
      <c r="G8" s="1573"/>
    </row>
    <row r="9" spans="1:7" ht="80.150000000000006" customHeight="1">
      <c r="B9" s="695" t="s">
        <v>438</v>
      </c>
      <c r="C9" s="1553" t="s">
        <v>439</v>
      </c>
      <c r="D9" s="1824"/>
      <c r="E9" s="1824"/>
      <c r="F9" s="1824"/>
      <c r="G9" s="1825"/>
    </row>
    <row r="10" spans="1:7" ht="9.75" customHeight="1">
      <c r="B10" s="1813" t="s">
        <v>440</v>
      </c>
      <c r="C10" s="135"/>
      <c r="D10" s="135"/>
      <c r="E10" s="135"/>
      <c r="F10" s="135"/>
      <c r="G10" s="134"/>
    </row>
    <row r="11" spans="1:7" ht="40.5" customHeight="1">
      <c r="B11" s="1814"/>
      <c r="C11" s="133"/>
      <c r="D11" s="696" t="s">
        <v>441</v>
      </c>
      <c r="E11" s="676" t="s">
        <v>442</v>
      </c>
      <c r="F11" s="676" t="s">
        <v>443</v>
      </c>
      <c r="G11" s="54"/>
    </row>
    <row r="12" spans="1:7" ht="44.25" customHeight="1">
      <c r="B12" s="1814"/>
      <c r="D12" s="697" t="s">
        <v>324</v>
      </c>
      <c r="E12" s="697" t="s">
        <v>324</v>
      </c>
      <c r="F12" s="697" t="s">
        <v>444</v>
      </c>
      <c r="G12" s="54"/>
    </row>
    <row r="13" spans="1:7">
      <c r="B13" s="1814"/>
      <c r="C13" s="1816" t="s">
        <v>445</v>
      </c>
      <c r="D13" s="1817"/>
      <c r="E13" s="1817"/>
      <c r="F13" s="1817"/>
      <c r="G13" s="1818"/>
    </row>
    <row r="14" spans="1:7" ht="12.75" customHeight="1">
      <c r="B14" s="1815"/>
      <c r="C14" s="1819"/>
      <c r="D14" s="1820"/>
      <c r="E14" s="1820"/>
      <c r="F14" s="1820"/>
      <c r="G14" s="1821"/>
    </row>
    <row r="15" spans="1:7" ht="12" customHeight="1">
      <c r="B15" s="51" t="s">
        <v>211</v>
      </c>
    </row>
    <row r="16" spans="1:7" ht="17.149999999999999" customHeight="1">
      <c r="B16" s="132" t="s">
        <v>328</v>
      </c>
      <c r="C16" s="132"/>
      <c r="D16" s="132"/>
      <c r="E16" s="132"/>
      <c r="F16" s="132"/>
      <c r="G16" s="132"/>
    </row>
    <row r="17" spans="2:9" ht="17.149999999999999" customHeight="1">
      <c r="B17" s="132" t="s">
        <v>446</v>
      </c>
      <c r="C17" s="132"/>
      <c r="D17" s="132"/>
      <c r="E17" s="132"/>
      <c r="F17" s="132"/>
      <c r="G17" s="132"/>
    </row>
    <row r="18" spans="2:9" ht="17.149999999999999" customHeight="1">
      <c r="B18" s="132" t="s">
        <v>447</v>
      </c>
      <c r="C18" s="132"/>
      <c r="D18" s="132"/>
      <c r="E18" s="132"/>
      <c r="F18" s="132"/>
      <c r="G18" s="132"/>
    </row>
    <row r="19" spans="2:9" ht="33" customHeight="1">
      <c r="B19" s="1812" t="s">
        <v>448</v>
      </c>
      <c r="C19" s="1812"/>
      <c r="D19" s="1812"/>
      <c r="E19" s="1812"/>
      <c r="F19" s="1812"/>
      <c r="G19" s="132"/>
    </row>
    <row r="20" spans="2:9" ht="17.149999999999999" customHeight="1">
      <c r="B20" s="132"/>
      <c r="C20" s="132"/>
      <c r="D20" s="132"/>
      <c r="E20" s="132"/>
      <c r="F20" s="132"/>
      <c r="G20" s="132"/>
      <c r="H20" s="132"/>
      <c r="I20" s="132"/>
    </row>
  </sheetData>
  <mergeCells count="9">
    <mergeCell ref="B19:F19"/>
    <mergeCell ref="F2:G2"/>
    <mergeCell ref="B10:B14"/>
    <mergeCell ref="C13:G14"/>
    <mergeCell ref="A4:G4"/>
    <mergeCell ref="C6:G6"/>
    <mergeCell ref="C7:G7"/>
    <mergeCell ref="C9:G9"/>
    <mergeCell ref="C8:G8"/>
  </mergeCells>
  <phoneticPr fontId="14"/>
  <pageMargins left="0.7" right="0.7" top="0.75" bottom="0.75" header="0.3" footer="0.3"/>
  <pageSetup paperSize="9" scale="8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sheetPr codeName="Sheet17"/>
  <dimension ref="A1:I16"/>
  <sheetViews>
    <sheetView view="pageBreakPreview" zoomScaleNormal="100" zoomScaleSheetLayoutView="100" workbookViewId="0">
      <selection activeCell="M6" sqref="M6"/>
    </sheetView>
  </sheetViews>
  <sheetFormatPr defaultRowHeight="18"/>
  <cols>
    <col min="1" max="1" width="1.5" customWidth="1"/>
    <col min="2" max="2" width="26.58203125" customWidth="1"/>
    <col min="3" max="3" width="4" customWidth="1"/>
    <col min="4" max="6" width="20.08203125" customWidth="1"/>
    <col min="7" max="7" width="3.08203125" customWidth="1"/>
    <col min="8" max="8" width="1.25" customWidth="1"/>
    <col min="9" max="9" width="2.5" customWidth="1"/>
    <col min="257" max="257" width="3.75" customWidth="1"/>
    <col min="258" max="258" width="24.25" customWidth="1"/>
    <col min="259" max="259" width="4" customWidth="1"/>
    <col min="260" max="262" width="20.08203125" customWidth="1"/>
    <col min="263" max="263" width="3.08203125" customWidth="1"/>
    <col min="264" max="264" width="3.75" customWidth="1"/>
    <col min="265" max="265" width="2.5" customWidth="1"/>
    <col min="513" max="513" width="3.75" customWidth="1"/>
    <col min="514" max="514" width="24.25" customWidth="1"/>
    <col min="515" max="515" width="4" customWidth="1"/>
    <col min="516" max="518" width="20.08203125" customWidth="1"/>
    <col min="519" max="519" width="3.08203125" customWidth="1"/>
    <col min="520" max="520" width="3.75" customWidth="1"/>
    <col min="521" max="521" width="2.5" customWidth="1"/>
    <col min="769" max="769" width="3.75" customWidth="1"/>
    <col min="770" max="770" width="24.25" customWidth="1"/>
    <col min="771" max="771" width="4" customWidth="1"/>
    <col min="772" max="774" width="20.08203125" customWidth="1"/>
    <col min="775" max="775" width="3.08203125" customWidth="1"/>
    <col min="776" max="776" width="3.75" customWidth="1"/>
    <col min="777" max="777" width="2.5" customWidth="1"/>
    <col min="1025" max="1025" width="3.75" customWidth="1"/>
    <col min="1026" max="1026" width="24.25" customWidth="1"/>
    <col min="1027" max="1027" width="4" customWidth="1"/>
    <col min="1028" max="1030" width="20.08203125" customWidth="1"/>
    <col min="1031" max="1031" width="3.08203125" customWidth="1"/>
    <col min="1032" max="1032" width="3.75" customWidth="1"/>
    <col min="1033" max="1033" width="2.5" customWidth="1"/>
    <col min="1281" max="1281" width="3.75" customWidth="1"/>
    <col min="1282" max="1282" width="24.25" customWidth="1"/>
    <col min="1283" max="1283" width="4" customWidth="1"/>
    <col min="1284" max="1286" width="20.08203125" customWidth="1"/>
    <col min="1287" max="1287" width="3.08203125" customWidth="1"/>
    <col min="1288" max="1288" width="3.75" customWidth="1"/>
    <col min="1289" max="1289" width="2.5" customWidth="1"/>
    <col min="1537" max="1537" width="3.75" customWidth="1"/>
    <col min="1538" max="1538" width="24.25" customWidth="1"/>
    <col min="1539" max="1539" width="4" customWidth="1"/>
    <col min="1540" max="1542" width="20.08203125" customWidth="1"/>
    <col min="1543" max="1543" width="3.08203125" customWidth="1"/>
    <col min="1544" max="1544" width="3.75" customWidth="1"/>
    <col min="1545" max="1545" width="2.5" customWidth="1"/>
    <col min="1793" max="1793" width="3.75" customWidth="1"/>
    <col min="1794" max="1794" width="24.25" customWidth="1"/>
    <col min="1795" max="1795" width="4" customWidth="1"/>
    <col min="1796" max="1798" width="20.08203125" customWidth="1"/>
    <col min="1799" max="1799" width="3.08203125" customWidth="1"/>
    <col min="1800" max="1800" width="3.75" customWidth="1"/>
    <col min="1801" max="1801" width="2.5" customWidth="1"/>
    <col min="2049" max="2049" width="3.75" customWidth="1"/>
    <col min="2050" max="2050" width="24.25" customWidth="1"/>
    <col min="2051" max="2051" width="4" customWidth="1"/>
    <col min="2052" max="2054" width="20.08203125" customWidth="1"/>
    <col min="2055" max="2055" width="3.08203125" customWidth="1"/>
    <col min="2056" max="2056" width="3.75" customWidth="1"/>
    <col min="2057" max="2057" width="2.5" customWidth="1"/>
    <col min="2305" max="2305" width="3.75" customWidth="1"/>
    <col min="2306" max="2306" width="24.25" customWidth="1"/>
    <col min="2307" max="2307" width="4" customWidth="1"/>
    <col min="2308" max="2310" width="20.08203125" customWidth="1"/>
    <col min="2311" max="2311" width="3.08203125" customWidth="1"/>
    <col min="2312" max="2312" width="3.75" customWidth="1"/>
    <col min="2313" max="2313" width="2.5" customWidth="1"/>
    <col min="2561" max="2561" width="3.75" customWidth="1"/>
    <col min="2562" max="2562" width="24.25" customWidth="1"/>
    <col min="2563" max="2563" width="4" customWidth="1"/>
    <col min="2564" max="2566" width="20.08203125" customWidth="1"/>
    <col min="2567" max="2567" width="3.08203125" customWidth="1"/>
    <col min="2568" max="2568" width="3.75" customWidth="1"/>
    <col min="2569" max="2569" width="2.5" customWidth="1"/>
    <col min="2817" max="2817" width="3.75" customWidth="1"/>
    <col min="2818" max="2818" width="24.25" customWidth="1"/>
    <col min="2819" max="2819" width="4" customWidth="1"/>
    <col min="2820" max="2822" width="20.08203125" customWidth="1"/>
    <col min="2823" max="2823" width="3.08203125" customWidth="1"/>
    <col min="2824" max="2824" width="3.75" customWidth="1"/>
    <col min="2825" max="2825" width="2.5" customWidth="1"/>
    <col min="3073" max="3073" width="3.75" customWidth="1"/>
    <col min="3074" max="3074" width="24.25" customWidth="1"/>
    <col min="3075" max="3075" width="4" customWidth="1"/>
    <col min="3076" max="3078" width="20.08203125" customWidth="1"/>
    <col min="3079" max="3079" width="3.08203125" customWidth="1"/>
    <col min="3080" max="3080" width="3.75" customWidth="1"/>
    <col min="3081" max="3081" width="2.5" customWidth="1"/>
    <col min="3329" max="3329" width="3.75" customWidth="1"/>
    <col min="3330" max="3330" width="24.25" customWidth="1"/>
    <col min="3331" max="3331" width="4" customWidth="1"/>
    <col min="3332" max="3334" width="20.08203125" customWidth="1"/>
    <col min="3335" max="3335" width="3.08203125" customWidth="1"/>
    <col min="3336" max="3336" width="3.75" customWidth="1"/>
    <col min="3337" max="3337" width="2.5" customWidth="1"/>
    <col min="3585" max="3585" width="3.75" customWidth="1"/>
    <col min="3586" max="3586" width="24.25" customWidth="1"/>
    <col min="3587" max="3587" width="4" customWidth="1"/>
    <col min="3588" max="3590" width="20.08203125" customWidth="1"/>
    <col min="3591" max="3591" width="3.08203125" customWidth="1"/>
    <col min="3592" max="3592" width="3.75" customWidth="1"/>
    <col min="3593" max="3593" width="2.5" customWidth="1"/>
    <col min="3841" max="3841" width="3.75" customWidth="1"/>
    <col min="3842" max="3842" width="24.25" customWidth="1"/>
    <col min="3843" max="3843" width="4" customWidth="1"/>
    <col min="3844" max="3846" width="20.08203125" customWidth="1"/>
    <col min="3847" max="3847" width="3.08203125" customWidth="1"/>
    <col min="3848" max="3848" width="3.75" customWidth="1"/>
    <col min="3849" max="3849" width="2.5" customWidth="1"/>
    <col min="4097" max="4097" width="3.75" customWidth="1"/>
    <col min="4098" max="4098" width="24.25" customWidth="1"/>
    <col min="4099" max="4099" width="4" customWidth="1"/>
    <col min="4100" max="4102" width="20.08203125" customWidth="1"/>
    <col min="4103" max="4103" width="3.08203125" customWidth="1"/>
    <col min="4104" max="4104" width="3.75" customWidth="1"/>
    <col min="4105" max="4105" width="2.5" customWidth="1"/>
    <col min="4353" max="4353" width="3.75" customWidth="1"/>
    <col min="4354" max="4354" width="24.25" customWidth="1"/>
    <col min="4355" max="4355" width="4" customWidth="1"/>
    <col min="4356" max="4358" width="20.08203125" customWidth="1"/>
    <col min="4359" max="4359" width="3.08203125" customWidth="1"/>
    <col min="4360" max="4360" width="3.75" customWidth="1"/>
    <col min="4361" max="4361" width="2.5" customWidth="1"/>
    <col min="4609" max="4609" width="3.75" customWidth="1"/>
    <col min="4610" max="4610" width="24.25" customWidth="1"/>
    <col min="4611" max="4611" width="4" customWidth="1"/>
    <col min="4612" max="4614" width="20.08203125" customWidth="1"/>
    <col min="4615" max="4615" width="3.08203125" customWidth="1"/>
    <col min="4616" max="4616" width="3.75" customWidth="1"/>
    <col min="4617" max="4617" width="2.5" customWidth="1"/>
    <col min="4865" max="4865" width="3.75" customWidth="1"/>
    <col min="4866" max="4866" width="24.25" customWidth="1"/>
    <col min="4867" max="4867" width="4" customWidth="1"/>
    <col min="4868" max="4870" width="20.08203125" customWidth="1"/>
    <col min="4871" max="4871" width="3.08203125" customWidth="1"/>
    <col min="4872" max="4872" width="3.75" customWidth="1"/>
    <col min="4873" max="4873" width="2.5" customWidth="1"/>
    <col min="5121" max="5121" width="3.75" customWidth="1"/>
    <col min="5122" max="5122" width="24.25" customWidth="1"/>
    <col min="5123" max="5123" width="4" customWidth="1"/>
    <col min="5124" max="5126" width="20.08203125" customWidth="1"/>
    <col min="5127" max="5127" width="3.08203125" customWidth="1"/>
    <col min="5128" max="5128" width="3.75" customWidth="1"/>
    <col min="5129" max="5129" width="2.5" customWidth="1"/>
    <col min="5377" max="5377" width="3.75" customWidth="1"/>
    <col min="5378" max="5378" width="24.25" customWidth="1"/>
    <col min="5379" max="5379" width="4" customWidth="1"/>
    <col min="5380" max="5382" width="20.08203125" customWidth="1"/>
    <col min="5383" max="5383" width="3.08203125" customWidth="1"/>
    <col min="5384" max="5384" width="3.75" customWidth="1"/>
    <col min="5385" max="5385" width="2.5" customWidth="1"/>
    <col min="5633" max="5633" width="3.75" customWidth="1"/>
    <col min="5634" max="5634" width="24.25" customWidth="1"/>
    <col min="5635" max="5635" width="4" customWidth="1"/>
    <col min="5636" max="5638" width="20.08203125" customWidth="1"/>
    <col min="5639" max="5639" width="3.08203125" customWidth="1"/>
    <col min="5640" max="5640" width="3.75" customWidth="1"/>
    <col min="5641" max="5641" width="2.5" customWidth="1"/>
    <col min="5889" max="5889" width="3.75" customWidth="1"/>
    <col min="5890" max="5890" width="24.25" customWidth="1"/>
    <col min="5891" max="5891" width="4" customWidth="1"/>
    <col min="5892" max="5894" width="20.08203125" customWidth="1"/>
    <col min="5895" max="5895" width="3.08203125" customWidth="1"/>
    <col min="5896" max="5896" width="3.75" customWidth="1"/>
    <col min="5897" max="5897" width="2.5" customWidth="1"/>
    <col min="6145" max="6145" width="3.75" customWidth="1"/>
    <col min="6146" max="6146" width="24.25" customWidth="1"/>
    <col min="6147" max="6147" width="4" customWidth="1"/>
    <col min="6148" max="6150" width="20.08203125" customWidth="1"/>
    <col min="6151" max="6151" width="3.08203125" customWidth="1"/>
    <col min="6152" max="6152" width="3.75" customWidth="1"/>
    <col min="6153" max="6153" width="2.5" customWidth="1"/>
    <col min="6401" max="6401" width="3.75" customWidth="1"/>
    <col min="6402" max="6402" width="24.25" customWidth="1"/>
    <col min="6403" max="6403" width="4" customWidth="1"/>
    <col min="6404" max="6406" width="20.08203125" customWidth="1"/>
    <col min="6407" max="6407" width="3.08203125" customWidth="1"/>
    <col min="6408" max="6408" width="3.75" customWidth="1"/>
    <col min="6409" max="6409" width="2.5" customWidth="1"/>
    <col min="6657" max="6657" width="3.75" customWidth="1"/>
    <col min="6658" max="6658" width="24.25" customWidth="1"/>
    <col min="6659" max="6659" width="4" customWidth="1"/>
    <col min="6660" max="6662" width="20.08203125" customWidth="1"/>
    <col min="6663" max="6663" width="3.08203125" customWidth="1"/>
    <col min="6664" max="6664" width="3.75" customWidth="1"/>
    <col min="6665" max="6665" width="2.5" customWidth="1"/>
    <col min="6913" max="6913" width="3.75" customWidth="1"/>
    <col min="6914" max="6914" width="24.25" customWidth="1"/>
    <col min="6915" max="6915" width="4" customWidth="1"/>
    <col min="6916" max="6918" width="20.08203125" customWidth="1"/>
    <col min="6919" max="6919" width="3.08203125" customWidth="1"/>
    <col min="6920" max="6920" width="3.75" customWidth="1"/>
    <col min="6921" max="6921" width="2.5" customWidth="1"/>
    <col min="7169" max="7169" width="3.75" customWidth="1"/>
    <col min="7170" max="7170" width="24.25" customWidth="1"/>
    <col min="7171" max="7171" width="4" customWidth="1"/>
    <col min="7172" max="7174" width="20.08203125" customWidth="1"/>
    <col min="7175" max="7175" width="3.08203125" customWidth="1"/>
    <col min="7176" max="7176" width="3.75" customWidth="1"/>
    <col min="7177" max="7177" width="2.5" customWidth="1"/>
    <col min="7425" max="7425" width="3.75" customWidth="1"/>
    <col min="7426" max="7426" width="24.25" customWidth="1"/>
    <col min="7427" max="7427" width="4" customWidth="1"/>
    <col min="7428" max="7430" width="20.08203125" customWidth="1"/>
    <col min="7431" max="7431" width="3.08203125" customWidth="1"/>
    <col min="7432" max="7432" width="3.75" customWidth="1"/>
    <col min="7433" max="7433" width="2.5" customWidth="1"/>
    <col min="7681" max="7681" width="3.75" customWidth="1"/>
    <col min="7682" max="7682" width="24.25" customWidth="1"/>
    <col min="7683" max="7683" width="4" customWidth="1"/>
    <col min="7684" max="7686" width="20.08203125" customWidth="1"/>
    <col min="7687" max="7687" width="3.08203125" customWidth="1"/>
    <col min="7688" max="7688" width="3.75" customWidth="1"/>
    <col min="7689" max="7689" width="2.5" customWidth="1"/>
    <col min="7937" max="7937" width="3.75" customWidth="1"/>
    <col min="7938" max="7938" width="24.25" customWidth="1"/>
    <col min="7939" max="7939" width="4" customWidth="1"/>
    <col min="7940" max="7942" width="20.08203125" customWidth="1"/>
    <col min="7943" max="7943" width="3.08203125" customWidth="1"/>
    <col min="7944" max="7944" width="3.75" customWidth="1"/>
    <col min="7945" max="7945" width="2.5" customWidth="1"/>
    <col min="8193" max="8193" width="3.75" customWidth="1"/>
    <col min="8194" max="8194" width="24.25" customWidth="1"/>
    <col min="8195" max="8195" width="4" customWidth="1"/>
    <col min="8196" max="8198" width="20.08203125" customWidth="1"/>
    <col min="8199" max="8199" width="3.08203125" customWidth="1"/>
    <col min="8200" max="8200" width="3.75" customWidth="1"/>
    <col min="8201" max="8201" width="2.5" customWidth="1"/>
    <col min="8449" max="8449" width="3.75" customWidth="1"/>
    <col min="8450" max="8450" width="24.25" customWidth="1"/>
    <col min="8451" max="8451" width="4" customWidth="1"/>
    <col min="8452" max="8454" width="20.08203125" customWidth="1"/>
    <col min="8455" max="8455" width="3.08203125" customWidth="1"/>
    <col min="8456" max="8456" width="3.75" customWidth="1"/>
    <col min="8457" max="8457" width="2.5" customWidth="1"/>
    <col min="8705" max="8705" width="3.75" customWidth="1"/>
    <col min="8706" max="8706" width="24.25" customWidth="1"/>
    <col min="8707" max="8707" width="4" customWidth="1"/>
    <col min="8708" max="8710" width="20.08203125" customWidth="1"/>
    <col min="8711" max="8711" width="3.08203125" customWidth="1"/>
    <col min="8712" max="8712" width="3.75" customWidth="1"/>
    <col min="8713" max="8713" width="2.5" customWidth="1"/>
    <col min="8961" max="8961" width="3.75" customWidth="1"/>
    <col min="8962" max="8962" width="24.25" customWidth="1"/>
    <col min="8963" max="8963" width="4" customWidth="1"/>
    <col min="8964" max="8966" width="20.08203125" customWidth="1"/>
    <col min="8967" max="8967" width="3.08203125" customWidth="1"/>
    <col min="8968" max="8968" width="3.75" customWidth="1"/>
    <col min="8969" max="8969" width="2.5" customWidth="1"/>
    <col min="9217" max="9217" width="3.75" customWidth="1"/>
    <col min="9218" max="9218" width="24.25" customWidth="1"/>
    <col min="9219" max="9219" width="4" customWidth="1"/>
    <col min="9220" max="9222" width="20.08203125" customWidth="1"/>
    <col min="9223" max="9223" width="3.08203125" customWidth="1"/>
    <col min="9224" max="9224" width="3.75" customWidth="1"/>
    <col min="9225" max="9225" width="2.5" customWidth="1"/>
    <col min="9473" max="9473" width="3.75" customWidth="1"/>
    <col min="9474" max="9474" width="24.25" customWidth="1"/>
    <col min="9475" max="9475" width="4" customWidth="1"/>
    <col min="9476" max="9478" width="20.08203125" customWidth="1"/>
    <col min="9479" max="9479" width="3.08203125" customWidth="1"/>
    <col min="9480" max="9480" width="3.75" customWidth="1"/>
    <col min="9481" max="9481" width="2.5" customWidth="1"/>
    <col min="9729" max="9729" width="3.75" customWidth="1"/>
    <col min="9730" max="9730" width="24.25" customWidth="1"/>
    <col min="9731" max="9731" width="4" customWidth="1"/>
    <col min="9732" max="9734" width="20.08203125" customWidth="1"/>
    <col min="9735" max="9735" width="3.08203125" customWidth="1"/>
    <col min="9736" max="9736" width="3.75" customWidth="1"/>
    <col min="9737" max="9737" width="2.5" customWidth="1"/>
    <col min="9985" max="9985" width="3.75" customWidth="1"/>
    <col min="9986" max="9986" width="24.25" customWidth="1"/>
    <col min="9987" max="9987" width="4" customWidth="1"/>
    <col min="9988" max="9990" width="20.08203125" customWidth="1"/>
    <col min="9991" max="9991" width="3.08203125" customWidth="1"/>
    <col min="9992" max="9992" width="3.75" customWidth="1"/>
    <col min="9993" max="9993" width="2.5" customWidth="1"/>
    <col min="10241" max="10241" width="3.75" customWidth="1"/>
    <col min="10242" max="10242" width="24.25" customWidth="1"/>
    <col min="10243" max="10243" width="4" customWidth="1"/>
    <col min="10244" max="10246" width="20.08203125" customWidth="1"/>
    <col min="10247" max="10247" width="3.08203125" customWidth="1"/>
    <col min="10248" max="10248" width="3.75" customWidth="1"/>
    <col min="10249" max="10249" width="2.5" customWidth="1"/>
    <col min="10497" max="10497" width="3.75" customWidth="1"/>
    <col min="10498" max="10498" width="24.25" customWidth="1"/>
    <col min="10499" max="10499" width="4" customWidth="1"/>
    <col min="10500" max="10502" width="20.08203125" customWidth="1"/>
    <col min="10503" max="10503" width="3.08203125" customWidth="1"/>
    <col min="10504" max="10504" width="3.75" customWidth="1"/>
    <col min="10505" max="10505" width="2.5" customWidth="1"/>
    <col min="10753" max="10753" width="3.75" customWidth="1"/>
    <col min="10754" max="10754" width="24.25" customWidth="1"/>
    <col min="10755" max="10755" width="4" customWidth="1"/>
    <col min="10756" max="10758" width="20.08203125" customWidth="1"/>
    <col min="10759" max="10759" width="3.08203125" customWidth="1"/>
    <col min="10760" max="10760" width="3.75" customWidth="1"/>
    <col min="10761" max="10761" width="2.5" customWidth="1"/>
    <col min="11009" max="11009" width="3.75" customWidth="1"/>
    <col min="11010" max="11010" width="24.25" customWidth="1"/>
    <col min="11011" max="11011" width="4" customWidth="1"/>
    <col min="11012" max="11014" width="20.08203125" customWidth="1"/>
    <col min="11015" max="11015" width="3.08203125" customWidth="1"/>
    <col min="11016" max="11016" width="3.75" customWidth="1"/>
    <col min="11017" max="11017" width="2.5" customWidth="1"/>
    <col min="11265" max="11265" width="3.75" customWidth="1"/>
    <col min="11266" max="11266" width="24.25" customWidth="1"/>
    <col min="11267" max="11267" width="4" customWidth="1"/>
    <col min="11268" max="11270" width="20.08203125" customWidth="1"/>
    <col min="11271" max="11271" width="3.08203125" customWidth="1"/>
    <col min="11272" max="11272" width="3.75" customWidth="1"/>
    <col min="11273" max="11273" width="2.5" customWidth="1"/>
    <col min="11521" max="11521" width="3.75" customWidth="1"/>
    <col min="11522" max="11522" width="24.25" customWidth="1"/>
    <col min="11523" max="11523" width="4" customWidth="1"/>
    <col min="11524" max="11526" width="20.08203125" customWidth="1"/>
    <col min="11527" max="11527" width="3.08203125" customWidth="1"/>
    <col min="11528" max="11528" width="3.75" customWidth="1"/>
    <col min="11529" max="11529" width="2.5" customWidth="1"/>
    <col min="11777" max="11777" width="3.75" customWidth="1"/>
    <col min="11778" max="11778" width="24.25" customWidth="1"/>
    <col min="11779" max="11779" width="4" customWidth="1"/>
    <col min="11780" max="11782" width="20.08203125" customWidth="1"/>
    <col min="11783" max="11783" width="3.08203125" customWidth="1"/>
    <col min="11784" max="11784" width="3.75" customWidth="1"/>
    <col min="11785" max="11785" width="2.5" customWidth="1"/>
    <col min="12033" max="12033" width="3.75" customWidth="1"/>
    <col min="12034" max="12034" width="24.25" customWidth="1"/>
    <col min="12035" max="12035" width="4" customWidth="1"/>
    <col min="12036" max="12038" width="20.08203125" customWidth="1"/>
    <col min="12039" max="12039" width="3.08203125" customWidth="1"/>
    <col min="12040" max="12040" width="3.75" customWidth="1"/>
    <col min="12041" max="12041" width="2.5" customWidth="1"/>
    <col min="12289" max="12289" width="3.75" customWidth="1"/>
    <col min="12290" max="12290" width="24.25" customWidth="1"/>
    <col min="12291" max="12291" width="4" customWidth="1"/>
    <col min="12292" max="12294" width="20.08203125" customWidth="1"/>
    <col min="12295" max="12295" width="3.08203125" customWidth="1"/>
    <col min="12296" max="12296" width="3.75" customWidth="1"/>
    <col min="12297" max="12297" width="2.5" customWidth="1"/>
    <col min="12545" max="12545" width="3.75" customWidth="1"/>
    <col min="12546" max="12546" width="24.25" customWidth="1"/>
    <col min="12547" max="12547" width="4" customWidth="1"/>
    <col min="12548" max="12550" width="20.08203125" customWidth="1"/>
    <col min="12551" max="12551" width="3.08203125" customWidth="1"/>
    <col min="12552" max="12552" width="3.75" customWidth="1"/>
    <col min="12553" max="12553" width="2.5" customWidth="1"/>
    <col min="12801" max="12801" width="3.75" customWidth="1"/>
    <col min="12802" max="12802" width="24.25" customWidth="1"/>
    <col min="12803" max="12803" width="4" customWidth="1"/>
    <col min="12804" max="12806" width="20.08203125" customWidth="1"/>
    <col min="12807" max="12807" width="3.08203125" customWidth="1"/>
    <col min="12808" max="12808" width="3.75" customWidth="1"/>
    <col min="12809" max="12809" width="2.5" customWidth="1"/>
    <col min="13057" max="13057" width="3.75" customWidth="1"/>
    <col min="13058" max="13058" width="24.25" customWidth="1"/>
    <col min="13059" max="13059" width="4" customWidth="1"/>
    <col min="13060" max="13062" width="20.08203125" customWidth="1"/>
    <col min="13063" max="13063" width="3.08203125" customWidth="1"/>
    <col min="13064" max="13064" width="3.75" customWidth="1"/>
    <col min="13065" max="13065" width="2.5" customWidth="1"/>
    <col min="13313" max="13313" width="3.75" customWidth="1"/>
    <col min="13314" max="13314" width="24.25" customWidth="1"/>
    <col min="13315" max="13315" width="4" customWidth="1"/>
    <col min="13316" max="13318" width="20.08203125" customWidth="1"/>
    <col min="13319" max="13319" width="3.08203125" customWidth="1"/>
    <col min="13320" max="13320" width="3.75" customWidth="1"/>
    <col min="13321" max="13321" width="2.5" customWidth="1"/>
    <col min="13569" max="13569" width="3.75" customWidth="1"/>
    <col min="13570" max="13570" width="24.25" customWidth="1"/>
    <col min="13571" max="13571" width="4" customWidth="1"/>
    <col min="13572" max="13574" width="20.08203125" customWidth="1"/>
    <col min="13575" max="13575" width="3.08203125" customWidth="1"/>
    <col min="13576" max="13576" width="3.75" customWidth="1"/>
    <col min="13577" max="13577" width="2.5" customWidth="1"/>
    <col min="13825" max="13825" width="3.75" customWidth="1"/>
    <col min="13826" max="13826" width="24.25" customWidth="1"/>
    <col min="13827" max="13827" width="4" customWidth="1"/>
    <col min="13828" max="13830" width="20.08203125" customWidth="1"/>
    <col min="13831" max="13831" width="3.08203125" customWidth="1"/>
    <col min="13832" max="13832" width="3.75" customWidth="1"/>
    <col min="13833" max="13833" width="2.5" customWidth="1"/>
    <col min="14081" max="14081" width="3.75" customWidth="1"/>
    <col min="14082" max="14082" width="24.25" customWidth="1"/>
    <col min="14083" max="14083" width="4" customWidth="1"/>
    <col min="14084" max="14086" width="20.08203125" customWidth="1"/>
    <col min="14087" max="14087" width="3.08203125" customWidth="1"/>
    <col min="14088" max="14088" width="3.75" customWidth="1"/>
    <col min="14089" max="14089" width="2.5" customWidth="1"/>
    <col min="14337" max="14337" width="3.75" customWidth="1"/>
    <col min="14338" max="14338" width="24.25" customWidth="1"/>
    <col min="14339" max="14339" width="4" customWidth="1"/>
    <col min="14340" max="14342" width="20.08203125" customWidth="1"/>
    <col min="14343" max="14343" width="3.08203125" customWidth="1"/>
    <col min="14344" max="14344" width="3.75" customWidth="1"/>
    <col min="14345" max="14345" width="2.5" customWidth="1"/>
    <col min="14593" max="14593" width="3.75" customWidth="1"/>
    <col min="14594" max="14594" width="24.25" customWidth="1"/>
    <col min="14595" max="14595" width="4" customWidth="1"/>
    <col min="14596" max="14598" width="20.08203125" customWidth="1"/>
    <col min="14599" max="14599" width="3.08203125" customWidth="1"/>
    <col min="14600" max="14600" width="3.75" customWidth="1"/>
    <col min="14601" max="14601" width="2.5" customWidth="1"/>
    <col min="14849" max="14849" width="3.75" customWidth="1"/>
    <col min="14850" max="14850" width="24.25" customWidth="1"/>
    <col min="14851" max="14851" width="4" customWidth="1"/>
    <col min="14852" max="14854" width="20.08203125" customWidth="1"/>
    <col min="14855" max="14855" width="3.08203125" customWidth="1"/>
    <col min="14856" max="14856" width="3.75" customWidth="1"/>
    <col min="14857" max="14857" width="2.5" customWidth="1"/>
    <col min="15105" max="15105" width="3.75" customWidth="1"/>
    <col min="15106" max="15106" width="24.25" customWidth="1"/>
    <col min="15107" max="15107" width="4" customWidth="1"/>
    <col min="15108" max="15110" width="20.08203125" customWidth="1"/>
    <col min="15111" max="15111" width="3.08203125" customWidth="1"/>
    <col min="15112" max="15112" width="3.75" customWidth="1"/>
    <col min="15113" max="15113" width="2.5" customWidth="1"/>
    <col min="15361" max="15361" width="3.75" customWidth="1"/>
    <col min="15362" max="15362" width="24.25" customWidth="1"/>
    <col min="15363" max="15363" width="4" customWidth="1"/>
    <col min="15364" max="15366" width="20.08203125" customWidth="1"/>
    <col min="15367" max="15367" width="3.08203125" customWidth="1"/>
    <col min="15368" max="15368" width="3.75" customWidth="1"/>
    <col min="15369" max="15369" width="2.5" customWidth="1"/>
    <col min="15617" max="15617" width="3.75" customWidth="1"/>
    <col min="15618" max="15618" width="24.25" customWidth="1"/>
    <col min="15619" max="15619" width="4" customWidth="1"/>
    <col min="15620" max="15622" width="20.08203125" customWidth="1"/>
    <col min="15623" max="15623" width="3.08203125" customWidth="1"/>
    <col min="15624" max="15624" width="3.75" customWidth="1"/>
    <col min="15625" max="15625" width="2.5" customWidth="1"/>
    <col min="15873" max="15873" width="3.75" customWidth="1"/>
    <col min="15874" max="15874" width="24.25" customWidth="1"/>
    <col min="15875" max="15875" width="4" customWidth="1"/>
    <col min="15876" max="15878" width="20.08203125" customWidth="1"/>
    <col min="15879" max="15879" width="3.08203125" customWidth="1"/>
    <col min="15880" max="15880" width="3.75" customWidth="1"/>
    <col min="15881" max="15881" width="2.5" customWidth="1"/>
    <col min="16129" max="16129" width="3.75" customWidth="1"/>
    <col min="16130" max="16130" width="24.25" customWidth="1"/>
    <col min="16131" max="16131" width="4" customWidth="1"/>
    <col min="16132" max="16134" width="20.08203125" customWidth="1"/>
    <col min="16135" max="16135" width="3.08203125" customWidth="1"/>
    <col min="16136" max="16136" width="3.75" customWidth="1"/>
    <col min="16137" max="16137" width="2.5" customWidth="1"/>
  </cols>
  <sheetData>
    <row r="1" spans="1:9" ht="20.149999999999999" customHeight="1">
      <c r="A1" s="61"/>
      <c r="B1" s="139" t="s">
        <v>449</v>
      </c>
      <c r="C1" s="139"/>
      <c r="D1" s="139"/>
      <c r="E1" s="139"/>
      <c r="F1" s="139"/>
      <c r="G1" s="139"/>
      <c r="H1" s="139"/>
    </row>
    <row r="2" spans="1:9" ht="20.149999999999999" customHeight="1">
      <c r="A2" s="61"/>
      <c r="B2" s="139"/>
      <c r="C2" s="139"/>
      <c r="D2" s="139"/>
      <c r="E2" s="139"/>
      <c r="F2" s="1829" t="s">
        <v>434</v>
      </c>
      <c r="G2" s="1829"/>
      <c r="H2" s="139"/>
    </row>
    <row r="3" spans="1:9" ht="20.149999999999999" customHeight="1">
      <c r="A3" s="61"/>
      <c r="B3" s="139"/>
      <c r="C3" s="139"/>
      <c r="D3" s="139"/>
      <c r="E3" s="139"/>
      <c r="F3" s="60"/>
      <c r="G3" s="60"/>
      <c r="H3" s="139"/>
    </row>
    <row r="4" spans="1:9" ht="20.149999999999999" customHeight="1">
      <c r="A4" s="1570" t="s">
        <v>450</v>
      </c>
      <c r="B4" s="1570"/>
      <c r="C4" s="1570"/>
      <c r="D4" s="1570"/>
      <c r="E4" s="1570"/>
      <c r="F4" s="1570"/>
      <c r="G4" s="1570"/>
      <c r="H4" s="139"/>
    </row>
    <row r="5" spans="1:9" ht="20.149999999999999" customHeight="1">
      <c r="A5" s="59"/>
      <c r="B5" s="59"/>
      <c r="C5" s="59"/>
      <c r="D5" s="59"/>
      <c r="E5" s="59"/>
      <c r="F5" s="59"/>
      <c r="G5" s="59"/>
      <c r="H5" s="139"/>
    </row>
    <row r="6" spans="1:9" ht="36" customHeight="1">
      <c r="A6" s="59"/>
      <c r="B6" s="698" t="s">
        <v>275</v>
      </c>
      <c r="C6" s="1830"/>
      <c r="D6" s="1822"/>
      <c r="E6" s="1822"/>
      <c r="F6" s="1822"/>
      <c r="G6" s="1823"/>
      <c r="H6" s="139"/>
    </row>
    <row r="7" spans="1:9" ht="46.5" customHeight="1">
      <c r="A7" s="139"/>
      <c r="B7" s="699" t="s">
        <v>276</v>
      </c>
      <c r="C7" s="1831" t="s">
        <v>451</v>
      </c>
      <c r="D7" s="1831"/>
      <c r="E7" s="1831"/>
      <c r="F7" s="1831"/>
      <c r="G7" s="1832"/>
      <c r="H7" s="139"/>
    </row>
    <row r="8" spans="1:9" ht="70" customHeight="1">
      <c r="A8" s="139"/>
      <c r="B8" s="700" t="s">
        <v>452</v>
      </c>
      <c r="C8" s="1833"/>
      <c r="D8" s="1834"/>
      <c r="E8" s="1834"/>
      <c r="F8" s="1834"/>
      <c r="G8" s="1835"/>
      <c r="H8" s="139"/>
    </row>
    <row r="9" spans="1:9" ht="70" customHeight="1">
      <c r="A9" s="139"/>
      <c r="B9" s="701" t="s">
        <v>453</v>
      </c>
      <c r="C9" s="1826"/>
      <c r="D9" s="1827"/>
      <c r="E9" s="1827"/>
      <c r="F9" s="1827"/>
      <c r="G9" s="1828"/>
      <c r="H9" s="139"/>
    </row>
    <row r="10" spans="1:9" ht="70" customHeight="1">
      <c r="A10" s="139"/>
      <c r="B10" s="701" t="s">
        <v>454</v>
      </c>
      <c r="C10" s="1826"/>
      <c r="D10" s="1827"/>
      <c r="E10" s="1827"/>
      <c r="F10" s="1827"/>
      <c r="G10" s="1828"/>
      <c r="H10" s="139"/>
    </row>
    <row r="11" spans="1:9" ht="17.25" customHeight="1">
      <c r="A11" s="139"/>
      <c r="B11" s="139"/>
      <c r="C11" s="139"/>
      <c r="D11" s="139"/>
      <c r="E11" s="139"/>
      <c r="F11" s="139"/>
      <c r="G11" s="139"/>
      <c r="H11" s="132"/>
      <c r="I11" s="136"/>
    </row>
    <row r="12" spans="1:9" ht="17.25" customHeight="1">
      <c r="A12" s="139"/>
      <c r="B12" s="132" t="s">
        <v>455</v>
      </c>
      <c r="C12" s="132"/>
      <c r="D12" s="132"/>
      <c r="E12" s="132"/>
      <c r="F12" s="132"/>
      <c r="G12" s="132"/>
      <c r="H12" s="132"/>
      <c r="I12" s="136"/>
    </row>
    <row r="13" spans="1:9">
      <c r="A13" s="139"/>
      <c r="B13" s="132" t="s">
        <v>456</v>
      </c>
      <c r="C13" s="132"/>
      <c r="D13" s="132"/>
      <c r="E13" s="132"/>
      <c r="F13" s="132"/>
      <c r="G13" s="132"/>
      <c r="H13" s="139"/>
    </row>
    <row r="14" spans="1:9">
      <c r="A14" s="138"/>
      <c r="B14" s="132" t="s">
        <v>457</v>
      </c>
      <c r="C14" s="137"/>
      <c r="D14" s="137"/>
      <c r="E14" s="137"/>
      <c r="F14" s="137"/>
      <c r="G14" s="137"/>
      <c r="H14" s="139"/>
    </row>
    <row r="15" spans="1:9" ht="17.25" customHeight="1">
      <c r="A15" s="138"/>
      <c r="B15" s="132" t="s">
        <v>458</v>
      </c>
      <c r="C15" s="137"/>
      <c r="D15" s="137"/>
      <c r="E15" s="137"/>
      <c r="F15" s="137"/>
      <c r="G15" s="137"/>
      <c r="H15" s="132"/>
      <c r="I15" s="136"/>
    </row>
    <row r="16" spans="1:9" ht="6" customHeight="1"/>
  </sheetData>
  <mergeCells count="7">
    <mergeCell ref="C10:G10"/>
    <mergeCell ref="F2:G2"/>
    <mergeCell ref="A4:G4"/>
    <mergeCell ref="C6:G6"/>
    <mergeCell ref="C7:G7"/>
    <mergeCell ref="C8:G8"/>
    <mergeCell ref="C9:G9"/>
  </mergeCells>
  <phoneticPr fontId="14"/>
  <pageMargins left="0.7" right="0.7" top="0.75" bottom="0.75" header="0.3" footer="0.3"/>
  <pageSetup paperSize="9" scale="7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sheetPr codeName="Sheet18"/>
  <dimension ref="A1:AH355"/>
  <sheetViews>
    <sheetView view="pageBreakPreview" zoomScaleNormal="100" zoomScaleSheetLayoutView="100" workbookViewId="0"/>
  </sheetViews>
  <sheetFormatPr defaultRowHeight="13"/>
  <cols>
    <col min="1" max="1" width="1.83203125" style="140" customWidth="1"/>
    <col min="2" max="62" width="2.58203125" style="140" customWidth="1"/>
    <col min="63" max="257" width="9" style="140"/>
    <col min="258" max="318" width="2.58203125" style="140" customWidth="1"/>
    <col min="319" max="513" width="9" style="140"/>
    <col min="514" max="574" width="2.58203125" style="140" customWidth="1"/>
    <col min="575" max="769" width="9" style="140"/>
    <col min="770" max="830" width="2.58203125" style="140" customWidth="1"/>
    <col min="831" max="1025" width="9" style="140"/>
    <col min="1026" max="1086" width="2.58203125" style="140" customWidth="1"/>
    <col min="1087" max="1281" width="9" style="140"/>
    <col min="1282" max="1342" width="2.58203125" style="140" customWidth="1"/>
    <col min="1343" max="1537" width="9" style="140"/>
    <col min="1538" max="1598" width="2.58203125" style="140" customWidth="1"/>
    <col min="1599" max="1793" width="9" style="140"/>
    <col min="1794" max="1854" width="2.58203125" style="140" customWidth="1"/>
    <col min="1855" max="2049" width="9" style="140"/>
    <col min="2050" max="2110" width="2.58203125" style="140" customWidth="1"/>
    <col min="2111" max="2305" width="9" style="140"/>
    <col min="2306" max="2366" width="2.58203125" style="140" customWidth="1"/>
    <col min="2367" max="2561" width="9" style="140"/>
    <col min="2562" max="2622" width="2.58203125" style="140" customWidth="1"/>
    <col min="2623" max="2817" width="9" style="140"/>
    <col min="2818" max="2878" width="2.58203125" style="140" customWidth="1"/>
    <col min="2879" max="3073" width="9" style="140"/>
    <col min="3074" max="3134" width="2.58203125" style="140" customWidth="1"/>
    <col min="3135" max="3329" width="9" style="140"/>
    <col min="3330" max="3390" width="2.58203125" style="140" customWidth="1"/>
    <col min="3391" max="3585" width="9" style="140"/>
    <col min="3586" max="3646" width="2.58203125" style="140" customWidth="1"/>
    <col min="3647" max="3841" width="9" style="140"/>
    <col min="3842" max="3902" width="2.58203125" style="140" customWidth="1"/>
    <col min="3903" max="4097" width="9" style="140"/>
    <col min="4098" max="4158" width="2.58203125" style="140" customWidth="1"/>
    <col min="4159" max="4353" width="9" style="140"/>
    <col min="4354" max="4414" width="2.58203125" style="140" customWidth="1"/>
    <col min="4415" max="4609" width="9" style="140"/>
    <col min="4610" max="4670" width="2.58203125" style="140" customWidth="1"/>
    <col min="4671" max="4865" width="9" style="140"/>
    <col min="4866" max="4926" width="2.58203125" style="140" customWidth="1"/>
    <col min="4927" max="5121" width="9" style="140"/>
    <col min="5122" max="5182" width="2.58203125" style="140" customWidth="1"/>
    <col min="5183" max="5377" width="9" style="140"/>
    <col min="5378" max="5438" width="2.58203125" style="140" customWidth="1"/>
    <col min="5439" max="5633" width="9" style="140"/>
    <col min="5634" max="5694" width="2.58203125" style="140" customWidth="1"/>
    <col min="5695" max="5889" width="9" style="140"/>
    <col min="5890" max="5950" width="2.58203125" style="140" customWidth="1"/>
    <col min="5951" max="6145" width="9" style="140"/>
    <col min="6146" max="6206" width="2.58203125" style="140" customWidth="1"/>
    <col min="6207" max="6401" width="9" style="140"/>
    <col min="6402" max="6462" width="2.58203125" style="140" customWidth="1"/>
    <col min="6463" max="6657" width="9" style="140"/>
    <col min="6658" max="6718" width="2.58203125" style="140" customWidth="1"/>
    <col min="6719" max="6913" width="9" style="140"/>
    <col min="6914" max="6974" width="2.58203125" style="140" customWidth="1"/>
    <col min="6975" max="7169" width="9" style="140"/>
    <col min="7170" max="7230" width="2.58203125" style="140" customWidth="1"/>
    <col min="7231" max="7425" width="9" style="140"/>
    <col min="7426" max="7486" width="2.58203125" style="140" customWidth="1"/>
    <col min="7487" max="7681" width="9" style="140"/>
    <col min="7682" max="7742" width="2.58203125" style="140" customWidth="1"/>
    <col min="7743" max="7937" width="9" style="140"/>
    <col min="7938" max="7998" width="2.58203125" style="140" customWidth="1"/>
    <col min="7999" max="8193" width="9" style="140"/>
    <col min="8194" max="8254" width="2.58203125" style="140" customWidth="1"/>
    <col min="8255" max="8449" width="9" style="140"/>
    <col min="8450" max="8510" width="2.58203125" style="140" customWidth="1"/>
    <col min="8511" max="8705" width="9" style="140"/>
    <col min="8706" max="8766" width="2.58203125" style="140" customWidth="1"/>
    <col min="8767" max="8961" width="9" style="140"/>
    <col min="8962" max="9022" width="2.58203125" style="140" customWidth="1"/>
    <col min="9023" max="9217" width="9" style="140"/>
    <col min="9218" max="9278" width="2.58203125" style="140" customWidth="1"/>
    <col min="9279" max="9473" width="9" style="140"/>
    <col min="9474" max="9534" width="2.58203125" style="140" customWidth="1"/>
    <col min="9535" max="9729" width="9" style="140"/>
    <col min="9730" max="9790" width="2.58203125" style="140" customWidth="1"/>
    <col min="9791" max="9985" width="9" style="140"/>
    <col min="9986" max="10046" width="2.58203125" style="140" customWidth="1"/>
    <col min="10047" max="10241" width="9" style="140"/>
    <col min="10242" max="10302" width="2.58203125" style="140" customWidth="1"/>
    <col min="10303" max="10497" width="9" style="140"/>
    <col min="10498" max="10558" width="2.58203125" style="140" customWidth="1"/>
    <col min="10559" max="10753" width="9" style="140"/>
    <col min="10754" max="10814" width="2.58203125" style="140" customWidth="1"/>
    <col min="10815" max="11009" width="9" style="140"/>
    <col min="11010" max="11070" width="2.58203125" style="140" customWidth="1"/>
    <col min="11071" max="11265" width="9" style="140"/>
    <col min="11266" max="11326" width="2.58203125" style="140" customWidth="1"/>
    <col min="11327" max="11521" width="9" style="140"/>
    <col min="11522" max="11582" width="2.58203125" style="140" customWidth="1"/>
    <col min="11583" max="11777" width="9" style="140"/>
    <col min="11778" max="11838" width="2.58203125" style="140" customWidth="1"/>
    <col min="11839" max="12033" width="9" style="140"/>
    <col min="12034" max="12094" width="2.58203125" style="140" customWidth="1"/>
    <col min="12095" max="12289" width="9" style="140"/>
    <col min="12290" max="12350" width="2.58203125" style="140" customWidth="1"/>
    <col min="12351" max="12545" width="9" style="140"/>
    <col min="12546" max="12606" width="2.58203125" style="140" customWidth="1"/>
    <col min="12607" max="12801" width="9" style="140"/>
    <col min="12802" max="12862" width="2.58203125" style="140" customWidth="1"/>
    <col min="12863" max="13057" width="9" style="140"/>
    <col min="13058" max="13118" width="2.58203125" style="140" customWidth="1"/>
    <col min="13119" max="13313" width="9" style="140"/>
    <col min="13314" max="13374" width="2.58203125" style="140" customWidth="1"/>
    <col min="13375" max="13569" width="9" style="140"/>
    <col min="13570" max="13630" width="2.58203125" style="140" customWidth="1"/>
    <col min="13631" max="13825" width="9" style="140"/>
    <col min="13826" max="13886" width="2.58203125" style="140" customWidth="1"/>
    <col min="13887" max="14081" width="9" style="140"/>
    <col min="14082" max="14142" width="2.58203125" style="140" customWidth="1"/>
    <col min="14143" max="14337" width="9" style="140"/>
    <col min="14338" max="14398" width="2.58203125" style="140" customWidth="1"/>
    <col min="14399" max="14593" width="9" style="140"/>
    <col min="14594" max="14654" width="2.58203125" style="140" customWidth="1"/>
    <col min="14655" max="14849" width="9" style="140"/>
    <col min="14850" max="14910" width="2.58203125" style="140" customWidth="1"/>
    <col min="14911" max="15105" width="9" style="140"/>
    <col min="15106" max="15166" width="2.58203125" style="140" customWidth="1"/>
    <col min="15167" max="15361" width="9" style="140"/>
    <col min="15362" max="15422" width="2.58203125" style="140" customWidth="1"/>
    <col min="15423" max="15617" width="9" style="140"/>
    <col min="15618" max="15678" width="2.58203125" style="140" customWidth="1"/>
    <col min="15679" max="15873" width="9" style="140"/>
    <col min="15874" max="15934" width="2.58203125" style="140" customWidth="1"/>
    <col min="15935" max="16129" width="9" style="140"/>
    <col min="16130" max="16190" width="2.58203125" style="140" customWidth="1"/>
    <col min="16191" max="16384" width="9" style="140"/>
  </cols>
  <sheetData>
    <row r="1" spans="1:34">
      <c r="B1" s="1836" t="s">
        <v>459</v>
      </c>
      <c r="C1" s="1836"/>
      <c r="D1" s="1836"/>
      <c r="E1" s="1836"/>
      <c r="F1" s="1836"/>
    </row>
    <row r="2" spans="1:34">
      <c r="Z2" s="1895" t="s">
        <v>460</v>
      </c>
      <c r="AA2" s="1895"/>
      <c r="AB2" s="1895"/>
      <c r="AC2" s="1895"/>
      <c r="AD2" s="1895"/>
      <c r="AE2" s="1895"/>
      <c r="AF2" s="1895"/>
      <c r="AG2" s="1895"/>
      <c r="AH2" s="1895"/>
    </row>
    <row r="4" spans="1:34" s="145" customFormat="1" ht="21" customHeight="1">
      <c r="A4" s="146"/>
      <c r="B4" s="1896" t="s">
        <v>461</v>
      </c>
      <c r="C4" s="1896"/>
      <c r="D4" s="1896"/>
      <c r="E4" s="1896"/>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896"/>
      <c r="AH4" s="146"/>
    </row>
    <row r="5" spans="1:34" s="145" customFormat="1" ht="21" customHeight="1">
      <c r="A5" s="146"/>
      <c r="B5" s="1896" t="s">
        <v>462</v>
      </c>
      <c r="C5" s="1896"/>
      <c r="D5" s="1896"/>
      <c r="E5" s="1896"/>
      <c r="F5" s="1896"/>
      <c r="G5" s="1896"/>
      <c r="H5" s="1896"/>
      <c r="I5" s="1896"/>
      <c r="J5" s="1896"/>
      <c r="K5" s="1896"/>
      <c r="L5" s="1896"/>
      <c r="M5" s="1896"/>
      <c r="N5" s="1896"/>
      <c r="O5" s="1896"/>
      <c r="P5" s="1896"/>
      <c r="Q5" s="1896"/>
      <c r="R5" s="1896"/>
      <c r="S5" s="1896"/>
      <c r="T5" s="1896"/>
      <c r="U5" s="1896"/>
      <c r="V5" s="1896"/>
      <c r="W5" s="1896"/>
      <c r="X5" s="1896"/>
      <c r="Y5" s="1896"/>
      <c r="Z5" s="1896"/>
      <c r="AA5" s="1896"/>
      <c r="AB5" s="1896"/>
      <c r="AC5" s="1896"/>
      <c r="AD5" s="1896"/>
      <c r="AE5" s="1896"/>
      <c r="AF5" s="1896"/>
      <c r="AG5" s="1896"/>
      <c r="AH5" s="146"/>
    </row>
    <row r="6" spans="1:34" ht="21" customHeight="1" thickBot="1">
      <c r="A6" s="141"/>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row>
    <row r="7" spans="1:34" ht="21" customHeight="1">
      <c r="A7" s="141"/>
      <c r="B7" s="1897" t="s">
        <v>463</v>
      </c>
      <c r="C7" s="1898"/>
      <c r="D7" s="1898"/>
      <c r="E7" s="1898"/>
      <c r="F7" s="1898"/>
      <c r="G7" s="1898"/>
      <c r="H7" s="1898"/>
      <c r="I7" s="1898"/>
      <c r="J7" s="1898"/>
      <c r="K7" s="1898"/>
      <c r="L7" s="1898"/>
      <c r="M7" s="1898"/>
      <c r="N7" s="1899"/>
      <c r="O7" s="1899"/>
      <c r="P7" s="1899"/>
      <c r="Q7" s="1899"/>
      <c r="R7" s="1899"/>
      <c r="S7" s="1899"/>
      <c r="T7" s="1899"/>
      <c r="U7" s="1899"/>
      <c r="V7" s="1899"/>
      <c r="W7" s="1899"/>
      <c r="X7" s="1899"/>
      <c r="Y7" s="1899"/>
      <c r="Z7" s="1899"/>
      <c r="AA7" s="1899"/>
      <c r="AB7" s="1899"/>
      <c r="AC7" s="1899"/>
      <c r="AD7" s="1899"/>
      <c r="AE7" s="1899"/>
      <c r="AF7" s="1899"/>
      <c r="AG7" s="1900"/>
      <c r="AH7" s="141"/>
    </row>
    <row r="8" spans="1:34" ht="21" customHeight="1" thickBot="1">
      <c r="A8" s="141"/>
      <c r="B8" s="1867" t="s">
        <v>464</v>
      </c>
      <c r="C8" s="1868"/>
      <c r="D8" s="1868"/>
      <c r="E8" s="1868"/>
      <c r="F8" s="1868"/>
      <c r="G8" s="1868"/>
      <c r="H8" s="1868"/>
      <c r="I8" s="1868"/>
      <c r="J8" s="1868"/>
      <c r="K8" s="1868"/>
      <c r="L8" s="1868"/>
      <c r="M8" s="1868"/>
      <c r="N8" s="1869" t="s">
        <v>465</v>
      </c>
      <c r="O8" s="1869"/>
      <c r="P8" s="1869"/>
      <c r="Q8" s="1869"/>
      <c r="R8" s="1869"/>
      <c r="S8" s="1869"/>
      <c r="T8" s="1869"/>
      <c r="U8" s="1869"/>
      <c r="V8" s="1869"/>
      <c r="W8" s="1869"/>
      <c r="X8" s="1869"/>
      <c r="Y8" s="1869"/>
      <c r="Z8" s="1869"/>
      <c r="AA8" s="1869"/>
      <c r="AB8" s="1869"/>
      <c r="AC8" s="1869"/>
      <c r="AD8" s="1869"/>
      <c r="AE8" s="1869"/>
      <c r="AF8" s="1869"/>
      <c r="AG8" s="1870"/>
      <c r="AH8" s="141"/>
    </row>
    <row r="9" spans="1:34" ht="21" customHeight="1" thickTop="1">
      <c r="A9" s="141"/>
      <c r="B9" s="1879" t="s">
        <v>466</v>
      </c>
      <c r="C9" s="1880"/>
      <c r="D9" s="1880"/>
      <c r="E9" s="1880"/>
      <c r="F9" s="1880"/>
      <c r="G9" s="1880"/>
      <c r="H9" s="1880"/>
      <c r="I9" s="1880"/>
      <c r="J9" s="1880"/>
      <c r="K9" s="1880"/>
      <c r="L9" s="1880"/>
      <c r="M9" s="1880"/>
      <c r="N9" s="1880" t="s">
        <v>467</v>
      </c>
      <c r="O9" s="1880"/>
      <c r="P9" s="1880"/>
      <c r="Q9" s="1880"/>
      <c r="R9" s="1880"/>
      <c r="S9" s="1880"/>
      <c r="T9" s="1880"/>
      <c r="U9" s="1880"/>
      <c r="V9" s="1880"/>
      <c r="W9" s="1880"/>
      <c r="X9" s="1880"/>
      <c r="Y9" s="1880"/>
      <c r="Z9" s="1880"/>
      <c r="AA9" s="1880"/>
      <c r="AB9" s="1880"/>
      <c r="AC9" s="1880"/>
      <c r="AD9" s="1880"/>
      <c r="AE9" s="1880"/>
      <c r="AF9" s="1880"/>
      <c r="AG9" s="1881"/>
      <c r="AH9" s="141"/>
    </row>
    <row r="10" spans="1:34" ht="21" customHeight="1">
      <c r="A10" s="141"/>
      <c r="B10" s="1882" t="s">
        <v>468</v>
      </c>
      <c r="C10" s="1883"/>
      <c r="D10" s="1883"/>
      <c r="E10" s="1883"/>
      <c r="F10" s="1883"/>
      <c r="G10" s="1883" t="s">
        <v>469</v>
      </c>
      <c r="H10" s="1883"/>
      <c r="I10" s="1883"/>
      <c r="J10" s="1883"/>
      <c r="K10" s="1883"/>
      <c r="L10" s="1883"/>
      <c r="M10" s="1883"/>
      <c r="N10" s="1886" t="s">
        <v>470</v>
      </c>
      <c r="O10" s="1887"/>
      <c r="P10" s="1887"/>
      <c r="Q10" s="1887"/>
      <c r="R10" s="1888"/>
      <c r="S10" s="1886" t="s">
        <v>471</v>
      </c>
      <c r="T10" s="1887"/>
      <c r="U10" s="1887"/>
      <c r="V10" s="1887"/>
      <c r="W10" s="1888"/>
      <c r="X10" s="1884" t="s">
        <v>472</v>
      </c>
      <c r="Y10" s="1884"/>
      <c r="Z10" s="1884"/>
      <c r="AA10" s="1884"/>
      <c r="AB10" s="1884"/>
      <c r="AC10" s="1884" t="s">
        <v>473</v>
      </c>
      <c r="AD10" s="1884"/>
      <c r="AE10" s="1884"/>
      <c r="AF10" s="1884"/>
      <c r="AG10" s="1885"/>
      <c r="AH10" s="141"/>
    </row>
    <row r="11" spans="1:34" ht="21" customHeight="1">
      <c r="A11" s="141"/>
      <c r="B11" s="1882"/>
      <c r="C11" s="1883"/>
      <c r="D11" s="1883"/>
      <c r="E11" s="1883"/>
      <c r="F11" s="1883"/>
      <c r="G11" s="1883"/>
      <c r="H11" s="1883"/>
      <c r="I11" s="1883"/>
      <c r="J11" s="1883"/>
      <c r="K11" s="1883"/>
      <c r="L11" s="1883"/>
      <c r="M11" s="1883"/>
      <c r="N11" s="1889"/>
      <c r="O11" s="1890"/>
      <c r="P11" s="1890"/>
      <c r="Q11" s="1890"/>
      <c r="R11" s="1891"/>
      <c r="S11" s="1889"/>
      <c r="T11" s="1890"/>
      <c r="U11" s="1890"/>
      <c r="V11" s="1890"/>
      <c r="W11" s="1891"/>
      <c r="X11" s="1884"/>
      <c r="Y11" s="1884"/>
      <c r="Z11" s="1884"/>
      <c r="AA11" s="1884"/>
      <c r="AB11" s="1884"/>
      <c r="AC11" s="1884"/>
      <c r="AD11" s="1884"/>
      <c r="AE11" s="1884"/>
      <c r="AF11" s="1884"/>
      <c r="AG11" s="1885"/>
      <c r="AH11" s="141"/>
    </row>
    <row r="12" spans="1:34" ht="21" customHeight="1">
      <c r="A12" s="141"/>
      <c r="B12" s="1882"/>
      <c r="C12" s="1883"/>
      <c r="D12" s="1883"/>
      <c r="E12" s="1883"/>
      <c r="F12" s="1883"/>
      <c r="G12" s="1883"/>
      <c r="H12" s="1883"/>
      <c r="I12" s="1883"/>
      <c r="J12" s="1883"/>
      <c r="K12" s="1883"/>
      <c r="L12" s="1883"/>
      <c r="M12" s="1883"/>
      <c r="N12" s="1892"/>
      <c r="O12" s="1893"/>
      <c r="P12" s="1893"/>
      <c r="Q12" s="1893"/>
      <c r="R12" s="1894"/>
      <c r="S12" s="1892"/>
      <c r="T12" s="1893"/>
      <c r="U12" s="1893"/>
      <c r="V12" s="1893"/>
      <c r="W12" s="1894"/>
      <c r="X12" s="1884"/>
      <c r="Y12" s="1884"/>
      <c r="Z12" s="1884"/>
      <c r="AA12" s="1884"/>
      <c r="AB12" s="1884"/>
      <c r="AC12" s="1884"/>
      <c r="AD12" s="1884"/>
      <c r="AE12" s="1884"/>
      <c r="AF12" s="1884"/>
      <c r="AG12" s="1885"/>
      <c r="AH12" s="141"/>
    </row>
    <row r="13" spans="1:34" ht="21" customHeight="1">
      <c r="A13" s="141"/>
      <c r="B13" s="1865"/>
      <c r="C13" s="1860"/>
      <c r="D13" s="1860"/>
      <c r="E13" s="1860"/>
      <c r="F13" s="1860"/>
      <c r="G13" s="1860"/>
      <c r="H13" s="1860"/>
      <c r="I13" s="1860"/>
      <c r="J13" s="1860"/>
      <c r="K13" s="1860"/>
      <c r="L13" s="1860"/>
      <c r="M13" s="1860"/>
      <c r="N13" s="1860"/>
      <c r="O13" s="1860"/>
      <c r="P13" s="1860"/>
      <c r="Q13" s="1860"/>
      <c r="R13" s="1860"/>
      <c r="S13" s="1860"/>
      <c r="T13" s="1860"/>
      <c r="U13" s="1860"/>
      <c r="V13" s="1860"/>
      <c r="W13" s="1860"/>
      <c r="X13" s="1860"/>
      <c r="Y13" s="1860"/>
      <c r="Z13" s="1860"/>
      <c r="AA13" s="1860"/>
      <c r="AB13" s="1860"/>
      <c r="AC13" s="1860"/>
      <c r="AD13" s="1860"/>
      <c r="AE13" s="1860"/>
      <c r="AF13" s="1860"/>
      <c r="AG13" s="1861"/>
      <c r="AH13" s="141"/>
    </row>
    <row r="14" spans="1:34" ht="21" customHeight="1">
      <c r="A14" s="141"/>
      <c r="B14" s="1865"/>
      <c r="C14" s="1860"/>
      <c r="D14" s="1860"/>
      <c r="E14" s="1860"/>
      <c r="F14" s="1860"/>
      <c r="G14" s="1860"/>
      <c r="H14" s="1860"/>
      <c r="I14" s="1860"/>
      <c r="J14" s="1860"/>
      <c r="K14" s="1860"/>
      <c r="L14" s="1860"/>
      <c r="M14" s="1860"/>
      <c r="N14" s="1860"/>
      <c r="O14" s="1860"/>
      <c r="P14" s="1860"/>
      <c r="Q14" s="1860"/>
      <c r="R14" s="1860"/>
      <c r="S14" s="1860"/>
      <c r="T14" s="1860"/>
      <c r="U14" s="1860"/>
      <c r="V14" s="1860"/>
      <c r="W14" s="1860"/>
      <c r="X14" s="1860"/>
      <c r="Y14" s="1860"/>
      <c r="Z14" s="1860"/>
      <c r="AA14" s="1860"/>
      <c r="AB14" s="1860"/>
      <c r="AC14" s="1860"/>
      <c r="AD14" s="1860"/>
      <c r="AE14" s="1860"/>
      <c r="AF14" s="1860"/>
      <c r="AG14" s="1861"/>
      <c r="AH14" s="141"/>
    </row>
    <row r="15" spans="1:34" ht="21" customHeight="1">
      <c r="A15" s="141"/>
      <c r="B15" s="1865"/>
      <c r="C15" s="1860"/>
      <c r="D15" s="1860"/>
      <c r="E15" s="1860"/>
      <c r="F15" s="1860"/>
      <c r="G15" s="1860"/>
      <c r="H15" s="1860"/>
      <c r="I15" s="1860"/>
      <c r="J15" s="1860"/>
      <c r="K15" s="1860"/>
      <c r="L15" s="1860"/>
      <c r="M15" s="1860"/>
      <c r="N15" s="1860"/>
      <c r="O15" s="1860"/>
      <c r="P15" s="1860"/>
      <c r="Q15" s="1860"/>
      <c r="R15" s="1860"/>
      <c r="S15" s="1860"/>
      <c r="T15" s="1860"/>
      <c r="U15" s="1860"/>
      <c r="V15" s="1860"/>
      <c r="W15" s="1860"/>
      <c r="X15" s="1860"/>
      <c r="Y15" s="1860"/>
      <c r="Z15" s="1860"/>
      <c r="AA15" s="1860"/>
      <c r="AB15" s="1860"/>
      <c r="AC15" s="1860"/>
      <c r="AD15" s="1860"/>
      <c r="AE15" s="1860"/>
      <c r="AF15" s="1860"/>
      <c r="AG15" s="1861"/>
      <c r="AH15" s="141"/>
    </row>
    <row r="16" spans="1:34" ht="21" customHeight="1">
      <c r="A16" s="141"/>
      <c r="B16" s="1865"/>
      <c r="C16" s="1860"/>
      <c r="D16" s="1860"/>
      <c r="E16" s="1860"/>
      <c r="F16" s="1860"/>
      <c r="G16" s="1860"/>
      <c r="H16" s="1860"/>
      <c r="I16" s="1860"/>
      <c r="J16" s="1860"/>
      <c r="K16" s="1860"/>
      <c r="L16" s="1860"/>
      <c r="M16" s="1860"/>
      <c r="N16" s="1862"/>
      <c r="O16" s="1863"/>
      <c r="P16" s="1863"/>
      <c r="Q16" s="1863"/>
      <c r="R16" s="1866"/>
      <c r="S16" s="1862"/>
      <c r="T16" s="1863"/>
      <c r="U16" s="1863"/>
      <c r="V16" s="1863"/>
      <c r="W16" s="1866"/>
      <c r="X16" s="1862"/>
      <c r="Y16" s="1863"/>
      <c r="Z16" s="1863"/>
      <c r="AA16" s="1863"/>
      <c r="AB16" s="1866"/>
      <c r="AC16" s="1862"/>
      <c r="AD16" s="1863"/>
      <c r="AE16" s="1863"/>
      <c r="AF16" s="1863"/>
      <c r="AG16" s="1864"/>
      <c r="AH16" s="141"/>
    </row>
    <row r="17" spans="1:34" ht="21" customHeight="1">
      <c r="A17" s="141"/>
      <c r="B17" s="1865"/>
      <c r="C17" s="1860"/>
      <c r="D17" s="1860"/>
      <c r="E17" s="1860"/>
      <c r="F17" s="1860"/>
      <c r="G17" s="1860"/>
      <c r="H17" s="1860"/>
      <c r="I17" s="1860"/>
      <c r="J17" s="1860"/>
      <c r="K17" s="1860"/>
      <c r="L17" s="1860"/>
      <c r="M17" s="1860"/>
      <c r="N17" s="1862"/>
      <c r="O17" s="1863"/>
      <c r="P17" s="1863"/>
      <c r="Q17" s="1863"/>
      <c r="R17" s="1866"/>
      <c r="S17" s="1862"/>
      <c r="T17" s="1863"/>
      <c r="U17" s="1863"/>
      <c r="V17" s="1863"/>
      <c r="W17" s="1866"/>
      <c r="X17" s="1862"/>
      <c r="Y17" s="1863"/>
      <c r="Z17" s="1863"/>
      <c r="AA17" s="1863"/>
      <c r="AB17" s="1866"/>
      <c r="AC17" s="1862"/>
      <c r="AD17" s="1863"/>
      <c r="AE17" s="1863"/>
      <c r="AF17" s="1863"/>
      <c r="AG17" s="1864"/>
      <c r="AH17" s="141"/>
    </row>
    <row r="18" spans="1:34" ht="21" customHeight="1">
      <c r="A18" s="141"/>
      <c r="B18" s="1865"/>
      <c r="C18" s="1860"/>
      <c r="D18" s="1860"/>
      <c r="E18" s="1860"/>
      <c r="F18" s="1860"/>
      <c r="G18" s="1860"/>
      <c r="H18" s="1860"/>
      <c r="I18" s="1860"/>
      <c r="J18" s="1860"/>
      <c r="K18" s="1860"/>
      <c r="L18" s="1860"/>
      <c r="M18" s="1860"/>
      <c r="N18" s="1862"/>
      <c r="O18" s="1863"/>
      <c r="P18" s="1863"/>
      <c r="Q18" s="1863"/>
      <c r="R18" s="1866"/>
      <c r="S18" s="1862"/>
      <c r="T18" s="1863"/>
      <c r="U18" s="1863"/>
      <c r="V18" s="1863"/>
      <c r="W18" s="1866"/>
      <c r="X18" s="1862"/>
      <c r="Y18" s="1863"/>
      <c r="Z18" s="1863"/>
      <c r="AA18" s="1863"/>
      <c r="AB18" s="1866"/>
      <c r="AC18" s="1862"/>
      <c r="AD18" s="1863"/>
      <c r="AE18" s="1863"/>
      <c r="AF18" s="1863"/>
      <c r="AG18" s="1864"/>
      <c r="AH18" s="141"/>
    </row>
    <row r="19" spans="1:34" ht="21" customHeight="1">
      <c r="A19" s="141"/>
      <c r="B19" s="1865"/>
      <c r="C19" s="1860"/>
      <c r="D19" s="1860"/>
      <c r="E19" s="1860"/>
      <c r="F19" s="1860"/>
      <c r="G19" s="1860"/>
      <c r="H19" s="1860"/>
      <c r="I19" s="1860"/>
      <c r="J19" s="1860"/>
      <c r="K19" s="1860"/>
      <c r="L19" s="1860"/>
      <c r="M19" s="1860"/>
      <c r="N19" s="1862"/>
      <c r="O19" s="1863"/>
      <c r="P19" s="1863"/>
      <c r="Q19" s="1863"/>
      <c r="R19" s="1866"/>
      <c r="S19" s="1862"/>
      <c r="T19" s="1863"/>
      <c r="U19" s="1863"/>
      <c r="V19" s="1863"/>
      <c r="W19" s="1866"/>
      <c r="X19" s="1862"/>
      <c r="Y19" s="1863"/>
      <c r="Z19" s="1863"/>
      <c r="AA19" s="1863"/>
      <c r="AB19" s="1866"/>
      <c r="AC19" s="1862"/>
      <c r="AD19" s="1863"/>
      <c r="AE19" s="1863"/>
      <c r="AF19" s="1863"/>
      <c r="AG19" s="1864"/>
      <c r="AH19" s="141"/>
    </row>
    <row r="20" spans="1:34" ht="21" customHeight="1">
      <c r="A20" s="141"/>
      <c r="B20" s="1865"/>
      <c r="C20" s="1860"/>
      <c r="D20" s="1860"/>
      <c r="E20" s="1860"/>
      <c r="F20" s="1860"/>
      <c r="G20" s="1860"/>
      <c r="H20" s="1860"/>
      <c r="I20" s="1860"/>
      <c r="J20" s="1860"/>
      <c r="K20" s="1860"/>
      <c r="L20" s="1860"/>
      <c r="M20" s="1860"/>
      <c r="N20" s="1862"/>
      <c r="O20" s="1863"/>
      <c r="P20" s="1863"/>
      <c r="Q20" s="1863"/>
      <c r="R20" s="1866"/>
      <c r="S20" s="1862"/>
      <c r="T20" s="1863"/>
      <c r="U20" s="1863"/>
      <c r="V20" s="1863"/>
      <c r="W20" s="1866"/>
      <c r="X20" s="1862"/>
      <c r="Y20" s="1863"/>
      <c r="Z20" s="1863"/>
      <c r="AA20" s="1863"/>
      <c r="AB20" s="1866"/>
      <c r="AC20" s="1862"/>
      <c r="AD20" s="1863"/>
      <c r="AE20" s="1863"/>
      <c r="AF20" s="1863"/>
      <c r="AG20" s="1864"/>
      <c r="AH20" s="141"/>
    </row>
    <row r="21" spans="1:34" ht="21" customHeight="1">
      <c r="A21" s="141"/>
      <c r="B21" s="1865"/>
      <c r="C21" s="1860"/>
      <c r="D21" s="1860"/>
      <c r="E21" s="1860"/>
      <c r="F21" s="1860"/>
      <c r="G21" s="1860"/>
      <c r="H21" s="1860"/>
      <c r="I21" s="1860"/>
      <c r="J21" s="1860"/>
      <c r="K21" s="1860"/>
      <c r="L21" s="1860"/>
      <c r="M21" s="1860"/>
      <c r="N21" s="1862"/>
      <c r="O21" s="1863"/>
      <c r="P21" s="1863"/>
      <c r="Q21" s="1863"/>
      <c r="R21" s="1866"/>
      <c r="S21" s="1862"/>
      <c r="T21" s="1863"/>
      <c r="U21" s="1863"/>
      <c r="V21" s="1863"/>
      <c r="W21" s="1866"/>
      <c r="X21" s="1862"/>
      <c r="Y21" s="1863"/>
      <c r="Z21" s="1863"/>
      <c r="AA21" s="1863"/>
      <c r="AB21" s="1866"/>
      <c r="AC21" s="1862"/>
      <c r="AD21" s="1863"/>
      <c r="AE21" s="1863"/>
      <c r="AF21" s="1863"/>
      <c r="AG21" s="1864"/>
      <c r="AH21" s="141"/>
    </row>
    <row r="22" spans="1:34" ht="21" customHeight="1">
      <c r="A22" s="141"/>
      <c r="B22" s="1865"/>
      <c r="C22" s="1860"/>
      <c r="D22" s="1860"/>
      <c r="E22" s="1860"/>
      <c r="F22" s="1860"/>
      <c r="G22" s="1860"/>
      <c r="H22" s="1860"/>
      <c r="I22" s="1860"/>
      <c r="J22" s="1860"/>
      <c r="K22" s="1860"/>
      <c r="L22" s="1860"/>
      <c r="M22" s="1860"/>
      <c r="N22" s="1860"/>
      <c r="O22" s="1860"/>
      <c r="P22" s="1860"/>
      <c r="Q22" s="1860"/>
      <c r="R22" s="1860"/>
      <c r="S22" s="1860"/>
      <c r="T22" s="1860"/>
      <c r="U22" s="1860"/>
      <c r="V22" s="1860"/>
      <c r="W22" s="1860"/>
      <c r="X22" s="1860"/>
      <c r="Y22" s="1860"/>
      <c r="Z22" s="1860"/>
      <c r="AA22" s="1860"/>
      <c r="AB22" s="1860"/>
      <c r="AC22" s="1860"/>
      <c r="AD22" s="1860"/>
      <c r="AE22" s="1860"/>
      <c r="AF22" s="1860"/>
      <c r="AG22" s="1861"/>
      <c r="AH22" s="141"/>
    </row>
    <row r="23" spans="1:34" ht="21" customHeight="1">
      <c r="A23" s="141"/>
      <c r="B23" s="1865"/>
      <c r="C23" s="1860"/>
      <c r="D23" s="1860"/>
      <c r="E23" s="1860"/>
      <c r="F23" s="1860"/>
      <c r="G23" s="1860"/>
      <c r="H23" s="1860"/>
      <c r="I23" s="1860"/>
      <c r="J23" s="1860"/>
      <c r="K23" s="1860"/>
      <c r="L23" s="1860"/>
      <c r="M23" s="1860"/>
      <c r="N23" s="1860"/>
      <c r="O23" s="1860"/>
      <c r="P23" s="1860"/>
      <c r="Q23" s="1860"/>
      <c r="R23" s="1860"/>
      <c r="S23" s="1860"/>
      <c r="T23" s="1860"/>
      <c r="U23" s="1860"/>
      <c r="V23" s="1860"/>
      <c r="W23" s="1860"/>
      <c r="X23" s="1860"/>
      <c r="Y23" s="1860"/>
      <c r="Z23" s="1860"/>
      <c r="AA23" s="1860"/>
      <c r="AB23" s="1860"/>
      <c r="AC23" s="1860"/>
      <c r="AD23" s="1860"/>
      <c r="AE23" s="1860"/>
      <c r="AF23" s="1860"/>
      <c r="AG23" s="1861"/>
      <c r="AH23" s="141"/>
    </row>
    <row r="24" spans="1:34" ht="21" customHeight="1" thickBot="1">
      <c r="A24" s="141"/>
      <c r="B24" s="1856"/>
      <c r="C24" s="1857"/>
      <c r="D24" s="1857"/>
      <c r="E24" s="1857"/>
      <c r="F24" s="1857"/>
      <c r="G24" s="1857"/>
      <c r="H24" s="1857"/>
      <c r="I24" s="1857"/>
      <c r="J24" s="1857"/>
      <c r="K24" s="1857"/>
      <c r="L24" s="1857"/>
      <c r="M24" s="1857"/>
      <c r="N24" s="1857"/>
      <c r="O24" s="1857"/>
      <c r="P24" s="1857"/>
      <c r="Q24" s="1857"/>
      <c r="R24" s="1857"/>
      <c r="S24" s="1857"/>
      <c r="T24" s="1857"/>
      <c r="U24" s="1857"/>
      <c r="V24" s="1857"/>
      <c r="W24" s="1857"/>
      <c r="X24" s="1857"/>
      <c r="Y24" s="1857"/>
      <c r="Z24" s="1857"/>
      <c r="AA24" s="1857"/>
      <c r="AB24" s="1857"/>
      <c r="AC24" s="1857"/>
      <c r="AD24" s="1857"/>
      <c r="AE24" s="1857"/>
      <c r="AF24" s="1857"/>
      <c r="AG24" s="1859"/>
      <c r="AH24" s="141"/>
    </row>
    <row r="25" spans="1:34" ht="21" customHeight="1" thickBot="1">
      <c r="A25" s="141"/>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1"/>
    </row>
    <row r="26" spans="1:34" ht="21" customHeight="1">
      <c r="A26" s="141"/>
      <c r="B26" s="1871" t="s">
        <v>474</v>
      </c>
      <c r="C26" s="1872"/>
      <c r="D26" s="1872"/>
      <c r="E26" s="1872"/>
      <c r="F26" s="1872"/>
      <c r="G26" s="1872"/>
      <c r="H26" s="1872"/>
      <c r="I26" s="1872"/>
      <c r="J26" s="1872"/>
      <c r="K26" s="1872"/>
      <c r="L26" s="1872"/>
      <c r="M26" s="1872"/>
      <c r="N26" s="1872"/>
      <c r="O26" s="1872"/>
      <c r="P26" s="1872"/>
      <c r="Q26" s="1872"/>
      <c r="R26" s="1875" t="s">
        <v>475</v>
      </c>
      <c r="S26" s="1875"/>
      <c r="T26" s="1875"/>
      <c r="U26" s="1875"/>
      <c r="V26" s="1875"/>
      <c r="W26" s="1875"/>
      <c r="X26" s="1875"/>
      <c r="Y26" s="1875"/>
      <c r="Z26" s="1875"/>
      <c r="AA26" s="1875"/>
      <c r="AB26" s="1875"/>
      <c r="AC26" s="1875"/>
      <c r="AD26" s="1875"/>
      <c r="AE26" s="1875"/>
      <c r="AF26" s="1875"/>
      <c r="AG26" s="1876"/>
      <c r="AH26" s="141"/>
    </row>
    <row r="27" spans="1:34" ht="21" customHeight="1" thickBot="1">
      <c r="A27" s="141"/>
      <c r="B27" s="1873"/>
      <c r="C27" s="1874"/>
      <c r="D27" s="1874"/>
      <c r="E27" s="1874"/>
      <c r="F27" s="1874"/>
      <c r="G27" s="1874"/>
      <c r="H27" s="1874"/>
      <c r="I27" s="1874"/>
      <c r="J27" s="1874"/>
      <c r="K27" s="1874"/>
      <c r="L27" s="1874"/>
      <c r="M27" s="1874"/>
      <c r="N27" s="1874"/>
      <c r="O27" s="1874"/>
      <c r="P27" s="1874"/>
      <c r="Q27" s="1874"/>
      <c r="R27" s="1877"/>
      <c r="S27" s="1877"/>
      <c r="T27" s="1877"/>
      <c r="U27" s="1877"/>
      <c r="V27" s="1877"/>
      <c r="W27" s="1877"/>
      <c r="X27" s="1877"/>
      <c r="Y27" s="1877"/>
      <c r="Z27" s="1877"/>
      <c r="AA27" s="1877"/>
      <c r="AB27" s="1877"/>
      <c r="AC27" s="1877"/>
      <c r="AD27" s="1877"/>
      <c r="AE27" s="1877"/>
      <c r="AF27" s="1877"/>
      <c r="AG27" s="1878"/>
      <c r="AH27" s="141"/>
    </row>
    <row r="28" spans="1:34" ht="21" customHeight="1" thickBot="1">
      <c r="A28" s="141"/>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1"/>
    </row>
    <row r="29" spans="1:34" ht="21" customHeight="1">
      <c r="A29" s="141"/>
      <c r="B29" s="1838" t="s">
        <v>476</v>
      </c>
      <c r="C29" s="1839"/>
      <c r="D29" s="1839"/>
      <c r="E29" s="1839"/>
      <c r="F29" s="1839"/>
      <c r="G29" s="1839"/>
      <c r="H29" s="1839"/>
      <c r="I29" s="1840"/>
      <c r="J29" s="1839" t="s">
        <v>477</v>
      </c>
      <c r="K29" s="1839"/>
      <c r="L29" s="1839"/>
      <c r="M29" s="1839"/>
      <c r="N29" s="1839"/>
      <c r="O29" s="1839"/>
      <c r="P29" s="1839"/>
      <c r="Q29" s="1839"/>
      <c r="R29" s="1844"/>
      <c r="S29" s="1844"/>
      <c r="T29" s="1844"/>
      <c r="U29" s="1844"/>
      <c r="V29" s="1844"/>
      <c r="W29" s="1844"/>
      <c r="X29" s="1844"/>
      <c r="Y29" s="1844"/>
      <c r="Z29" s="1844"/>
      <c r="AA29" s="1844"/>
      <c r="AB29" s="1844"/>
      <c r="AC29" s="1844"/>
      <c r="AD29" s="1844"/>
      <c r="AE29" s="1844"/>
      <c r="AF29" s="1844"/>
      <c r="AG29" s="1845"/>
      <c r="AH29" s="141"/>
    </row>
    <row r="30" spans="1:34" ht="42.75" customHeight="1">
      <c r="A30" s="141"/>
      <c r="B30" s="1841"/>
      <c r="C30" s="1842"/>
      <c r="D30" s="1842"/>
      <c r="E30" s="1842"/>
      <c r="F30" s="1842"/>
      <c r="G30" s="1842"/>
      <c r="H30" s="1842"/>
      <c r="I30" s="1843"/>
      <c r="J30" s="1842"/>
      <c r="K30" s="1842"/>
      <c r="L30" s="1842"/>
      <c r="M30" s="1842"/>
      <c r="N30" s="1842"/>
      <c r="O30" s="1842"/>
      <c r="P30" s="1842"/>
      <c r="Q30" s="1843"/>
      <c r="R30" s="1846" t="s">
        <v>478</v>
      </c>
      <c r="S30" s="1847"/>
      <c r="T30" s="1847"/>
      <c r="U30" s="1847"/>
      <c r="V30" s="1847"/>
      <c r="W30" s="1847"/>
      <c r="X30" s="1847"/>
      <c r="Y30" s="1847"/>
      <c r="Z30" s="1847"/>
      <c r="AA30" s="1847"/>
      <c r="AB30" s="1847"/>
      <c r="AC30" s="1847"/>
      <c r="AD30" s="1847"/>
      <c r="AE30" s="1847"/>
      <c r="AF30" s="1847"/>
      <c r="AG30" s="1848"/>
      <c r="AH30" s="141"/>
    </row>
    <row r="31" spans="1:34" ht="24.75" customHeight="1" thickBot="1">
      <c r="A31" s="141"/>
      <c r="B31" s="1849"/>
      <c r="C31" s="1850"/>
      <c r="D31" s="1850"/>
      <c r="E31" s="1850"/>
      <c r="F31" s="1850"/>
      <c r="G31" s="1850"/>
      <c r="H31" s="1850"/>
      <c r="I31" s="1851"/>
      <c r="J31" s="1852"/>
      <c r="K31" s="1852"/>
      <c r="L31" s="1852"/>
      <c r="M31" s="1852"/>
      <c r="N31" s="1852"/>
      <c r="O31" s="1852"/>
      <c r="P31" s="1852"/>
      <c r="Q31" s="1853"/>
      <c r="R31" s="1854"/>
      <c r="S31" s="1852"/>
      <c r="T31" s="1852"/>
      <c r="U31" s="1852"/>
      <c r="V31" s="1852"/>
      <c r="W31" s="1852"/>
      <c r="X31" s="1852"/>
      <c r="Y31" s="1852"/>
      <c r="Z31" s="1852"/>
      <c r="AA31" s="1852"/>
      <c r="AB31" s="1852"/>
      <c r="AC31" s="1852"/>
      <c r="AD31" s="1852"/>
      <c r="AE31" s="1852"/>
      <c r="AF31" s="1852"/>
      <c r="AG31" s="1855"/>
      <c r="AH31" s="141"/>
    </row>
    <row r="32" spans="1:34" ht="17.149999999999999" customHeight="1">
      <c r="A32" s="141"/>
      <c r="B32" s="1858" t="s">
        <v>479</v>
      </c>
      <c r="C32" s="1858"/>
      <c r="D32" s="1858"/>
      <c r="E32" s="1858"/>
      <c r="F32" s="1858"/>
      <c r="G32" s="1858"/>
      <c r="H32" s="1858"/>
      <c r="I32" s="1858"/>
      <c r="J32" s="1858"/>
      <c r="K32" s="1858"/>
      <c r="L32" s="1858"/>
      <c r="M32" s="1858"/>
      <c r="N32" s="1858"/>
      <c r="O32" s="1858"/>
      <c r="P32" s="1858"/>
      <c r="Q32" s="1858"/>
      <c r="R32" s="1858"/>
      <c r="S32" s="1858"/>
      <c r="T32" s="1858"/>
      <c r="U32" s="1858"/>
      <c r="V32" s="1858"/>
      <c r="W32" s="1858"/>
      <c r="X32" s="1858"/>
      <c r="Y32" s="1858"/>
      <c r="Z32" s="1858"/>
      <c r="AA32" s="1858"/>
      <c r="AB32" s="1858"/>
      <c r="AC32" s="1858"/>
      <c r="AD32" s="1858"/>
      <c r="AE32" s="1858"/>
      <c r="AF32" s="1858"/>
      <c r="AG32" s="1858"/>
      <c r="AH32" s="141"/>
    </row>
    <row r="33" spans="1:34" ht="17.149999999999999" customHeight="1">
      <c r="A33" s="141"/>
      <c r="B33" s="1837"/>
      <c r="C33" s="1837"/>
      <c r="D33" s="1837"/>
      <c r="E33" s="1837"/>
      <c r="F33" s="1837"/>
      <c r="G33" s="1837"/>
      <c r="H33" s="1837"/>
      <c r="I33" s="1837"/>
      <c r="J33" s="1837"/>
      <c r="K33" s="1837"/>
      <c r="L33" s="1837"/>
      <c r="M33" s="1837"/>
      <c r="N33" s="1837"/>
      <c r="O33" s="1837"/>
      <c r="P33" s="1837"/>
      <c r="Q33" s="1837"/>
      <c r="R33" s="1837"/>
      <c r="S33" s="1837"/>
      <c r="T33" s="1837"/>
      <c r="U33" s="1837"/>
      <c r="V33" s="1837"/>
      <c r="W33" s="1837"/>
      <c r="X33" s="1837"/>
      <c r="Y33" s="1837"/>
      <c r="Z33" s="1837"/>
      <c r="AA33" s="1837"/>
      <c r="AB33" s="1837"/>
      <c r="AC33" s="1837"/>
      <c r="AD33" s="1837"/>
      <c r="AE33" s="1837"/>
      <c r="AF33" s="1837"/>
      <c r="AG33" s="1837"/>
      <c r="AH33" s="141"/>
    </row>
    <row r="34" spans="1:34" ht="17.149999999999999" customHeight="1">
      <c r="A34" s="141"/>
      <c r="B34" s="1837" t="s">
        <v>480</v>
      </c>
      <c r="C34" s="1837"/>
      <c r="D34" s="1837"/>
      <c r="E34" s="1837"/>
      <c r="F34" s="1837"/>
      <c r="G34" s="1837"/>
      <c r="H34" s="1837"/>
      <c r="I34" s="1837"/>
      <c r="J34" s="1837"/>
      <c r="K34" s="1837"/>
      <c r="L34" s="1837"/>
      <c r="M34" s="1837"/>
      <c r="N34" s="1837"/>
      <c r="O34" s="1837"/>
      <c r="P34" s="1837"/>
      <c r="Q34" s="1837"/>
      <c r="R34" s="1837"/>
      <c r="S34" s="1837"/>
      <c r="T34" s="1837"/>
      <c r="U34" s="1837"/>
      <c r="V34" s="1837"/>
      <c r="W34" s="1837"/>
      <c r="X34" s="1837"/>
      <c r="Y34" s="1837"/>
      <c r="Z34" s="1837"/>
      <c r="AA34" s="1837"/>
      <c r="AB34" s="1837"/>
      <c r="AC34" s="1837"/>
      <c r="AD34" s="1837"/>
      <c r="AE34" s="1837"/>
      <c r="AF34" s="1837"/>
      <c r="AG34" s="1837"/>
      <c r="AH34" s="141"/>
    </row>
    <row r="35" spans="1:34" ht="17.149999999999999" customHeight="1">
      <c r="A35" s="141"/>
      <c r="B35" s="1837"/>
      <c r="C35" s="1837"/>
      <c r="D35" s="1837"/>
      <c r="E35" s="1837"/>
      <c r="F35" s="1837"/>
      <c r="G35" s="1837"/>
      <c r="H35" s="1837"/>
      <c r="I35" s="1837"/>
      <c r="J35" s="1837"/>
      <c r="K35" s="1837"/>
      <c r="L35" s="1837"/>
      <c r="M35" s="1837"/>
      <c r="N35" s="1837"/>
      <c r="O35" s="1837"/>
      <c r="P35" s="1837"/>
      <c r="Q35" s="1837"/>
      <c r="R35" s="1837"/>
      <c r="S35" s="1837"/>
      <c r="T35" s="1837"/>
      <c r="U35" s="1837"/>
      <c r="V35" s="1837"/>
      <c r="W35" s="1837"/>
      <c r="X35" s="1837"/>
      <c r="Y35" s="1837"/>
      <c r="Z35" s="1837"/>
      <c r="AA35" s="1837"/>
      <c r="AB35" s="1837"/>
      <c r="AC35" s="1837"/>
      <c r="AD35" s="1837"/>
      <c r="AE35" s="1837"/>
      <c r="AF35" s="1837"/>
      <c r="AG35" s="1837"/>
      <c r="AH35" s="141"/>
    </row>
    <row r="36" spans="1:34" ht="15" customHeight="1">
      <c r="A36" s="141"/>
      <c r="B36" s="142"/>
      <c r="C36" s="142"/>
      <c r="D36" s="142"/>
      <c r="E36" s="142"/>
      <c r="F36" s="142"/>
      <c r="G36" s="143"/>
      <c r="H36" s="143"/>
      <c r="I36" s="143"/>
      <c r="J36" s="143"/>
      <c r="K36" s="143"/>
      <c r="L36" s="143"/>
      <c r="M36" s="143"/>
      <c r="N36" s="142"/>
      <c r="O36" s="142"/>
      <c r="P36" s="142"/>
      <c r="Q36" s="142"/>
      <c r="R36" s="142"/>
      <c r="S36" s="142"/>
      <c r="T36" s="142"/>
      <c r="U36" s="142"/>
      <c r="V36" s="142"/>
      <c r="W36" s="142"/>
      <c r="X36" s="142"/>
      <c r="Y36" s="142"/>
      <c r="Z36" s="142"/>
      <c r="AA36" s="142"/>
      <c r="AB36" s="142"/>
      <c r="AC36" s="142"/>
      <c r="AD36" s="142"/>
      <c r="AE36" s="142"/>
      <c r="AF36" s="142"/>
      <c r="AG36" s="142"/>
      <c r="AH36" s="141"/>
    </row>
    <row r="37" spans="1:34" ht="21" customHeight="1">
      <c r="A37" s="141"/>
      <c r="B37" s="1837" t="s">
        <v>481</v>
      </c>
      <c r="C37" s="1837"/>
      <c r="D37" s="1837"/>
      <c r="E37" s="1837"/>
      <c r="F37" s="1837"/>
      <c r="G37" s="1837"/>
      <c r="H37" s="1837"/>
      <c r="I37" s="1837"/>
      <c r="J37" s="1837"/>
      <c r="K37" s="1837"/>
      <c r="L37" s="1837"/>
      <c r="M37" s="1837"/>
      <c r="N37" s="1837"/>
      <c r="O37" s="1837"/>
      <c r="P37" s="1837"/>
      <c r="Q37" s="1837"/>
      <c r="R37" s="1837"/>
      <c r="S37" s="1837"/>
      <c r="T37" s="1837"/>
      <c r="U37" s="1837"/>
      <c r="V37" s="1837"/>
      <c r="W37" s="1837"/>
      <c r="X37" s="1837"/>
      <c r="Y37" s="1837"/>
      <c r="Z37" s="1837"/>
      <c r="AA37" s="1837"/>
      <c r="AB37" s="1837"/>
      <c r="AC37" s="1837"/>
      <c r="AD37" s="1837"/>
      <c r="AE37" s="1837"/>
      <c r="AF37" s="1837"/>
      <c r="AG37" s="1837"/>
      <c r="AH37" s="141"/>
    </row>
    <row r="38" spans="1:34" ht="21" customHeight="1">
      <c r="A38" s="141"/>
      <c r="B38" s="1837"/>
      <c r="C38" s="1837"/>
      <c r="D38" s="1837"/>
      <c r="E38" s="1837"/>
      <c r="F38" s="1837"/>
      <c r="G38" s="1837"/>
      <c r="H38" s="1837"/>
      <c r="I38" s="1837"/>
      <c r="J38" s="1837"/>
      <c r="K38" s="1837"/>
      <c r="L38" s="1837"/>
      <c r="M38" s="1837"/>
      <c r="N38" s="1837"/>
      <c r="O38" s="1837"/>
      <c r="P38" s="1837"/>
      <c r="Q38" s="1837"/>
      <c r="R38" s="1837"/>
      <c r="S38" s="1837"/>
      <c r="T38" s="1837"/>
      <c r="U38" s="1837"/>
      <c r="V38" s="1837"/>
      <c r="W38" s="1837"/>
      <c r="X38" s="1837"/>
      <c r="Y38" s="1837"/>
      <c r="Z38" s="1837"/>
      <c r="AA38" s="1837"/>
      <c r="AB38" s="1837"/>
      <c r="AC38" s="1837"/>
      <c r="AD38" s="1837"/>
      <c r="AE38" s="1837"/>
      <c r="AF38" s="1837"/>
      <c r="AG38" s="1837"/>
      <c r="AH38" s="141"/>
    </row>
    <row r="39" spans="1:34" ht="21" customHeight="1">
      <c r="A39" s="141"/>
      <c r="B39" s="1837"/>
      <c r="C39" s="1837"/>
      <c r="D39" s="1837"/>
      <c r="E39" s="1837"/>
      <c r="F39" s="1837"/>
      <c r="G39" s="1837"/>
      <c r="H39" s="1837"/>
      <c r="I39" s="1837"/>
      <c r="J39" s="1837"/>
      <c r="K39" s="1837"/>
      <c r="L39" s="1837"/>
      <c r="M39" s="1837"/>
      <c r="N39" s="1837"/>
      <c r="O39" s="1837"/>
      <c r="P39" s="1837"/>
      <c r="Q39" s="1837"/>
      <c r="R39" s="1837"/>
      <c r="S39" s="1837"/>
      <c r="T39" s="1837"/>
      <c r="U39" s="1837"/>
      <c r="V39" s="1837"/>
      <c r="W39" s="1837"/>
      <c r="X39" s="1837"/>
      <c r="Y39" s="1837"/>
      <c r="Z39" s="1837"/>
      <c r="AA39" s="1837"/>
      <c r="AB39" s="1837"/>
      <c r="AC39" s="1837"/>
      <c r="AD39" s="1837"/>
      <c r="AE39" s="1837"/>
      <c r="AF39" s="1837"/>
      <c r="AG39" s="1837"/>
      <c r="AH39" s="141"/>
    </row>
    <row r="40" spans="1:34" ht="21" customHeight="1">
      <c r="A40" s="141"/>
      <c r="B40" s="1837"/>
      <c r="C40" s="1837"/>
      <c r="D40" s="1837"/>
      <c r="E40" s="1837"/>
      <c r="F40" s="1837"/>
      <c r="G40" s="1837"/>
      <c r="H40" s="1837"/>
      <c r="I40" s="1837"/>
      <c r="J40" s="1837"/>
      <c r="K40" s="1837"/>
      <c r="L40" s="1837"/>
      <c r="M40" s="1837"/>
      <c r="N40" s="1837"/>
      <c r="O40" s="1837"/>
      <c r="P40" s="1837"/>
      <c r="Q40" s="1837"/>
      <c r="R40" s="1837"/>
      <c r="S40" s="1837"/>
      <c r="T40" s="1837"/>
      <c r="U40" s="1837"/>
      <c r="V40" s="1837"/>
      <c r="W40" s="1837"/>
      <c r="X40" s="1837"/>
      <c r="Y40" s="1837"/>
      <c r="Z40" s="1837"/>
      <c r="AA40" s="1837"/>
      <c r="AB40" s="1837"/>
      <c r="AC40" s="1837"/>
      <c r="AD40" s="1837"/>
      <c r="AE40" s="1837"/>
      <c r="AF40" s="1837"/>
      <c r="AG40" s="1837"/>
      <c r="AH40" s="141"/>
    </row>
    <row r="41" spans="1:34" ht="21" customHeight="1">
      <c r="A41" s="141"/>
      <c r="B41" s="1837"/>
      <c r="C41" s="1837"/>
      <c r="D41" s="1837"/>
      <c r="E41" s="1837"/>
      <c r="F41" s="1837"/>
      <c r="G41" s="1837"/>
      <c r="H41" s="1837"/>
      <c r="I41" s="1837"/>
      <c r="J41" s="1837"/>
      <c r="K41" s="1837"/>
      <c r="L41" s="1837"/>
      <c r="M41" s="1837"/>
      <c r="N41" s="1837"/>
      <c r="O41" s="1837"/>
      <c r="P41" s="1837"/>
      <c r="Q41" s="1837"/>
      <c r="R41" s="1837"/>
      <c r="S41" s="1837"/>
      <c r="T41" s="1837"/>
      <c r="U41" s="1837"/>
      <c r="V41" s="1837"/>
      <c r="W41" s="1837"/>
      <c r="X41" s="1837"/>
      <c r="Y41" s="1837"/>
      <c r="Z41" s="1837"/>
      <c r="AA41" s="1837"/>
      <c r="AB41" s="1837"/>
      <c r="AC41" s="1837"/>
      <c r="AD41" s="1837"/>
      <c r="AE41" s="1837"/>
      <c r="AF41" s="1837"/>
      <c r="AG41" s="1837"/>
      <c r="AH41" s="141"/>
    </row>
    <row r="42" spans="1:34" ht="21" customHeight="1">
      <c r="A42" s="141"/>
      <c r="B42" s="1837"/>
      <c r="C42" s="1837"/>
      <c r="D42" s="1837"/>
      <c r="E42" s="1837"/>
      <c r="F42" s="1837"/>
      <c r="G42" s="1837"/>
      <c r="H42" s="1837"/>
      <c r="I42" s="1837"/>
      <c r="J42" s="1837"/>
      <c r="K42" s="1837"/>
      <c r="L42" s="1837"/>
      <c r="M42" s="1837"/>
      <c r="N42" s="1837"/>
      <c r="O42" s="1837"/>
      <c r="P42" s="1837"/>
      <c r="Q42" s="1837"/>
      <c r="R42" s="1837"/>
      <c r="S42" s="1837"/>
      <c r="T42" s="1837"/>
      <c r="U42" s="1837"/>
      <c r="V42" s="1837"/>
      <c r="W42" s="1837"/>
      <c r="X42" s="1837"/>
      <c r="Y42" s="1837"/>
      <c r="Z42" s="1837"/>
      <c r="AA42" s="1837"/>
      <c r="AB42" s="1837"/>
      <c r="AC42" s="1837"/>
      <c r="AD42" s="1837"/>
      <c r="AE42" s="1837"/>
      <c r="AF42" s="1837"/>
      <c r="AG42" s="1837"/>
      <c r="AH42" s="141"/>
    </row>
    <row r="43" spans="1:34" ht="21" customHeight="1">
      <c r="A43" s="141"/>
      <c r="B43" s="1837"/>
      <c r="C43" s="1837"/>
      <c r="D43" s="1837"/>
      <c r="E43" s="1837"/>
      <c r="F43" s="1837"/>
      <c r="G43" s="1837"/>
      <c r="H43" s="1837"/>
      <c r="I43" s="1837"/>
      <c r="J43" s="1837"/>
      <c r="K43" s="1837"/>
      <c r="L43" s="1837"/>
      <c r="M43" s="1837"/>
      <c r="N43" s="1837"/>
      <c r="O43" s="1837"/>
      <c r="P43" s="1837"/>
      <c r="Q43" s="1837"/>
      <c r="R43" s="1837"/>
      <c r="S43" s="1837"/>
      <c r="T43" s="1837"/>
      <c r="U43" s="1837"/>
      <c r="V43" s="1837"/>
      <c r="W43" s="1837"/>
      <c r="X43" s="1837"/>
      <c r="Y43" s="1837"/>
      <c r="Z43" s="1837"/>
      <c r="AA43" s="1837"/>
      <c r="AB43" s="1837"/>
      <c r="AC43" s="1837"/>
      <c r="AD43" s="1837"/>
      <c r="AE43" s="1837"/>
      <c r="AF43" s="1837"/>
      <c r="AG43" s="1837"/>
      <c r="AH43" s="141"/>
    </row>
    <row r="44" spans="1:34" ht="21" customHeight="1">
      <c r="A44" s="141"/>
      <c r="B44" s="1837"/>
      <c r="C44" s="1837"/>
      <c r="D44" s="1837"/>
      <c r="E44" s="1837"/>
      <c r="F44" s="1837"/>
      <c r="G44" s="1837"/>
      <c r="H44" s="1837"/>
      <c r="I44" s="1837"/>
      <c r="J44" s="1837"/>
      <c r="K44" s="1837"/>
      <c r="L44" s="1837"/>
      <c r="M44" s="1837"/>
      <c r="N44" s="1837"/>
      <c r="O44" s="1837"/>
      <c r="P44" s="1837"/>
      <c r="Q44" s="1837"/>
      <c r="R44" s="1837"/>
      <c r="S44" s="1837"/>
      <c r="T44" s="1837"/>
      <c r="U44" s="1837"/>
      <c r="V44" s="1837"/>
      <c r="W44" s="1837"/>
      <c r="X44" s="1837"/>
      <c r="Y44" s="1837"/>
      <c r="Z44" s="1837"/>
      <c r="AA44" s="1837"/>
      <c r="AB44" s="1837"/>
      <c r="AC44" s="1837"/>
      <c r="AD44" s="1837"/>
      <c r="AE44" s="1837"/>
      <c r="AF44" s="1837"/>
      <c r="AG44" s="1837"/>
      <c r="AH44" s="141"/>
    </row>
    <row r="45" spans="1:34" ht="21" customHeight="1">
      <c r="A45" s="141"/>
      <c r="B45" s="1837"/>
      <c r="C45" s="1837"/>
      <c r="D45" s="1837"/>
      <c r="E45" s="1837"/>
      <c r="F45" s="1837"/>
      <c r="G45" s="1837"/>
      <c r="H45" s="1837"/>
      <c r="I45" s="1837"/>
      <c r="J45" s="1837"/>
      <c r="K45" s="1837"/>
      <c r="L45" s="1837"/>
      <c r="M45" s="1837"/>
      <c r="N45" s="1837"/>
      <c r="O45" s="1837"/>
      <c r="P45" s="1837"/>
      <c r="Q45" s="1837"/>
      <c r="R45" s="1837"/>
      <c r="S45" s="1837"/>
      <c r="T45" s="1837"/>
      <c r="U45" s="1837"/>
      <c r="V45" s="1837"/>
      <c r="W45" s="1837"/>
      <c r="X45" s="1837"/>
      <c r="Y45" s="1837"/>
      <c r="Z45" s="1837"/>
      <c r="AA45" s="1837"/>
      <c r="AB45" s="1837"/>
      <c r="AC45" s="1837"/>
      <c r="AD45" s="1837"/>
      <c r="AE45" s="1837"/>
      <c r="AF45" s="1837"/>
      <c r="AG45" s="1837"/>
      <c r="AH45" s="141"/>
    </row>
    <row r="46" spans="1:34" ht="21" customHeight="1">
      <c r="A46" s="141"/>
      <c r="B46" s="1837"/>
      <c r="C46" s="1837"/>
      <c r="D46" s="1837"/>
      <c r="E46" s="1837"/>
      <c r="F46" s="1837"/>
      <c r="G46" s="1837"/>
      <c r="H46" s="1837"/>
      <c r="I46" s="1837"/>
      <c r="J46" s="1837"/>
      <c r="K46" s="1837"/>
      <c r="L46" s="1837"/>
      <c r="M46" s="1837"/>
      <c r="N46" s="1837"/>
      <c r="O46" s="1837"/>
      <c r="P46" s="1837"/>
      <c r="Q46" s="1837"/>
      <c r="R46" s="1837"/>
      <c r="S46" s="1837"/>
      <c r="T46" s="1837"/>
      <c r="U46" s="1837"/>
      <c r="V46" s="1837"/>
      <c r="W46" s="1837"/>
      <c r="X46" s="1837"/>
      <c r="Y46" s="1837"/>
      <c r="Z46" s="1837"/>
      <c r="AA46" s="1837"/>
      <c r="AB46" s="1837"/>
      <c r="AC46" s="1837"/>
      <c r="AD46" s="1837"/>
      <c r="AE46" s="1837"/>
      <c r="AF46" s="1837"/>
      <c r="AG46" s="1837"/>
      <c r="AH46" s="141"/>
    </row>
    <row r="47" spans="1:34" ht="16.5" customHeight="1">
      <c r="A47" s="141"/>
      <c r="B47" s="1837"/>
      <c r="C47" s="1837"/>
      <c r="D47" s="1837"/>
      <c r="E47" s="1837"/>
      <c r="F47" s="1837"/>
      <c r="G47" s="1837"/>
      <c r="H47" s="1837"/>
      <c r="I47" s="1837"/>
      <c r="J47" s="1837"/>
      <c r="K47" s="1837"/>
      <c r="L47" s="1837"/>
      <c r="M47" s="1837"/>
      <c r="N47" s="1837"/>
      <c r="O47" s="1837"/>
      <c r="P47" s="1837"/>
      <c r="Q47" s="1837"/>
      <c r="R47" s="1837"/>
      <c r="S47" s="1837"/>
      <c r="T47" s="1837"/>
      <c r="U47" s="1837"/>
      <c r="V47" s="1837"/>
      <c r="W47" s="1837"/>
      <c r="X47" s="1837"/>
      <c r="Y47" s="1837"/>
      <c r="Z47" s="1837"/>
      <c r="AA47" s="1837"/>
      <c r="AB47" s="1837"/>
      <c r="AC47" s="1837"/>
      <c r="AD47" s="1837"/>
      <c r="AE47" s="1837"/>
      <c r="AF47" s="1837"/>
      <c r="AG47" s="1837"/>
      <c r="AH47" s="141"/>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0">
    <mergeCell ref="Z2:AH2"/>
    <mergeCell ref="B4:AG4"/>
    <mergeCell ref="B5:AG5"/>
    <mergeCell ref="B7:M7"/>
    <mergeCell ref="N7:AG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X19:AB19"/>
    <mergeCell ref="S18:W18"/>
    <mergeCell ref="X18:AB18"/>
    <mergeCell ref="X16:AB16"/>
    <mergeCell ref="S16:W16"/>
    <mergeCell ref="B17:F17"/>
    <mergeCell ref="G17:M17"/>
    <mergeCell ref="N17:R17"/>
    <mergeCell ref="X17:AB17"/>
    <mergeCell ref="B16:F16"/>
    <mergeCell ref="G16:M16"/>
    <mergeCell ref="N16:R16"/>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AC24:AG24"/>
    <mergeCell ref="N23:R23"/>
    <mergeCell ref="S23:W23"/>
    <mergeCell ref="X23:AB23"/>
    <mergeCell ref="AC22:AG22"/>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s>
  <phoneticPr fontId="14"/>
  <printOptions horizontalCentered="1"/>
  <pageMargins left="0.70866141732283472" right="0.70866141732283472" top="0.74803149606299213" bottom="0.74803149606299213" header="0.31496062992125984" footer="0.31496062992125984"/>
  <pageSetup paperSize="9" scale="7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sheetPr codeName="Sheet19"/>
  <dimension ref="B1:AI26"/>
  <sheetViews>
    <sheetView view="pageBreakPreview" zoomScaleNormal="100" zoomScaleSheetLayoutView="100" workbookViewId="0"/>
  </sheetViews>
  <sheetFormatPr defaultColWidth="8.83203125" defaultRowHeight="13"/>
  <cols>
    <col min="1" max="1" width="5" style="1" customWidth="1"/>
    <col min="2" max="3" width="3" style="1" customWidth="1"/>
    <col min="4" max="4" width="21.08203125" style="1" customWidth="1"/>
    <col min="5" max="7" width="18.08203125" style="1" customWidth="1"/>
    <col min="8" max="8" width="10.33203125" style="1" customWidth="1"/>
    <col min="9" max="9" width="1.08203125" style="1" customWidth="1"/>
    <col min="10" max="16384" width="8.83203125" style="1"/>
  </cols>
  <sheetData>
    <row r="1" spans="2:8" ht="20.149999999999999" customHeight="1">
      <c r="B1" s="1901" t="s">
        <v>482</v>
      </c>
      <c r="C1" s="1901"/>
      <c r="D1" s="1901"/>
    </row>
    <row r="2" spans="2:8" ht="20.149999999999999" customHeight="1">
      <c r="B2" s="63"/>
      <c r="C2" s="149"/>
      <c r="D2" s="63"/>
      <c r="E2" s="63"/>
      <c r="F2" s="63"/>
      <c r="G2" s="63"/>
      <c r="H2" s="64" t="s">
        <v>483</v>
      </c>
    </row>
    <row r="3" spans="2:8" ht="20.149999999999999" customHeight="1">
      <c r="B3" s="63"/>
      <c r="C3" s="149"/>
      <c r="D3" s="63"/>
      <c r="E3" s="63"/>
      <c r="F3" s="63"/>
      <c r="G3" s="63"/>
      <c r="H3" s="64"/>
    </row>
    <row r="4" spans="2:8" ht="20.149999999999999" customHeight="1">
      <c r="B4" s="1695" t="s">
        <v>484</v>
      </c>
      <c r="C4" s="1583"/>
      <c r="D4" s="1583"/>
      <c r="E4" s="1583"/>
      <c r="F4" s="1583"/>
      <c r="G4" s="1583"/>
      <c r="H4" s="1583"/>
    </row>
    <row r="5" spans="2:8" ht="20.149999999999999" customHeight="1">
      <c r="B5" s="63"/>
      <c r="C5" s="63"/>
      <c r="D5" s="63"/>
      <c r="E5" s="63"/>
      <c r="F5" s="63"/>
      <c r="G5" s="63"/>
      <c r="H5" s="63"/>
    </row>
    <row r="6" spans="2:8" ht="24" customHeight="1">
      <c r="B6" s="1696" t="s">
        <v>485</v>
      </c>
      <c r="C6" s="1696"/>
      <c r="D6" s="1696"/>
      <c r="E6" s="1696"/>
      <c r="F6" s="1696"/>
      <c r="G6" s="1696"/>
      <c r="H6" s="1696"/>
    </row>
    <row r="7" spans="2:8" ht="24" customHeight="1">
      <c r="B7" s="1696" t="s">
        <v>486</v>
      </c>
      <c r="C7" s="1696"/>
      <c r="D7" s="1696"/>
      <c r="E7" s="1696" t="s">
        <v>487</v>
      </c>
      <c r="F7" s="1696"/>
      <c r="G7" s="1696"/>
      <c r="H7" s="1696"/>
    </row>
    <row r="8" spans="2:8" ht="21.75" customHeight="1">
      <c r="B8" s="1909" t="s">
        <v>488</v>
      </c>
      <c r="C8" s="1910"/>
      <c r="D8" s="1910"/>
      <c r="E8" s="1910"/>
      <c r="F8" s="1910"/>
      <c r="G8" s="1911"/>
      <c r="H8" s="702" t="s">
        <v>489</v>
      </c>
    </row>
    <row r="9" spans="2:8" ht="60" customHeight="1">
      <c r="B9" s="1902">
        <v>1</v>
      </c>
      <c r="C9" s="1905" t="s">
        <v>490</v>
      </c>
      <c r="D9" s="1905"/>
      <c r="E9" s="1905"/>
      <c r="F9" s="1901"/>
      <c r="G9" s="1901"/>
      <c r="H9" s="688"/>
    </row>
    <row r="10" spans="2:8" ht="81.75" customHeight="1">
      <c r="B10" s="1903"/>
      <c r="C10" s="63"/>
      <c r="D10" s="1906" t="s">
        <v>491</v>
      </c>
      <c r="E10" s="1906"/>
      <c r="F10" s="1907"/>
      <c r="G10" s="1907"/>
      <c r="H10" s="688"/>
    </row>
    <row r="11" spans="2:8" ht="36" customHeight="1">
      <c r="B11" s="1903"/>
      <c r="C11" s="63"/>
      <c r="D11" s="1906" t="s">
        <v>492</v>
      </c>
      <c r="E11" s="1906"/>
      <c r="F11" s="1907"/>
      <c r="G11" s="1907"/>
      <c r="H11" s="688"/>
    </row>
    <row r="12" spans="2:8" ht="60" customHeight="1">
      <c r="B12" s="1903"/>
      <c r="C12" s="63"/>
      <c r="D12" s="1906" t="s">
        <v>493</v>
      </c>
      <c r="E12" s="1906"/>
      <c r="F12" s="1907"/>
      <c r="G12" s="1907"/>
      <c r="H12" s="688"/>
    </row>
    <row r="13" spans="2:8" ht="39.75" customHeight="1">
      <c r="B13" s="1904"/>
      <c r="C13" s="63"/>
      <c r="D13" s="1906" t="s">
        <v>494</v>
      </c>
      <c r="E13" s="1906"/>
      <c r="F13" s="1907"/>
      <c r="G13" s="1907"/>
      <c r="H13" s="688"/>
    </row>
    <row r="14" spans="2:8" ht="60" customHeight="1">
      <c r="B14" s="703">
        <v>2</v>
      </c>
      <c r="C14" s="1906" t="s">
        <v>495</v>
      </c>
      <c r="D14" s="1906"/>
      <c r="E14" s="1906"/>
      <c r="F14" s="1907"/>
      <c r="G14" s="1907"/>
      <c r="H14" s="688"/>
    </row>
    <row r="15" spans="2:8" ht="60" customHeight="1">
      <c r="B15" s="703">
        <v>3</v>
      </c>
      <c r="C15" s="1906" t="s">
        <v>496</v>
      </c>
      <c r="D15" s="1906"/>
      <c r="E15" s="1906"/>
      <c r="F15" s="1907"/>
      <c r="G15" s="1907"/>
      <c r="H15" s="688"/>
    </row>
    <row r="16" spans="2:8" ht="60" customHeight="1">
      <c r="B16" s="703">
        <v>4</v>
      </c>
      <c r="C16" s="1906" t="s">
        <v>497</v>
      </c>
      <c r="D16" s="1906"/>
      <c r="E16" s="1906"/>
      <c r="F16" s="1907"/>
      <c r="G16" s="1907"/>
      <c r="H16" s="688"/>
    </row>
    <row r="17" spans="2:35" ht="60" customHeight="1">
      <c r="B17" s="703">
        <v>5</v>
      </c>
      <c r="C17" s="1906" t="s">
        <v>498</v>
      </c>
      <c r="D17" s="1906"/>
      <c r="E17" s="1906"/>
      <c r="F17" s="1907"/>
      <c r="G17" s="1907"/>
      <c r="H17" s="688"/>
    </row>
    <row r="18" spans="2:35">
      <c r="B18" s="63"/>
      <c r="C18" s="63"/>
      <c r="D18" s="63"/>
      <c r="E18" s="63"/>
      <c r="F18" s="63"/>
      <c r="G18" s="63"/>
      <c r="H18" s="63"/>
    </row>
    <row r="19" spans="2:35" ht="13.15" customHeight="1">
      <c r="B19" s="1908" t="s">
        <v>499</v>
      </c>
      <c r="C19" s="1908"/>
      <c r="D19" s="1581" t="s">
        <v>500</v>
      </c>
      <c r="E19" s="1581"/>
      <c r="F19" s="1581"/>
      <c r="G19" s="1581"/>
      <c r="H19" s="158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row>
    <row r="20" spans="2:35">
      <c r="B20" s="63"/>
      <c r="C20" s="63"/>
      <c r="D20" s="1581"/>
      <c r="E20" s="1581"/>
      <c r="F20" s="1581"/>
      <c r="G20" s="1581"/>
      <c r="H20" s="158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row>
    <row r="21" spans="2:35">
      <c r="B21" s="1908" t="s">
        <v>501</v>
      </c>
      <c r="C21" s="1908"/>
      <c r="D21" s="1913" t="s">
        <v>502</v>
      </c>
      <c r="E21" s="1913"/>
      <c r="F21" s="1913"/>
      <c r="G21" s="1913"/>
      <c r="H21" s="1913"/>
    </row>
    <row r="22" spans="2:35" ht="13.15" customHeight="1">
      <c r="B22" s="1908" t="s">
        <v>503</v>
      </c>
      <c r="C22" s="1908"/>
      <c r="D22" s="1912" t="s">
        <v>504</v>
      </c>
      <c r="E22" s="1912"/>
      <c r="F22" s="1912"/>
      <c r="G22" s="1912"/>
      <c r="H22" s="1912"/>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row>
    <row r="23" spans="2:35">
      <c r="B23" s="63"/>
      <c r="C23" s="148"/>
      <c r="D23" s="1912"/>
      <c r="E23" s="1912"/>
      <c r="F23" s="1912"/>
      <c r="G23" s="1912"/>
      <c r="H23" s="1912"/>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row>
    <row r="24" spans="2:35" ht="13.15" customHeight="1">
      <c r="B24" s="1908" t="s">
        <v>505</v>
      </c>
      <c r="C24" s="1908"/>
      <c r="D24" s="1581" t="s">
        <v>506</v>
      </c>
      <c r="E24" s="1581"/>
      <c r="F24" s="1581"/>
      <c r="G24" s="1581"/>
      <c r="H24" s="158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row>
    <row r="25" spans="2:35">
      <c r="B25" s="63"/>
      <c r="C25" s="63"/>
      <c r="D25" s="1581"/>
      <c r="E25" s="1581"/>
      <c r="F25" s="1581"/>
      <c r="G25" s="1581"/>
      <c r="H25" s="158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row>
    <row r="26" spans="2:35">
      <c r="B26" s="63"/>
      <c r="C26" s="63"/>
      <c r="D26" s="63"/>
      <c r="E26" s="63"/>
      <c r="F26" s="63"/>
      <c r="G26" s="63"/>
      <c r="H26" s="63"/>
    </row>
  </sheetData>
  <mergeCells count="25">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 ref="B1:D1"/>
    <mergeCell ref="B4:H4"/>
    <mergeCell ref="B9:B13"/>
    <mergeCell ref="C9:G9"/>
    <mergeCell ref="D10:G10"/>
    <mergeCell ref="D11:G11"/>
    <mergeCell ref="D12:G12"/>
    <mergeCell ref="D13:G13"/>
    <mergeCell ref="B6:D6"/>
    <mergeCell ref="E6:H6"/>
    <mergeCell ref="B7:D7"/>
  </mergeCells>
  <phoneticPr fontId="14"/>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pageSetup paperSize="9" scale="84"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sheetPr codeName="Sheet20"/>
  <dimension ref="B1:AJ31"/>
  <sheetViews>
    <sheetView view="pageBreakPreview" zoomScaleNormal="100" zoomScaleSheetLayoutView="100" workbookViewId="0"/>
  </sheetViews>
  <sheetFormatPr defaultColWidth="8.83203125" defaultRowHeight="13"/>
  <cols>
    <col min="1" max="1" width="1.25" style="63" customWidth="1"/>
    <col min="2" max="3" width="3" style="63" customWidth="1"/>
    <col min="4" max="4" width="21.08203125" style="63" customWidth="1"/>
    <col min="5" max="6" width="18.08203125" style="63" customWidth="1"/>
    <col min="7" max="7" width="26.08203125" style="63" customWidth="1"/>
    <col min="8" max="8" width="10.33203125" style="63" customWidth="1"/>
    <col min="9" max="9" width="1.08203125" style="63" customWidth="1"/>
    <col min="10" max="16384" width="8.83203125" style="63"/>
  </cols>
  <sheetData>
    <row r="1" spans="2:9" ht="20.149999999999999" customHeight="1">
      <c r="B1" s="1901" t="s">
        <v>507</v>
      </c>
      <c r="C1" s="1901"/>
      <c r="D1" s="1901"/>
    </row>
    <row r="2" spans="2:9" ht="20.149999999999999" customHeight="1">
      <c r="B2" s="149"/>
      <c r="H2" s="64" t="s">
        <v>483</v>
      </c>
      <c r="I2" s="64"/>
    </row>
    <row r="3" spans="2:9" ht="20.149999999999999" customHeight="1">
      <c r="B3" s="149"/>
      <c r="H3" s="64"/>
      <c r="I3" s="64"/>
    </row>
    <row r="4" spans="2:9" ht="20.149999999999999" customHeight="1">
      <c r="B4" s="1695" t="s">
        <v>508</v>
      </c>
      <c r="C4" s="1583"/>
      <c r="D4" s="1583"/>
      <c r="E4" s="1583"/>
      <c r="F4" s="1583"/>
      <c r="G4" s="1583"/>
      <c r="H4" s="1583"/>
      <c r="I4" s="156"/>
    </row>
    <row r="5" spans="2:9" ht="20.149999999999999" customHeight="1">
      <c r="B5" s="156"/>
      <c r="C5" s="156"/>
      <c r="D5" s="156"/>
      <c r="E5" s="156"/>
      <c r="F5" s="156"/>
      <c r="G5" s="156"/>
      <c r="H5" s="156"/>
      <c r="I5" s="156"/>
    </row>
    <row r="6" spans="2:9" ht="24" customHeight="1">
      <c r="B6" s="1696" t="s">
        <v>485</v>
      </c>
      <c r="C6" s="1696"/>
      <c r="D6" s="1696"/>
      <c r="E6" s="1696"/>
      <c r="F6" s="1696"/>
      <c r="G6" s="1696"/>
      <c r="H6" s="1696"/>
      <c r="I6" s="156"/>
    </row>
    <row r="7" spans="2:9" ht="24" customHeight="1">
      <c r="B7" s="1696" t="s">
        <v>486</v>
      </c>
      <c r="C7" s="1696"/>
      <c r="D7" s="1696"/>
      <c r="E7" s="1696" t="s">
        <v>487</v>
      </c>
      <c r="F7" s="1696"/>
      <c r="G7" s="1696"/>
      <c r="H7" s="1696"/>
      <c r="I7" s="156"/>
    </row>
    <row r="8" spans="2:9" ht="20.149999999999999" customHeight="1">
      <c r="B8" s="1909" t="s">
        <v>509</v>
      </c>
      <c r="C8" s="1910"/>
      <c r="D8" s="1910"/>
      <c r="E8" s="1910"/>
      <c r="F8" s="1910"/>
      <c r="G8" s="1911"/>
      <c r="H8" s="702" t="s">
        <v>489</v>
      </c>
      <c r="I8" s="156"/>
    </row>
    <row r="9" spans="2:9" ht="60" customHeight="1">
      <c r="B9" s="1902">
        <v>1</v>
      </c>
      <c r="C9" s="1905" t="s">
        <v>490</v>
      </c>
      <c r="D9" s="1905"/>
      <c r="E9" s="1905"/>
      <c r="F9" s="1901"/>
      <c r="G9" s="1901"/>
      <c r="H9" s="688"/>
    </row>
    <row r="10" spans="2:9" ht="60" customHeight="1">
      <c r="B10" s="1903"/>
      <c r="D10" s="1906" t="s">
        <v>491</v>
      </c>
      <c r="E10" s="1906"/>
      <c r="F10" s="1907"/>
      <c r="G10" s="1907"/>
      <c r="H10" s="688"/>
    </row>
    <row r="11" spans="2:9" ht="36" customHeight="1">
      <c r="B11" s="1903"/>
      <c r="D11" s="1906" t="s">
        <v>492</v>
      </c>
      <c r="E11" s="1906"/>
      <c r="F11" s="1907"/>
      <c r="G11" s="1907"/>
      <c r="H11" s="688"/>
    </row>
    <row r="12" spans="2:9" ht="60" customHeight="1">
      <c r="B12" s="1903"/>
      <c r="D12" s="1906" t="s">
        <v>493</v>
      </c>
      <c r="E12" s="1906"/>
      <c r="F12" s="1907"/>
      <c r="G12" s="1907"/>
      <c r="H12" s="688"/>
    </row>
    <row r="13" spans="2:9" ht="39.75" customHeight="1">
      <c r="B13" s="1904"/>
      <c r="D13" s="1906" t="s">
        <v>494</v>
      </c>
      <c r="E13" s="1906"/>
      <c r="F13" s="1907"/>
      <c r="G13" s="1907"/>
      <c r="H13" s="688"/>
    </row>
    <row r="14" spans="2:9" ht="60" customHeight="1">
      <c r="B14" s="703">
        <v>2</v>
      </c>
      <c r="C14" s="1906" t="s">
        <v>495</v>
      </c>
      <c r="D14" s="1906"/>
      <c r="E14" s="1906"/>
      <c r="F14" s="1907"/>
      <c r="G14" s="1907"/>
      <c r="H14" s="688"/>
    </row>
    <row r="15" spans="2:9" ht="60" customHeight="1">
      <c r="B15" s="703">
        <v>3</v>
      </c>
      <c r="C15" s="1906" t="s">
        <v>496</v>
      </c>
      <c r="D15" s="1906"/>
      <c r="E15" s="1906"/>
      <c r="F15" s="1907"/>
      <c r="G15" s="1907"/>
      <c r="H15" s="688"/>
    </row>
    <row r="16" spans="2:9" ht="60" customHeight="1">
      <c r="B16" s="703">
        <v>4</v>
      </c>
      <c r="C16" s="1906" t="s">
        <v>497</v>
      </c>
      <c r="D16" s="1906"/>
      <c r="E16" s="1906"/>
      <c r="F16" s="1907"/>
      <c r="G16" s="1907"/>
      <c r="H16" s="688"/>
    </row>
    <row r="17" spans="2:36" ht="60" customHeight="1">
      <c r="B17" s="703">
        <v>5</v>
      </c>
      <c r="C17" s="1906" t="s">
        <v>498</v>
      </c>
      <c r="D17" s="1906"/>
      <c r="E17" s="1906"/>
      <c r="F17" s="1907"/>
      <c r="G17" s="1907"/>
      <c r="H17" s="688"/>
    </row>
    <row r="19" spans="2:36" ht="20.149999999999999" customHeight="1">
      <c r="B19" s="63" t="s">
        <v>510</v>
      </c>
      <c r="I19" s="149"/>
    </row>
    <row r="20" spans="2:36" ht="20.149999999999999" customHeight="1">
      <c r="B20" s="1914" t="s">
        <v>511</v>
      </c>
      <c r="C20" s="1915"/>
      <c r="D20" s="1915"/>
      <c r="E20" s="1915"/>
      <c r="F20" s="1915"/>
      <c r="G20" s="1915"/>
      <c r="H20" s="1915"/>
      <c r="I20" s="149"/>
    </row>
    <row r="21" spans="2:36" ht="12" customHeight="1">
      <c r="B21" s="1916"/>
      <c r="C21" s="1916"/>
      <c r="D21" s="1916"/>
      <c r="E21" s="1916"/>
      <c r="F21" s="1916"/>
      <c r="G21" s="1916"/>
      <c r="H21" s="1916"/>
      <c r="I21" s="149"/>
    </row>
    <row r="22" spans="2:36">
      <c r="B22" s="1909" t="s">
        <v>488</v>
      </c>
      <c r="C22" s="1910"/>
      <c r="D22" s="1910"/>
      <c r="E22" s="1910"/>
      <c r="F22" s="1910"/>
      <c r="G22" s="1911"/>
      <c r="H22" s="702" t="s">
        <v>489</v>
      </c>
      <c r="I22" s="155"/>
    </row>
    <row r="23" spans="2:36" ht="34.5" customHeight="1">
      <c r="B23" s="703">
        <v>1</v>
      </c>
      <c r="C23" s="1906" t="s">
        <v>512</v>
      </c>
      <c r="D23" s="1906"/>
      <c r="E23" s="1906"/>
      <c r="F23" s="1907"/>
      <c r="G23" s="1907"/>
      <c r="H23" s="688"/>
      <c r="I23" s="149"/>
    </row>
    <row r="24" spans="2:36" ht="34.5" customHeight="1">
      <c r="B24" s="703">
        <v>2</v>
      </c>
      <c r="C24" s="1906" t="s">
        <v>513</v>
      </c>
      <c r="D24" s="1906"/>
      <c r="E24" s="1906"/>
      <c r="F24" s="1907"/>
      <c r="G24" s="1907"/>
      <c r="H24" s="688"/>
      <c r="I24" s="149"/>
    </row>
    <row r="25" spans="2:36" ht="8.25" customHeight="1">
      <c r="B25" s="155"/>
      <c r="C25" s="154"/>
      <c r="D25" s="154"/>
      <c r="E25" s="154"/>
      <c r="F25" s="149"/>
      <c r="G25" s="149"/>
      <c r="H25" s="149"/>
      <c r="I25" s="149"/>
    </row>
    <row r="26" spans="2:36" ht="17.149999999999999" customHeight="1">
      <c r="B26" s="1912" t="s">
        <v>514</v>
      </c>
      <c r="C26" s="1912"/>
      <c r="D26" s="1912"/>
      <c r="E26" s="1912"/>
      <c r="F26" s="1912"/>
      <c r="G26" s="1912"/>
      <c r="H26" s="1912"/>
      <c r="I26" s="153"/>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row>
    <row r="27" spans="2:36" ht="17.149999999999999" customHeight="1">
      <c r="B27" s="1912"/>
      <c r="C27" s="1912"/>
      <c r="D27" s="1912"/>
      <c r="E27" s="1912"/>
      <c r="F27" s="1912"/>
      <c r="G27" s="1912"/>
      <c r="H27" s="1912"/>
      <c r="I27" s="153"/>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row>
    <row r="28" spans="2:36" ht="17.149999999999999" customHeight="1">
      <c r="B28" s="1912"/>
      <c r="C28" s="1912"/>
      <c r="D28" s="1912"/>
      <c r="E28" s="1912"/>
      <c r="F28" s="1912"/>
      <c r="G28" s="1912"/>
      <c r="H28" s="1912"/>
      <c r="I28" s="72"/>
    </row>
    <row r="29" spans="2:36" ht="17.149999999999999" customHeight="1">
      <c r="B29" s="1912"/>
      <c r="C29" s="1912"/>
      <c r="D29" s="1912"/>
      <c r="E29" s="1912"/>
      <c r="F29" s="1912"/>
      <c r="G29" s="1912"/>
      <c r="H29" s="1912"/>
      <c r="I29" s="151"/>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row>
    <row r="30" spans="2:36" ht="17.149999999999999" customHeight="1">
      <c r="B30" s="1912"/>
      <c r="C30" s="1912"/>
      <c r="D30" s="1912"/>
      <c r="E30" s="1912"/>
      <c r="F30" s="1912"/>
      <c r="G30" s="1912"/>
      <c r="H30" s="1912"/>
      <c r="I30" s="151"/>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row>
    <row r="31" spans="2:36" ht="17.149999999999999" customHeight="1">
      <c r="B31" s="1912"/>
      <c r="C31" s="1912"/>
      <c r="D31" s="1912"/>
      <c r="E31" s="1912"/>
      <c r="F31" s="1912"/>
      <c r="G31" s="1912"/>
      <c r="H31" s="1912"/>
    </row>
  </sheetData>
  <mergeCells count="22">
    <mergeCell ref="C17:G17"/>
    <mergeCell ref="B4:H4"/>
    <mergeCell ref="B6:D6"/>
    <mergeCell ref="E6:H6"/>
    <mergeCell ref="D11:G11"/>
    <mergeCell ref="D12:G1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s>
  <phoneticPr fontId="14"/>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pageSetup paperSize="9" scale="7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A74D-928A-4CCE-BBB6-585DBAD9873D}">
  <sheetPr codeName="Sheet4">
    <pageSetUpPr fitToPage="1"/>
  </sheetPr>
  <dimension ref="A1:Z147"/>
  <sheetViews>
    <sheetView view="pageBreakPreview" zoomScaleNormal="130" zoomScaleSheetLayoutView="100" workbookViewId="0">
      <selection activeCell="C17" sqref="C17"/>
    </sheetView>
  </sheetViews>
  <sheetFormatPr defaultColWidth="4" defaultRowHeight="13"/>
  <cols>
    <col min="1" max="2" width="2.58203125" style="25" customWidth="1"/>
    <col min="3" max="3" width="10.58203125" style="25" customWidth="1"/>
    <col min="4" max="8" width="4.58203125" style="25" customWidth="1"/>
    <col min="9" max="9" width="7.58203125" style="25" customWidth="1"/>
    <col min="10" max="18" width="4.58203125" style="25" customWidth="1"/>
    <col min="19" max="20" width="7.58203125" style="25" customWidth="1"/>
    <col min="21" max="24" width="4.58203125" style="25" customWidth="1"/>
    <col min="25" max="25" width="9.75" style="25" customWidth="1"/>
    <col min="26" max="26" width="2.58203125" style="25" customWidth="1"/>
    <col min="27" max="27" width="12.58203125" style="25" customWidth="1"/>
    <col min="28" max="28" width="23.83203125" style="25" customWidth="1"/>
    <col min="29" max="29" width="36.25" style="25" customWidth="1"/>
    <col min="30" max="30" width="27.25" style="25" customWidth="1"/>
    <col min="31" max="31" width="4.25" style="25" customWidth="1"/>
    <col min="32" max="257" width="4" style="25"/>
    <col min="258" max="258" width="2.83203125" style="25" customWidth="1"/>
    <col min="259" max="259" width="2.33203125" style="25" customWidth="1"/>
    <col min="260" max="260" width="9.25" style="25" customWidth="1"/>
    <col min="261" max="265" width="4" style="25"/>
    <col min="266" max="266" width="7.33203125" style="25" customWidth="1"/>
    <col min="267" max="268" width="4" style="25"/>
    <col min="269" max="274" width="5.08203125" style="25" customWidth="1"/>
    <col min="275" max="275" width="4" style="25"/>
    <col min="276" max="277" width="6.75" style="25" customWidth="1"/>
    <col min="278" max="280" width="4" style="25"/>
    <col min="281" max="281" width="2.33203125" style="25" customWidth="1"/>
    <col min="282" max="282" width="3.33203125" style="25" customWidth="1"/>
    <col min="283" max="513" width="4" style="25"/>
    <col min="514" max="514" width="2.83203125" style="25" customWidth="1"/>
    <col min="515" max="515" width="2.33203125" style="25" customWidth="1"/>
    <col min="516" max="516" width="9.25" style="25" customWidth="1"/>
    <col min="517" max="521" width="4" style="25"/>
    <col min="522" max="522" width="7.33203125" style="25" customWidth="1"/>
    <col min="523" max="524" width="4" style="25"/>
    <col min="525" max="530" width="5.08203125" style="25" customWidth="1"/>
    <col min="531" max="531" width="4" style="25"/>
    <col min="532" max="533" width="6.75" style="25" customWidth="1"/>
    <col min="534" max="536" width="4" style="25"/>
    <col min="537" max="537" width="2.33203125" style="25" customWidth="1"/>
    <col min="538" max="538" width="3.33203125" style="25" customWidth="1"/>
    <col min="539" max="769" width="4" style="25"/>
    <col min="770" max="770" width="2.83203125" style="25" customWidth="1"/>
    <col min="771" max="771" width="2.33203125" style="25" customWidth="1"/>
    <col min="772" max="772" width="9.25" style="25" customWidth="1"/>
    <col min="773" max="777" width="4" style="25"/>
    <col min="778" max="778" width="7.33203125" style="25" customWidth="1"/>
    <col min="779" max="780" width="4" style="25"/>
    <col min="781" max="786" width="5.08203125" style="25" customWidth="1"/>
    <col min="787" max="787" width="4" style="25"/>
    <col min="788" max="789" width="6.75" style="25" customWidth="1"/>
    <col min="790" max="792" width="4" style="25"/>
    <col min="793" max="793" width="2.33203125" style="25" customWidth="1"/>
    <col min="794" max="794" width="3.33203125" style="25" customWidth="1"/>
    <col min="795" max="1025" width="4" style="25"/>
    <col min="1026" max="1026" width="2.83203125" style="25" customWidth="1"/>
    <col min="1027" max="1027" width="2.33203125" style="25" customWidth="1"/>
    <col min="1028" max="1028" width="9.25" style="25" customWidth="1"/>
    <col min="1029" max="1033" width="4" style="25"/>
    <col min="1034" max="1034" width="7.33203125" style="25" customWidth="1"/>
    <col min="1035" max="1036" width="4" style="25"/>
    <col min="1037" max="1042" width="5.08203125" style="25" customWidth="1"/>
    <col min="1043" max="1043" width="4" style="25"/>
    <col min="1044" max="1045" width="6.75" style="25" customWidth="1"/>
    <col min="1046" max="1048" width="4" style="25"/>
    <col min="1049" max="1049" width="2.33203125" style="25" customWidth="1"/>
    <col min="1050" max="1050" width="3.33203125" style="25" customWidth="1"/>
    <col min="1051" max="1281" width="4" style="25"/>
    <col min="1282" max="1282" width="2.83203125" style="25" customWidth="1"/>
    <col min="1283" max="1283" width="2.33203125" style="25" customWidth="1"/>
    <col min="1284" max="1284" width="9.25" style="25" customWidth="1"/>
    <col min="1285" max="1289" width="4" style="25"/>
    <col min="1290" max="1290" width="7.33203125" style="25" customWidth="1"/>
    <col min="1291" max="1292" width="4" style="25"/>
    <col min="1293" max="1298" width="5.08203125" style="25" customWidth="1"/>
    <col min="1299" max="1299" width="4" style="25"/>
    <col min="1300" max="1301" width="6.75" style="25" customWidth="1"/>
    <col min="1302" max="1304" width="4" style="25"/>
    <col min="1305" max="1305" width="2.33203125" style="25" customWidth="1"/>
    <col min="1306" max="1306" width="3.33203125" style="25" customWidth="1"/>
    <col min="1307" max="1537" width="4" style="25"/>
    <col min="1538" max="1538" width="2.83203125" style="25" customWidth="1"/>
    <col min="1539" max="1539" width="2.33203125" style="25" customWidth="1"/>
    <col min="1540" max="1540" width="9.25" style="25" customWidth="1"/>
    <col min="1541" max="1545" width="4" style="25"/>
    <col min="1546" max="1546" width="7.33203125" style="25" customWidth="1"/>
    <col min="1547" max="1548" width="4" style="25"/>
    <col min="1549" max="1554" width="5.08203125" style="25" customWidth="1"/>
    <col min="1555" max="1555" width="4" style="25"/>
    <col min="1556" max="1557" width="6.75" style="25" customWidth="1"/>
    <col min="1558" max="1560" width="4" style="25"/>
    <col min="1561" max="1561" width="2.33203125" style="25" customWidth="1"/>
    <col min="1562" max="1562" width="3.33203125" style="25" customWidth="1"/>
    <col min="1563" max="1793" width="4" style="25"/>
    <col min="1794" max="1794" width="2.83203125" style="25" customWidth="1"/>
    <col min="1795" max="1795" width="2.33203125" style="25" customWidth="1"/>
    <col min="1796" max="1796" width="9.25" style="25" customWidth="1"/>
    <col min="1797" max="1801" width="4" style="25"/>
    <col min="1802" max="1802" width="7.33203125" style="25" customWidth="1"/>
    <col min="1803" max="1804" width="4" style="25"/>
    <col min="1805" max="1810" width="5.08203125" style="25" customWidth="1"/>
    <col min="1811" max="1811" width="4" style="25"/>
    <col min="1812" max="1813" width="6.75" style="25" customWidth="1"/>
    <col min="1814" max="1816" width="4" style="25"/>
    <col min="1817" max="1817" width="2.33203125" style="25" customWidth="1"/>
    <col min="1818" max="1818" width="3.33203125" style="25" customWidth="1"/>
    <col min="1819" max="2049" width="4" style="25"/>
    <col min="2050" max="2050" width="2.83203125" style="25" customWidth="1"/>
    <col min="2051" max="2051" width="2.33203125" style="25" customWidth="1"/>
    <col min="2052" max="2052" width="9.25" style="25" customWidth="1"/>
    <col min="2053" max="2057" width="4" style="25"/>
    <col min="2058" max="2058" width="7.33203125" style="25" customWidth="1"/>
    <col min="2059" max="2060" width="4" style="25"/>
    <col min="2061" max="2066" width="5.08203125" style="25" customWidth="1"/>
    <col min="2067" max="2067" width="4" style="25"/>
    <col min="2068" max="2069" width="6.75" style="25" customWidth="1"/>
    <col min="2070" max="2072" width="4" style="25"/>
    <col min="2073" max="2073" width="2.33203125" style="25" customWidth="1"/>
    <col min="2074" max="2074" width="3.33203125" style="25" customWidth="1"/>
    <col min="2075" max="2305" width="4" style="25"/>
    <col min="2306" max="2306" width="2.83203125" style="25" customWidth="1"/>
    <col min="2307" max="2307" width="2.33203125" style="25" customWidth="1"/>
    <col min="2308" max="2308" width="9.25" style="25" customWidth="1"/>
    <col min="2309" max="2313" width="4" style="25"/>
    <col min="2314" max="2314" width="7.33203125" style="25" customWidth="1"/>
    <col min="2315" max="2316" width="4" style="25"/>
    <col min="2317" max="2322" width="5.08203125" style="25" customWidth="1"/>
    <col min="2323" max="2323" width="4" style="25"/>
    <col min="2324" max="2325" width="6.75" style="25" customWidth="1"/>
    <col min="2326" max="2328" width="4" style="25"/>
    <col min="2329" max="2329" width="2.33203125" style="25" customWidth="1"/>
    <col min="2330" max="2330" width="3.33203125" style="25" customWidth="1"/>
    <col min="2331" max="2561" width="4" style="25"/>
    <col min="2562" max="2562" width="2.83203125" style="25" customWidth="1"/>
    <col min="2563" max="2563" width="2.33203125" style="25" customWidth="1"/>
    <col min="2564" max="2564" width="9.25" style="25" customWidth="1"/>
    <col min="2565" max="2569" width="4" style="25"/>
    <col min="2570" max="2570" width="7.33203125" style="25" customWidth="1"/>
    <col min="2571" max="2572" width="4" style="25"/>
    <col min="2573" max="2578" width="5.08203125" style="25" customWidth="1"/>
    <col min="2579" max="2579" width="4" style="25"/>
    <col min="2580" max="2581" width="6.75" style="25" customWidth="1"/>
    <col min="2582" max="2584" width="4" style="25"/>
    <col min="2585" max="2585" width="2.33203125" style="25" customWidth="1"/>
    <col min="2586" max="2586" width="3.33203125" style="25" customWidth="1"/>
    <col min="2587" max="2817" width="4" style="25"/>
    <col min="2818" max="2818" width="2.83203125" style="25" customWidth="1"/>
    <col min="2819" max="2819" width="2.33203125" style="25" customWidth="1"/>
    <col min="2820" max="2820" width="9.25" style="25" customWidth="1"/>
    <col min="2821" max="2825" width="4" style="25"/>
    <col min="2826" max="2826" width="7.33203125" style="25" customWidth="1"/>
    <col min="2827" max="2828" width="4" style="25"/>
    <col min="2829" max="2834" width="5.08203125" style="25" customWidth="1"/>
    <col min="2835" max="2835" width="4" style="25"/>
    <col min="2836" max="2837" width="6.75" style="25" customWidth="1"/>
    <col min="2838" max="2840" width="4" style="25"/>
    <col min="2841" max="2841" width="2.33203125" style="25" customWidth="1"/>
    <col min="2842" max="2842" width="3.33203125" style="25" customWidth="1"/>
    <col min="2843" max="3073" width="4" style="25"/>
    <col min="3074" max="3074" width="2.83203125" style="25" customWidth="1"/>
    <col min="3075" max="3075" width="2.33203125" style="25" customWidth="1"/>
    <col min="3076" max="3076" width="9.25" style="25" customWidth="1"/>
    <col min="3077" max="3081" width="4" style="25"/>
    <col min="3082" max="3082" width="7.33203125" style="25" customWidth="1"/>
    <col min="3083" max="3084" width="4" style="25"/>
    <col min="3085" max="3090" width="5.08203125" style="25" customWidth="1"/>
    <col min="3091" max="3091" width="4" style="25"/>
    <col min="3092" max="3093" width="6.75" style="25" customWidth="1"/>
    <col min="3094" max="3096" width="4" style="25"/>
    <col min="3097" max="3097" width="2.33203125" style="25" customWidth="1"/>
    <col min="3098" max="3098" width="3.33203125" style="25" customWidth="1"/>
    <col min="3099" max="3329" width="4" style="25"/>
    <col min="3330" max="3330" width="2.83203125" style="25" customWidth="1"/>
    <col min="3331" max="3331" width="2.33203125" style="25" customWidth="1"/>
    <col min="3332" max="3332" width="9.25" style="25" customWidth="1"/>
    <col min="3333" max="3337" width="4" style="25"/>
    <col min="3338" max="3338" width="7.33203125" style="25" customWidth="1"/>
    <col min="3339" max="3340" width="4" style="25"/>
    <col min="3341" max="3346" width="5.08203125" style="25" customWidth="1"/>
    <col min="3347" max="3347" width="4" style="25"/>
    <col min="3348" max="3349" width="6.75" style="25" customWidth="1"/>
    <col min="3350" max="3352" width="4" style="25"/>
    <col min="3353" max="3353" width="2.33203125" style="25" customWidth="1"/>
    <col min="3354" max="3354" width="3.33203125" style="25" customWidth="1"/>
    <col min="3355" max="3585" width="4" style="25"/>
    <col min="3586" max="3586" width="2.83203125" style="25" customWidth="1"/>
    <col min="3587" max="3587" width="2.33203125" style="25" customWidth="1"/>
    <col min="3588" max="3588" width="9.25" style="25" customWidth="1"/>
    <col min="3589" max="3593" width="4" style="25"/>
    <col min="3594" max="3594" width="7.33203125" style="25" customWidth="1"/>
    <col min="3595" max="3596" width="4" style="25"/>
    <col min="3597" max="3602" width="5.08203125" style="25" customWidth="1"/>
    <col min="3603" max="3603" width="4" style="25"/>
    <col min="3604" max="3605" width="6.75" style="25" customWidth="1"/>
    <col min="3606" max="3608" width="4" style="25"/>
    <col min="3609" max="3609" width="2.33203125" style="25" customWidth="1"/>
    <col min="3610" max="3610" width="3.33203125" style="25" customWidth="1"/>
    <col min="3611" max="3841" width="4" style="25"/>
    <col min="3842" max="3842" width="2.83203125" style="25" customWidth="1"/>
    <col min="3843" max="3843" width="2.33203125" style="25" customWidth="1"/>
    <col min="3844" max="3844" width="9.25" style="25" customWidth="1"/>
    <col min="3845" max="3849" width="4" style="25"/>
    <col min="3850" max="3850" width="7.33203125" style="25" customWidth="1"/>
    <col min="3851" max="3852" width="4" style="25"/>
    <col min="3853" max="3858" width="5.08203125" style="25" customWidth="1"/>
    <col min="3859" max="3859" width="4" style="25"/>
    <col min="3860" max="3861" width="6.75" style="25" customWidth="1"/>
    <col min="3862" max="3864" width="4" style="25"/>
    <col min="3865" max="3865" width="2.33203125" style="25" customWidth="1"/>
    <col min="3866" max="3866" width="3.33203125" style="25" customWidth="1"/>
    <col min="3867" max="4097" width="4" style="25"/>
    <col min="4098" max="4098" width="2.83203125" style="25" customWidth="1"/>
    <col min="4099" max="4099" width="2.33203125" style="25" customWidth="1"/>
    <col min="4100" max="4100" width="9.25" style="25" customWidth="1"/>
    <col min="4101" max="4105" width="4" style="25"/>
    <col min="4106" max="4106" width="7.33203125" style="25" customWidth="1"/>
    <col min="4107" max="4108" width="4" style="25"/>
    <col min="4109" max="4114" width="5.08203125" style="25" customWidth="1"/>
    <col min="4115" max="4115" width="4" style="25"/>
    <col min="4116" max="4117" width="6.75" style="25" customWidth="1"/>
    <col min="4118" max="4120" width="4" style="25"/>
    <col min="4121" max="4121" width="2.33203125" style="25" customWidth="1"/>
    <col min="4122" max="4122" width="3.33203125" style="25" customWidth="1"/>
    <col min="4123" max="4353" width="4" style="25"/>
    <col min="4354" max="4354" width="2.83203125" style="25" customWidth="1"/>
    <col min="4355" max="4355" width="2.33203125" style="25" customWidth="1"/>
    <col min="4356" max="4356" width="9.25" style="25" customWidth="1"/>
    <col min="4357" max="4361" width="4" style="25"/>
    <col min="4362" max="4362" width="7.33203125" style="25" customWidth="1"/>
    <col min="4363" max="4364" width="4" style="25"/>
    <col min="4365" max="4370" width="5.08203125" style="25" customWidth="1"/>
    <col min="4371" max="4371" width="4" style="25"/>
    <col min="4372" max="4373" width="6.75" style="25" customWidth="1"/>
    <col min="4374" max="4376" width="4" style="25"/>
    <col min="4377" max="4377" width="2.33203125" style="25" customWidth="1"/>
    <col min="4378" max="4378" width="3.33203125" style="25" customWidth="1"/>
    <col min="4379" max="4609" width="4" style="25"/>
    <col min="4610" max="4610" width="2.83203125" style="25" customWidth="1"/>
    <col min="4611" max="4611" width="2.33203125" style="25" customWidth="1"/>
    <col min="4612" max="4612" width="9.25" style="25" customWidth="1"/>
    <col min="4613" max="4617" width="4" style="25"/>
    <col min="4618" max="4618" width="7.33203125" style="25" customWidth="1"/>
    <col min="4619" max="4620" width="4" style="25"/>
    <col min="4621" max="4626" width="5.08203125" style="25" customWidth="1"/>
    <col min="4627" max="4627" width="4" style="25"/>
    <col min="4628" max="4629" width="6.75" style="25" customWidth="1"/>
    <col min="4630" max="4632" width="4" style="25"/>
    <col min="4633" max="4633" width="2.33203125" style="25" customWidth="1"/>
    <col min="4634" max="4634" width="3.33203125" style="25" customWidth="1"/>
    <col min="4635" max="4865" width="4" style="25"/>
    <col min="4866" max="4866" width="2.83203125" style="25" customWidth="1"/>
    <col min="4867" max="4867" width="2.33203125" style="25" customWidth="1"/>
    <col min="4868" max="4868" width="9.25" style="25" customWidth="1"/>
    <col min="4869" max="4873" width="4" style="25"/>
    <col min="4874" max="4874" width="7.33203125" style="25" customWidth="1"/>
    <col min="4875" max="4876" width="4" style="25"/>
    <col min="4877" max="4882" width="5.08203125" style="25" customWidth="1"/>
    <col min="4883" max="4883" width="4" style="25"/>
    <col min="4884" max="4885" width="6.75" style="25" customWidth="1"/>
    <col min="4886" max="4888" width="4" style="25"/>
    <col min="4889" max="4889" width="2.33203125" style="25" customWidth="1"/>
    <col min="4890" max="4890" width="3.33203125" style="25" customWidth="1"/>
    <col min="4891" max="5121" width="4" style="25"/>
    <col min="5122" max="5122" width="2.83203125" style="25" customWidth="1"/>
    <col min="5123" max="5123" width="2.33203125" style="25" customWidth="1"/>
    <col min="5124" max="5124" width="9.25" style="25" customWidth="1"/>
    <col min="5125" max="5129" width="4" style="25"/>
    <col min="5130" max="5130" width="7.33203125" style="25" customWidth="1"/>
    <col min="5131" max="5132" width="4" style="25"/>
    <col min="5133" max="5138" width="5.08203125" style="25" customWidth="1"/>
    <col min="5139" max="5139" width="4" style="25"/>
    <col min="5140" max="5141" width="6.75" style="25" customWidth="1"/>
    <col min="5142" max="5144" width="4" style="25"/>
    <col min="5145" max="5145" width="2.33203125" style="25" customWidth="1"/>
    <col min="5146" max="5146" width="3.33203125" style="25" customWidth="1"/>
    <col min="5147" max="5377" width="4" style="25"/>
    <col min="5378" max="5378" width="2.83203125" style="25" customWidth="1"/>
    <col min="5379" max="5379" width="2.33203125" style="25" customWidth="1"/>
    <col min="5380" max="5380" width="9.25" style="25" customWidth="1"/>
    <col min="5381" max="5385" width="4" style="25"/>
    <col min="5386" max="5386" width="7.33203125" style="25" customWidth="1"/>
    <col min="5387" max="5388" width="4" style="25"/>
    <col min="5389" max="5394" width="5.08203125" style="25" customWidth="1"/>
    <col min="5395" max="5395" width="4" style="25"/>
    <col min="5396" max="5397" width="6.75" style="25" customWidth="1"/>
    <col min="5398" max="5400" width="4" style="25"/>
    <col min="5401" max="5401" width="2.33203125" style="25" customWidth="1"/>
    <col min="5402" max="5402" width="3.33203125" style="25" customWidth="1"/>
    <col min="5403" max="5633" width="4" style="25"/>
    <col min="5634" max="5634" width="2.83203125" style="25" customWidth="1"/>
    <col min="5635" max="5635" width="2.33203125" style="25" customWidth="1"/>
    <col min="5636" max="5636" width="9.25" style="25" customWidth="1"/>
    <col min="5637" max="5641" width="4" style="25"/>
    <col min="5642" max="5642" width="7.33203125" style="25" customWidth="1"/>
    <col min="5643" max="5644" width="4" style="25"/>
    <col min="5645" max="5650" width="5.08203125" style="25" customWidth="1"/>
    <col min="5651" max="5651" width="4" style="25"/>
    <col min="5652" max="5653" width="6.75" style="25" customWidth="1"/>
    <col min="5654" max="5656" width="4" style="25"/>
    <col min="5657" max="5657" width="2.33203125" style="25" customWidth="1"/>
    <col min="5658" max="5658" width="3.33203125" style="25" customWidth="1"/>
    <col min="5659" max="5889" width="4" style="25"/>
    <col min="5890" max="5890" width="2.83203125" style="25" customWidth="1"/>
    <col min="5891" max="5891" width="2.33203125" style="25" customWidth="1"/>
    <col min="5892" max="5892" width="9.25" style="25" customWidth="1"/>
    <col min="5893" max="5897" width="4" style="25"/>
    <col min="5898" max="5898" width="7.33203125" style="25" customWidth="1"/>
    <col min="5899" max="5900" width="4" style="25"/>
    <col min="5901" max="5906" width="5.08203125" style="25" customWidth="1"/>
    <col min="5907" max="5907" width="4" style="25"/>
    <col min="5908" max="5909" width="6.75" style="25" customWidth="1"/>
    <col min="5910" max="5912" width="4" style="25"/>
    <col min="5913" max="5913" width="2.33203125" style="25" customWidth="1"/>
    <col min="5914" max="5914" width="3.33203125" style="25" customWidth="1"/>
    <col min="5915" max="6145" width="4" style="25"/>
    <col min="6146" max="6146" width="2.83203125" style="25" customWidth="1"/>
    <col min="6147" max="6147" width="2.33203125" style="25" customWidth="1"/>
    <col min="6148" max="6148" width="9.25" style="25" customWidth="1"/>
    <col min="6149" max="6153" width="4" style="25"/>
    <col min="6154" max="6154" width="7.33203125" style="25" customWidth="1"/>
    <col min="6155" max="6156" width="4" style="25"/>
    <col min="6157" max="6162" width="5.08203125" style="25" customWidth="1"/>
    <col min="6163" max="6163" width="4" style="25"/>
    <col min="6164" max="6165" width="6.75" style="25" customWidth="1"/>
    <col min="6166" max="6168" width="4" style="25"/>
    <col min="6169" max="6169" width="2.33203125" style="25" customWidth="1"/>
    <col min="6170" max="6170" width="3.33203125" style="25" customWidth="1"/>
    <col min="6171" max="6401" width="4" style="25"/>
    <col min="6402" max="6402" width="2.83203125" style="25" customWidth="1"/>
    <col min="6403" max="6403" width="2.33203125" style="25" customWidth="1"/>
    <col min="6404" max="6404" width="9.25" style="25" customWidth="1"/>
    <col min="6405" max="6409" width="4" style="25"/>
    <col min="6410" max="6410" width="7.33203125" style="25" customWidth="1"/>
    <col min="6411" max="6412" width="4" style="25"/>
    <col min="6413" max="6418" width="5.08203125" style="25" customWidth="1"/>
    <col min="6419" max="6419" width="4" style="25"/>
    <col min="6420" max="6421" width="6.75" style="25" customWidth="1"/>
    <col min="6422" max="6424" width="4" style="25"/>
    <col min="6425" max="6425" width="2.33203125" style="25" customWidth="1"/>
    <col min="6426" max="6426" width="3.33203125" style="25" customWidth="1"/>
    <col min="6427" max="6657" width="4" style="25"/>
    <col min="6658" max="6658" width="2.83203125" style="25" customWidth="1"/>
    <col min="6659" max="6659" width="2.33203125" style="25" customWidth="1"/>
    <col min="6660" max="6660" width="9.25" style="25" customWidth="1"/>
    <col min="6661" max="6665" width="4" style="25"/>
    <col min="6666" max="6666" width="7.33203125" style="25" customWidth="1"/>
    <col min="6667" max="6668" width="4" style="25"/>
    <col min="6669" max="6674" width="5.08203125" style="25" customWidth="1"/>
    <col min="6675" max="6675" width="4" style="25"/>
    <col min="6676" max="6677" width="6.75" style="25" customWidth="1"/>
    <col min="6678" max="6680" width="4" style="25"/>
    <col min="6681" max="6681" width="2.33203125" style="25" customWidth="1"/>
    <col min="6682" max="6682" width="3.33203125" style="25" customWidth="1"/>
    <col min="6683" max="6913" width="4" style="25"/>
    <col min="6914" max="6914" width="2.83203125" style="25" customWidth="1"/>
    <col min="6915" max="6915" width="2.33203125" style="25" customWidth="1"/>
    <col min="6916" max="6916" width="9.25" style="25" customWidth="1"/>
    <col min="6917" max="6921" width="4" style="25"/>
    <col min="6922" max="6922" width="7.33203125" style="25" customWidth="1"/>
    <col min="6923" max="6924" width="4" style="25"/>
    <col min="6925" max="6930" width="5.08203125" style="25" customWidth="1"/>
    <col min="6931" max="6931" width="4" style="25"/>
    <col min="6932" max="6933" width="6.75" style="25" customWidth="1"/>
    <col min="6934" max="6936" width="4" style="25"/>
    <col min="6937" max="6937" width="2.33203125" style="25" customWidth="1"/>
    <col min="6938" max="6938" width="3.33203125" style="25" customWidth="1"/>
    <col min="6939" max="7169" width="4" style="25"/>
    <col min="7170" max="7170" width="2.83203125" style="25" customWidth="1"/>
    <col min="7171" max="7171" width="2.33203125" style="25" customWidth="1"/>
    <col min="7172" max="7172" width="9.25" style="25" customWidth="1"/>
    <col min="7173" max="7177" width="4" style="25"/>
    <col min="7178" max="7178" width="7.33203125" style="25" customWidth="1"/>
    <col min="7179" max="7180" width="4" style="25"/>
    <col min="7181" max="7186" width="5.08203125" style="25" customWidth="1"/>
    <col min="7187" max="7187" width="4" style="25"/>
    <col min="7188" max="7189" width="6.75" style="25" customWidth="1"/>
    <col min="7190" max="7192" width="4" style="25"/>
    <col min="7193" max="7193" width="2.33203125" style="25" customWidth="1"/>
    <col min="7194" max="7194" width="3.33203125" style="25" customWidth="1"/>
    <col min="7195" max="7425" width="4" style="25"/>
    <col min="7426" max="7426" width="2.83203125" style="25" customWidth="1"/>
    <col min="7427" max="7427" width="2.33203125" style="25" customWidth="1"/>
    <col min="7428" max="7428" width="9.25" style="25" customWidth="1"/>
    <col min="7429" max="7433" width="4" style="25"/>
    <col min="7434" max="7434" width="7.33203125" style="25" customWidth="1"/>
    <col min="7435" max="7436" width="4" style="25"/>
    <col min="7437" max="7442" width="5.08203125" style="25" customWidth="1"/>
    <col min="7443" max="7443" width="4" style="25"/>
    <col min="7444" max="7445" width="6.75" style="25" customWidth="1"/>
    <col min="7446" max="7448" width="4" style="25"/>
    <col min="7449" max="7449" width="2.33203125" style="25" customWidth="1"/>
    <col min="7450" max="7450" width="3.33203125" style="25" customWidth="1"/>
    <col min="7451" max="7681" width="4" style="25"/>
    <col min="7682" max="7682" width="2.83203125" style="25" customWidth="1"/>
    <col min="7683" max="7683" width="2.33203125" style="25" customWidth="1"/>
    <col min="7684" max="7684" width="9.25" style="25" customWidth="1"/>
    <col min="7685" max="7689" width="4" style="25"/>
    <col min="7690" max="7690" width="7.33203125" style="25" customWidth="1"/>
    <col min="7691" max="7692" width="4" style="25"/>
    <col min="7693" max="7698" width="5.08203125" style="25" customWidth="1"/>
    <col min="7699" max="7699" width="4" style="25"/>
    <col min="7700" max="7701" width="6.75" style="25" customWidth="1"/>
    <col min="7702" max="7704" width="4" style="25"/>
    <col min="7705" max="7705" width="2.33203125" style="25" customWidth="1"/>
    <col min="7706" max="7706" width="3.33203125" style="25" customWidth="1"/>
    <col min="7707" max="7937" width="4" style="25"/>
    <col min="7938" max="7938" width="2.83203125" style="25" customWidth="1"/>
    <col min="7939" max="7939" width="2.33203125" style="25" customWidth="1"/>
    <col min="7940" max="7940" width="9.25" style="25" customWidth="1"/>
    <col min="7941" max="7945" width="4" style="25"/>
    <col min="7946" max="7946" width="7.33203125" style="25" customWidth="1"/>
    <col min="7947" max="7948" width="4" style="25"/>
    <col min="7949" max="7954" width="5.08203125" style="25" customWidth="1"/>
    <col min="7955" max="7955" width="4" style="25"/>
    <col min="7956" max="7957" width="6.75" style="25" customWidth="1"/>
    <col min="7958" max="7960" width="4" style="25"/>
    <col min="7961" max="7961" width="2.33203125" style="25" customWidth="1"/>
    <col min="7962" max="7962" width="3.33203125" style="25" customWidth="1"/>
    <col min="7963" max="8193" width="4" style="25"/>
    <col min="8194" max="8194" width="2.83203125" style="25" customWidth="1"/>
    <col min="8195" max="8195" width="2.33203125" style="25" customWidth="1"/>
    <col min="8196" max="8196" width="9.25" style="25" customWidth="1"/>
    <col min="8197" max="8201" width="4" style="25"/>
    <col min="8202" max="8202" width="7.33203125" style="25" customWidth="1"/>
    <col min="8203" max="8204" width="4" style="25"/>
    <col min="8205" max="8210" width="5.08203125" style="25" customWidth="1"/>
    <col min="8211" max="8211" width="4" style="25"/>
    <col min="8212" max="8213" width="6.75" style="25" customWidth="1"/>
    <col min="8214" max="8216" width="4" style="25"/>
    <col min="8217" max="8217" width="2.33203125" style="25" customWidth="1"/>
    <col min="8218" max="8218" width="3.33203125" style="25" customWidth="1"/>
    <col min="8219" max="8449" width="4" style="25"/>
    <col min="8450" max="8450" width="2.83203125" style="25" customWidth="1"/>
    <col min="8451" max="8451" width="2.33203125" style="25" customWidth="1"/>
    <col min="8452" max="8452" width="9.25" style="25" customWidth="1"/>
    <col min="8453" max="8457" width="4" style="25"/>
    <col min="8458" max="8458" width="7.33203125" style="25" customWidth="1"/>
    <col min="8459" max="8460" width="4" style="25"/>
    <col min="8461" max="8466" width="5.08203125" style="25" customWidth="1"/>
    <col min="8467" max="8467" width="4" style="25"/>
    <col min="8468" max="8469" width="6.75" style="25" customWidth="1"/>
    <col min="8470" max="8472" width="4" style="25"/>
    <col min="8473" max="8473" width="2.33203125" style="25" customWidth="1"/>
    <col min="8474" max="8474" width="3.33203125" style="25" customWidth="1"/>
    <col min="8475" max="8705" width="4" style="25"/>
    <col min="8706" max="8706" width="2.83203125" style="25" customWidth="1"/>
    <col min="8707" max="8707" width="2.33203125" style="25" customWidth="1"/>
    <col min="8708" max="8708" width="9.25" style="25" customWidth="1"/>
    <col min="8709" max="8713" width="4" style="25"/>
    <col min="8714" max="8714" width="7.33203125" style="25" customWidth="1"/>
    <col min="8715" max="8716" width="4" style="25"/>
    <col min="8717" max="8722" width="5.08203125" style="25" customWidth="1"/>
    <col min="8723" max="8723" width="4" style="25"/>
    <col min="8724" max="8725" width="6.75" style="25" customWidth="1"/>
    <col min="8726" max="8728" width="4" style="25"/>
    <col min="8729" max="8729" width="2.33203125" style="25" customWidth="1"/>
    <col min="8730" max="8730" width="3.33203125" style="25" customWidth="1"/>
    <col min="8731" max="8961" width="4" style="25"/>
    <col min="8962" max="8962" width="2.83203125" style="25" customWidth="1"/>
    <col min="8963" max="8963" width="2.33203125" style="25" customWidth="1"/>
    <col min="8964" max="8964" width="9.25" style="25" customWidth="1"/>
    <col min="8965" max="8969" width="4" style="25"/>
    <col min="8970" max="8970" width="7.33203125" style="25" customWidth="1"/>
    <col min="8971" max="8972" width="4" style="25"/>
    <col min="8973" max="8978" width="5.08203125" style="25" customWidth="1"/>
    <col min="8979" max="8979" width="4" style="25"/>
    <col min="8980" max="8981" width="6.75" style="25" customWidth="1"/>
    <col min="8982" max="8984" width="4" style="25"/>
    <col min="8985" max="8985" width="2.33203125" style="25" customWidth="1"/>
    <col min="8986" max="8986" width="3.33203125" style="25" customWidth="1"/>
    <col min="8987" max="9217" width="4" style="25"/>
    <col min="9218" max="9218" width="2.83203125" style="25" customWidth="1"/>
    <col min="9219" max="9219" width="2.33203125" style="25" customWidth="1"/>
    <col min="9220" max="9220" width="9.25" style="25" customWidth="1"/>
    <col min="9221" max="9225" width="4" style="25"/>
    <col min="9226" max="9226" width="7.33203125" style="25" customWidth="1"/>
    <col min="9227" max="9228" width="4" style="25"/>
    <col min="9229" max="9234" width="5.08203125" style="25" customWidth="1"/>
    <col min="9235" max="9235" width="4" style="25"/>
    <col min="9236" max="9237" width="6.75" style="25" customWidth="1"/>
    <col min="9238" max="9240" width="4" style="25"/>
    <col min="9241" max="9241" width="2.33203125" style="25" customWidth="1"/>
    <col min="9242" max="9242" width="3.33203125" style="25" customWidth="1"/>
    <col min="9243" max="9473" width="4" style="25"/>
    <col min="9474" max="9474" width="2.83203125" style="25" customWidth="1"/>
    <col min="9475" max="9475" width="2.33203125" style="25" customWidth="1"/>
    <col min="9476" max="9476" width="9.25" style="25" customWidth="1"/>
    <col min="9477" max="9481" width="4" style="25"/>
    <col min="9482" max="9482" width="7.33203125" style="25" customWidth="1"/>
    <col min="9483" max="9484" width="4" style="25"/>
    <col min="9485" max="9490" width="5.08203125" style="25" customWidth="1"/>
    <col min="9491" max="9491" width="4" style="25"/>
    <col min="9492" max="9493" width="6.75" style="25" customWidth="1"/>
    <col min="9494" max="9496" width="4" style="25"/>
    <col min="9497" max="9497" width="2.33203125" style="25" customWidth="1"/>
    <col min="9498" max="9498" width="3.33203125" style="25" customWidth="1"/>
    <col min="9499" max="9729" width="4" style="25"/>
    <col min="9730" max="9730" width="2.83203125" style="25" customWidth="1"/>
    <col min="9731" max="9731" width="2.33203125" style="25" customWidth="1"/>
    <col min="9732" max="9732" width="9.25" style="25" customWidth="1"/>
    <col min="9733" max="9737" width="4" style="25"/>
    <col min="9738" max="9738" width="7.33203125" style="25" customWidth="1"/>
    <col min="9739" max="9740" width="4" style="25"/>
    <col min="9741" max="9746" width="5.08203125" style="25" customWidth="1"/>
    <col min="9747" max="9747" width="4" style="25"/>
    <col min="9748" max="9749" width="6.75" style="25" customWidth="1"/>
    <col min="9750" max="9752" width="4" style="25"/>
    <col min="9753" max="9753" width="2.33203125" style="25" customWidth="1"/>
    <col min="9754" max="9754" width="3.33203125" style="25" customWidth="1"/>
    <col min="9755" max="9985" width="4" style="25"/>
    <col min="9986" max="9986" width="2.83203125" style="25" customWidth="1"/>
    <col min="9987" max="9987" width="2.33203125" style="25" customWidth="1"/>
    <col min="9988" max="9988" width="9.25" style="25" customWidth="1"/>
    <col min="9989" max="9993" width="4" style="25"/>
    <col min="9994" max="9994" width="7.33203125" style="25" customWidth="1"/>
    <col min="9995" max="9996" width="4" style="25"/>
    <col min="9997" max="10002" width="5.08203125" style="25" customWidth="1"/>
    <col min="10003" max="10003" width="4" style="25"/>
    <col min="10004" max="10005" width="6.75" style="25" customWidth="1"/>
    <col min="10006" max="10008" width="4" style="25"/>
    <col min="10009" max="10009" width="2.33203125" style="25" customWidth="1"/>
    <col min="10010" max="10010" width="3.33203125" style="25" customWidth="1"/>
    <col min="10011" max="10241" width="4" style="25"/>
    <col min="10242" max="10242" width="2.83203125" style="25" customWidth="1"/>
    <col min="10243" max="10243" width="2.33203125" style="25" customWidth="1"/>
    <col min="10244" max="10244" width="9.25" style="25" customWidth="1"/>
    <col min="10245" max="10249" width="4" style="25"/>
    <col min="10250" max="10250" width="7.33203125" style="25" customWidth="1"/>
    <col min="10251" max="10252" width="4" style="25"/>
    <col min="10253" max="10258" width="5.08203125" style="25" customWidth="1"/>
    <col min="10259" max="10259" width="4" style="25"/>
    <col min="10260" max="10261" width="6.75" style="25" customWidth="1"/>
    <col min="10262" max="10264" width="4" style="25"/>
    <col min="10265" max="10265" width="2.33203125" style="25" customWidth="1"/>
    <col min="10266" max="10266" width="3.33203125" style="25" customWidth="1"/>
    <col min="10267" max="10497" width="4" style="25"/>
    <col min="10498" max="10498" width="2.83203125" style="25" customWidth="1"/>
    <col min="10499" max="10499" width="2.33203125" style="25" customWidth="1"/>
    <col min="10500" max="10500" width="9.25" style="25" customWidth="1"/>
    <col min="10501" max="10505" width="4" style="25"/>
    <col min="10506" max="10506" width="7.33203125" style="25" customWidth="1"/>
    <col min="10507" max="10508" width="4" style="25"/>
    <col min="10509" max="10514" width="5.08203125" style="25" customWidth="1"/>
    <col min="10515" max="10515" width="4" style="25"/>
    <col min="10516" max="10517" width="6.75" style="25" customWidth="1"/>
    <col min="10518" max="10520" width="4" style="25"/>
    <col min="10521" max="10521" width="2.33203125" style="25" customWidth="1"/>
    <col min="10522" max="10522" width="3.33203125" style="25" customWidth="1"/>
    <col min="10523" max="10753" width="4" style="25"/>
    <col min="10754" max="10754" width="2.83203125" style="25" customWidth="1"/>
    <col min="10755" max="10755" width="2.33203125" style="25" customWidth="1"/>
    <col min="10756" max="10756" width="9.25" style="25" customWidth="1"/>
    <col min="10757" max="10761" width="4" style="25"/>
    <col min="10762" max="10762" width="7.33203125" style="25" customWidth="1"/>
    <col min="10763" max="10764" width="4" style="25"/>
    <col min="10765" max="10770" width="5.08203125" style="25" customWidth="1"/>
    <col min="10771" max="10771" width="4" style="25"/>
    <col min="10772" max="10773" width="6.75" style="25" customWidth="1"/>
    <col min="10774" max="10776" width="4" style="25"/>
    <col min="10777" max="10777" width="2.33203125" style="25" customWidth="1"/>
    <col min="10778" max="10778" width="3.33203125" style="25" customWidth="1"/>
    <col min="10779" max="11009" width="4" style="25"/>
    <col min="11010" max="11010" width="2.83203125" style="25" customWidth="1"/>
    <col min="11011" max="11011" width="2.33203125" style="25" customWidth="1"/>
    <col min="11012" max="11012" width="9.25" style="25" customWidth="1"/>
    <col min="11013" max="11017" width="4" style="25"/>
    <col min="11018" max="11018" width="7.33203125" style="25" customWidth="1"/>
    <col min="11019" max="11020" width="4" style="25"/>
    <col min="11021" max="11026" width="5.08203125" style="25" customWidth="1"/>
    <col min="11027" max="11027" width="4" style="25"/>
    <col min="11028" max="11029" width="6.75" style="25" customWidth="1"/>
    <col min="11030" max="11032" width="4" style="25"/>
    <col min="11033" max="11033" width="2.33203125" style="25" customWidth="1"/>
    <col min="11034" max="11034" width="3.33203125" style="25" customWidth="1"/>
    <col min="11035" max="11265" width="4" style="25"/>
    <col min="11266" max="11266" width="2.83203125" style="25" customWidth="1"/>
    <col min="11267" max="11267" width="2.33203125" style="25" customWidth="1"/>
    <col min="11268" max="11268" width="9.25" style="25" customWidth="1"/>
    <col min="11269" max="11273" width="4" style="25"/>
    <col min="11274" max="11274" width="7.33203125" style="25" customWidth="1"/>
    <col min="11275" max="11276" width="4" style="25"/>
    <col min="11277" max="11282" width="5.08203125" style="25" customWidth="1"/>
    <col min="11283" max="11283" width="4" style="25"/>
    <col min="11284" max="11285" width="6.75" style="25" customWidth="1"/>
    <col min="11286" max="11288" width="4" style="25"/>
    <col min="11289" max="11289" width="2.33203125" style="25" customWidth="1"/>
    <col min="11290" max="11290" width="3.33203125" style="25" customWidth="1"/>
    <col min="11291" max="11521" width="4" style="25"/>
    <col min="11522" max="11522" width="2.83203125" style="25" customWidth="1"/>
    <col min="11523" max="11523" width="2.33203125" style="25" customWidth="1"/>
    <col min="11524" max="11524" width="9.25" style="25" customWidth="1"/>
    <col min="11525" max="11529" width="4" style="25"/>
    <col min="11530" max="11530" width="7.33203125" style="25" customWidth="1"/>
    <col min="11531" max="11532" width="4" style="25"/>
    <col min="11533" max="11538" width="5.08203125" style="25" customWidth="1"/>
    <col min="11539" max="11539" width="4" style="25"/>
    <col min="11540" max="11541" width="6.75" style="25" customWidth="1"/>
    <col min="11542" max="11544" width="4" style="25"/>
    <col min="11545" max="11545" width="2.33203125" style="25" customWidth="1"/>
    <col min="11546" max="11546" width="3.33203125" style="25" customWidth="1"/>
    <col min="11547" max="11777" width="4" style="25"/>
    <col min="11778" max="11778" width="2.83203125" style="25" customWidth="1"/>
    <col min="11779" max="11779" width="2.33203125" style="25" customWidth="1"/>
    <col min="11780" max="11780" width="9.25" style="25" customWidth="1"/>
    <col min="11781" max="11785" width="4" style="25"/>
    <col min="11786" max="11786" width="7.33203125" style="25" customWidth="1"/>
    <col min="11787" max="11788" width="4" style="25"/>
    <col min="11789" max="11794" width="5.08203125" style="25" customWidth="1"/>
    <col min="11795" max="11795" width="4" style="25"/>
    <col min="11796" max="11797" width="6.75" style="25" customWidth="1"/>
    <col min="11798" max="11800" width="4" style="25"/>
    <col min="11801" max="11801" width="2.33203125" style="25" customWidth="1"/>
    <col min="11802" max="11802" width="3.33203125" style="25" customWidth="1"/>
    <col min="11803" max="12033" width="4" style="25"/>
    <col min="12034" max="12034" width="2.83203125" style="25" customWidth="1"/>
    <col min="12035" max="12035" width="2.33203125" style="25" customWidth="1"/>
    <col min="12036" max="12036" width="9.25" style="25" customWidth="1"/>
    <col min="12037" max="12041" width="4" style="25"/>
    <col min="12042" max="12042" width="7.33203125" style="25" customWidth="1"/>
    <col min="12043" max="12044" width="4" style="25"/>
    <col min="12045" max="12050" width="5.08203125" style="25" customWidth="1"/>
    <col min="12051" max="12051" width="4" style="25"/>
    <col min="12052" max="12053" width="6.75" style="25" customWidth="1"/>
    <col min="12054" max="12056" width="4" style="25"/>
    <col min="12057" max="12057" width="2.33203125" style="25" customWidth="1"/>
    <col min="12058" max="12058" width="3.33203125" style="25" customWidth="1"/>
    <col min="12059" max="12289" width="4" style="25"/>
    <col min="12290" max="12290" width="2.83203125" style="25" customWidth="1"/>
    <col min="12291" max="12291" width="2.33203125" style="25" customWidth="1"/>
    <col min="12292" max="12292" width="9.25" style="25" customWidth="1"/>
    <col min="12293" max="12297" width="4" style="25"/>
    <col min="12298" max="12298" width="7.33203125" style="25" customWidth="1"/>
    <col min="12299" max="12300" width="4" style="25"/>
    <col min="12301" max="12306" width="5.08203125" style="25" customWidth="1"/>
    <col min="12307" max="12307" width="4" style="25"/>
    <col min="12308" max="12309" width="6.75" style="25" customWidth="1"/>
    <col min="12310" max="12312" width="4" style="25"/>
    <col min="12313" max="12313" width="2.33203125" style="25" customWidth="1"/>
    <col min="12314" max="12314" width="3.33203125" style="25" customWidth="1"/>
    <col min="12315" max="12545" width="4" style="25"/>
    <col min="12546" max="12546" width="2.83203125" style="25" customWidth="1"/>
    <col min="12547" max="12547" width="2.33203125" style="25" customWidth="1"/>
    <col min="12548" max="12548" width="9.25" style="25" customWidth="1"/>
    <col min="12549" max="12553" width="4" style="25"/>
    <col min="12554" max="12554" width="7.33203125" style="25" customWidth="1"/>
    <col min="12555" max="12556" width="4" style="25"/>
    <col min="12557" max="12562" width="5.08203125" style="25" customWidth="1"/>
    <col min="12563" max="12563" width="4" style="25"/>
    <col min="12564" max="12565" width="6.75" style="25" customWidth="1"/>
    <col min="12566" max="12568" width="4" style="25"/>
    <col min="12569" max="12569" width="2.33203125" style="25" customWidth="1"/>
    <col min="12570" max="12570" width="3.33203125" style="25" customWidth="1"/>
    <col min="12571" max="12801" width="4" style="25"/>
    <col min="12802" max="12802" width="2.83203125" style="25" customWidth="1"/>
    <col min="12803" max="12803" width="2.33203125" style="25" customWidth="1"/>
    <col min="12804" max="12804" width="9.25" style="25" customWidth="1"/>
    <col min="12805" max="12809" width="4" style="25"/>
    <col min="12810" max="12810" width="7.33203125" style="25" customWidth="1"/>
    <col min="12811" max="12812" width="4" style="25"/>
    <col min="12813" max="12818" width="5.08203125" style="25" customWidth="1"/>
    <col min="12819" max="12819" width="4" style="25"/>
    <col min="12820" max="12821" width="6.75" style="25" customWidth="1"/>
    <col min="12822" max="12824" width="4" style="25"/>
    <col min="12825" max="12825" width="2.33203125" style="25" customWidth="1"/>
    <col min="12826" max="12826" width="3.33203125" style="25" customWidth="1"/>
    <col min="12827" max="13057" width="4" style="25"/>
    <col min="13058" max="13058" width="2.83203125" style="25" customWidth="1"/>
    <col min="13059" max="13059" width="2.33203125" style="25" customWidth="1"/>
    <col min="13060" max="13060" width="9.25" style="25" customWidth="1"/>
    <col min="13061" max="13065" width="4" style="25"/>
    <col min="13066" max="13066" width="7.33203125" style="25" customWidth="1"/>
    <col min="13067" max="13068" width="4" style="25"/>
    <col min="13069" max="13074" width="5.08203125" style="25" customWidth="1"/>
    <col min="13075" max="13075" width="4" style="25"/>
    <col min="13076" max="13077" width="6.75" style="25" customWidth="1"/>
    <col min="13078" max="13080" width="4" style="25"/>
    <col min="13081" max="13081" width="2.33203125" style="25" customWidth="1"/>
    <col min="13082" max="13082" width="3.33203125" style="25" customWidth="1"/>
    <col min="13083" max="13313" width="4" style="25"/>
    <col min="13314" max="13314" width="2.83203125" style="25" customWidth="1"/>
    <col min="13315" max="13315" width="2.33203125" style="25" customWidth="1"/>
    <col min="13316" max="13316" width="9.25" style="25" customWidth="1"/>
    <col min="13317" max="13321" width="4" style="25"/>
    <col min="13322" max="13322" width="7.33203125" style="25" customWidth="1"/>
    <col min="13323" max="13324" width="4" style="25"/>
    <col min="13325" max="13330" width="5.08203125" style="25" customWidth="1"/>
    <col min="13331" max="13331" width="4" style="25"/>
    <col min="13332" max="13333" width="6.75" style="25" customWidth="1"/>
    <col min="13334" max="13336" width="4" style="25"/>
    <col min="13337" max="13337" width="2.33203125" style="25" customWidth="1"/>
    <col min="13338" max="13338" width="3.33203125" style="25" customWidth="1"/>
    <col min="13339" max="13569" width="4" style="25"/>
    <col min="13570" max="13570" width="2.83203125" style="25" customWidth="1"/>
    <col min="13571" max="13571" width="2.33203125" style="25" customWidth="1"/>
    <col min="13572" max="13572" width="9.25" style="25" customWidth="1"/>
    <col min="13573" max="13577" width="4" style="25"/>
    <col min="13578" max="13578" width="7.33203125" style="25" customWidth="1"/>
    <col min="13579" max="13580" width="4" style="25"/>
    <col min="13581" max="13586" width="5.08203125" style="25" customWidth="1"/>
    <col min="13587" max="13587" width="4" style="25"/>
    <col min="13588" max="13589" width="6.75" style="25" customWidth="1"/>
    <col min="13590" max="13592" width="4" style="25"/>
    <col min="13593" max="13593" width="2.33203125" style="25" customWidth="1"/>
    <col min="13594" max="13594" width="3.33203125" style="25" customWidth="1"/>
    <col min="13595" max="13825" width="4" style="25"/>
    <col min="13826" max="13826" width="2.83203125" style="25" customWidth="1"/>
    <col min="13827" max="13827" width="2.33203125" style="25" customWidth="1"/>
    <col min="13828" max="13828" width="9.25" style="25" customWidth="1"/>
    <col min="13829" max="13833" width="4" style="25"/>
    <col min="13834" max="13834" width="7.33203125" style="25" customWidth="1"/>
    <col min="13835" max="13836" width="4" style="25"/>
    <col min="13837" max="13842" width="5.08203125" style="25" customWidth="1"/>
    <col min="13843" max="13843" width="4" style="25"/>
    <col min="13844" max="13845" width="6.75" style="25" customWidth="1"/>
    <col min="13846" max="13848" width="4" style="25"/>
    <col min="13849" max="13849" width="2.33203125" style="25" customWidth="1"/>
    <col min="13850" max="13850" width="3.33203125" style="25" customWidth="1"/>
    <col min="13851" max="14081" width="4" style="25"/>
    <col min="14082" max="14082" width="2.83203125" style="25" customWidth="1"/>
    <col min="14083" max="14083" width="2.33203125" style="25" customWidth="1"/>
    <col min="14084" max="14084" width="9.25" style="25" customWidth="1"/>
    <col min="14085" max="14089" width="4" style="25"/>
    <col min="14090" max="14090" width="7.33203125" style="25" customWidth="1"/>
    <col min="14091" max="14092" width="4" style="25"/>
    <col min="14093" max="14098" width="5.08203125" style="25" customWidth="1"/>
    <col min="14099" max="14099" width="4" style="25"/>
    <col min="14100" max="14101" width="6.75" style="25" customWidth="1"/>
    <col min="14102" max="14104" width="4" style="25"/>
    <col min="14105" max="14105" width="2.33203125" style="25" customWidth="1"/>
    <col min="14106" max="14106" width="3.33203125" style="25" customWidth="1"/>
    <col min="14107" max="14337" width="4" style="25"/>
    <col min="14338" max="14338" width="2.83203125" style="25" customWidth="1"/>
    <col min="14339" max="14339" width="2.33203125" style="25" customWidth="1"/>
    <col min="14340" max="14340" width="9.25" style="25" customWidth="1"/>
    <col min="14341" max="14345" width="4" style="25"/>
    <col min="14346" max="14346" width="7.33203125" style="25" customWidth="1"/>
    <col min="14347" max="14348" width="4" style="25"/>
    <col min="14349" max="14354" width="5.08203125" style="25" customWidth="1"/>
    <col min="14355" max="14355" width="4" style="25"/>
    <col min="14356" max="14357" width="6.75" style="25" customWidth="1"/>
    <col min="14358" max="14360" width="4" style="25"/>
    <col min="14361" max="14361" width="2.33203125" style="25" customWidth="1"/>
    <col min="14362" max="14362" width="3.33203125" style="25" customWidth="1"/>
    <col min="14363" max="14593" width="4" style="25"/>
    <col min="14594" max="14594" width="2.83203125" style="25" customWidth="1"/>
    <col min="14595" max="14595" width="2.33203125" style="25" customWidth="1"/>
    <col min="14596" max="14596" width="9.25" style="25" customWidth="1"/>
    <col min="14597" max="14601" width="4" style="25"/>
    <col min="14602" max="14602" width="7.33203125" style="25" customWidth="1"/>
    <col min="14603" max="14604" width="4" style="25"/>
    <col min="14605" max="14610" width="5.08203125" style="25" customWidth="1"/>
    <col min="14611" max="14611" width="4" style="25"/>
    <col min="14612" max="14613" width="6.75" style="25" customWidth="1"/>
    <col min="14614" max="14616" width="4" style="25"/>
    <col min="14617" max="14617" width="2.33203125" style="25" customWidth="1"/>
    <col min="14618" max="14618" width="3.33203125" style="25" customWidth="1"/>
    <col min="14619" max="14849" width="4" style="25"/>
    <col min="14850" max="14850" width="2.83203125" style="25" customWidth="1"/>
    <col min="14851" max="14851" width="2.33203125" style="25" customWidth="1"/>
    <col min="14852" max="14852" width="9.25" style="25" customWidth="1"/>
    <col min="14853" max="14857" width="4" style="25"/>
    <col min="14858" max="14858" width="7.33203125" style="25" customWidth="1"/>
    <col min="14859" max="14860" width="4" style="25"/>
    <col min="14861" max="14866" width="5.08203125" style="25" customWidth="1"/>
    <col min="14867" max="14867" width="4" style="25"/>
    <col min="14868" max="14869" width="6.75" style="25" customWidth="1"/>
    <col min="14870" max="14872" width="4" style="25"/>
    <col min="14873" max="14873" width="2.33203125" style="25" customWidth="1"/>
    <col min="14874" max="14874" width="3.33203125" style="25" customWidth="1"/>
    <col min="14875" max="15105" width="4" style="25"/>
    <col min="15106" max="15106" width="2.83203125" style="25" customWidth="1"/>
    <col min="15107" max="15107" width="2.33203125" style="25" customWidth="1"/>
    <col min="15108" max="15108" width="9.25" style="25" customWidth="1"/>
    <col min="15109" max="15113" width="4" style="25"/>
    <col min="15114" max="15114" width="7.33203125" style="25" customWidth="1"/>
    <col min="15115" max="15116" width="4" style="25"/>
    <col min="15117" max="15122" width="5.08203125" style="25" customWidth="1"/>
    <col min="15123" max="15123" width="4" style="25"/>
    <col min="15124" max="15125" width="6.75" style="25" customWidth="1"/>
    <col min="15126" max="15128" width="4" style="25"/>
    <col min="15129" max="15129" width="2.33203125" style="25" customWidth="1"/>
    <col min="15130" max="15130" width="3.33203125" style="25" customWidth="1"/>
    <col min="15131" max="15361" width="4" style="25"/>
    <col min="15362" max="15362" width="2.83203125" style="25" customWidth="1"/>
    <col min="15363" max="15363" width="2.33203125" style="25" customWidth="1"/>
    <col min="15364" max="15364" width="9.25" style="25" customWidth="1"/>
    <col min="15365" max="15369" width="4" style="25"/>
    <col min="15370" max="15370" width="7.33203125" style="25" customWidth="1"/>
    <col min="15371" max="15372" width="4" style="25"/>
    <col min="15373" max="15378" width="5.08203125" style="25" customWidth="1"/>
    <col min="15379" max="15379" width="4" style="25"/>
    <col min="15380" max="15381" width="6.75" style="25" customWidth="1"/>
    <col min="15382" max="15384" width="4" style="25"/>
    <col min="15385" max="15385" width="2.33203125" style="25" customWidth="1"/>
    <col min="15386" max="15386" width="3.33203125" style="25" customWidth="1"/>
    <col min="15387" max="15617" width="4" style="25"/>
    <col min="15618" max="15618" width="2.83203125" style="25" customWidth="1"/>
    <col min="15619" max="15619" width="2.33203125" style="25" customWidth="1"/>
    <col min="15620" max="15620" width="9.25" style="25" customWidth="1"/>
    <col min="15621" max="15625" width="4" style="25"/>
    <col min="15626" max="15626" width="7.33203125" style="25" customWidth="1"/>
    <col min="15627" max="15628" width="4" style="25"/>
    <col min="15629" max="15634" width="5.08203125" style="25" customWidth="1"/>
    <col min="15635" max="15635" width="4" style="25"/>
    <col min="15636" max="15637" width="6.75" style="25" customWidth="1"/>
    <col min="15638" max="15640" width="4" style="25"/>
    <col min="15641" max="15641" width="2.33203125" style="25" customWidth="1"/>
    <col min="15642" max="15642" width="3.33203125" style="25" customWidth="1"/>
    <col min="15643" max="15873" width="4" style="25"/>
    <col min="15874" max="15874" width="2.83203125" style="25" customWidth="1"/>
    <col min="15875" max="15875" width="2.33203125" style="25" customWidth="1"/>
    <col min="15876" max="15876" width="9.25" style="25" customWidth="1"/>
    <col min="15877" max="15881" width="4" style="25"/>
    <col min="15882" max="15882" width="7.33203125" style="25" customWidth="1"/>
    <col min="15883" max="15884" width="4" style="25"/>
    <col min="15885" max="15890" width="5.08203125" style="25" customWidth="1"/>
    <col min="15891" max="15891" width="4" style="25"/>
    <col min="15892" max="15893" width="6.75" style="25" customWidth="1"/>
    <col min="15894" max="15896" width="4" style="25"/>
    <col min="15897" max="15897" width="2.33203125" style="25" customWidth="1"/>
    <col min="15898" max="15898" width="3.33203125" style="25" customWidth="1"/>
    <col min="15899" max="16129" width="4" style="25"/>
    <col min="16130" max="16130" width="2.83203125" style="25" customWidth="1"/>
    <col min="16131" max="16131" width="2.33203125" style="25" customWidth="1"/>
    <col min="16132" max="16132" width="9.25" style="25" customWidth="1"/>
    <col min="16133" max="16137" width="4" style="25"/>
    <col min="16138" max="16138" width="7.33203125" style="25" customWidth="1"/>
    <col min="16139" max="16140" width="4" style="25"/>
    <col min="16141" max="16146" width="5.08203125" style="25" customWidth="1"/>
    <col min="16147" max="16147" width="4" style="25"/>
    <col min="16148" max="16149" width="6.75" style="25" customWidth="1"/>
    <col min="16150" max="16152" width="4" style="25"/>
    <col min="16153" max="16153" width="2.33203125" style="25" customWidth="1"/>
    <col min="16154" max="16154" width="3.33203125" style="25" customWidth="1"/>
    <col min="16155" max="16384" width="4" style="25"/>
  </cols>
  <sheetData>
    <row r="1" spans="1:25" ht="15" customHeight="1">
      <c r="A1" s="883"/>
      <c r="B1" s="12"/>
      <c r="C1" s="12"/>
      <c r="D1" s="12"/>
      <c r="E1" s="12"/>
      <c r="F1" s="12"/>
      <c r="G1" s="12"/>
      <c r="H1" s="12"/>
      <c r="I1" s="12"/>
      <c r="J1" s="12"/>
      <c r="K1" s="12"/>
      <c r="L1" s="12"/>
      <c r="M1" s="12"/>
      <c r="N1" s="12"/>
      <c r="O1" s="12"/>
      <c r="P1" s="12"/>
      <c r="Q1" s="12"/>
      <c r="R1" s="12"/>
      <c r="S1" s="12"/>
      <c r="T1" s="12"/>
      <c r="U1" s="12"/>
      <c r="V1" s="12"/>
      <c r="W1" s="12"/>
      <c r="X1" s="12"/>
      <c r="Y1" s="12"/>
    </row>
    <row r="2" spans="1:25" ht="15" customHeight="1">
      <c r="A2" s="883"/>
      <c r="B2" s="12"/>
      <c r="C2" s="12" t="s">
        <v>107</v>
      </c>
      <c r="D2" s="12"/>
      <c r="E2" s="12"/>
      <c r="F2" s="12"/>
      <c r="G2" s="12"/>
      <c r="H2" s="12"/>
      <c r="I2" s="12"/>
      <c r="J2" s="12"/>
      <c r="K2" s="12"/>
      <c r="L2" s="12"/>
      <c r="M2" s="12"/>
      <c r="N2" s="12"/>
      <c r="O2" s="12"/>
      <c r="P2" s="12"/>
      <c r="Q2" s="1430" t="s">
        <v>108</v>
      </c>
      <c r="R2" s="1430"/>
      <c r="S2" s="1430"/>
      <c r="T2" s="1430"/>
      <c r="U2" s="1430"/>
      <c r="V2" s="1430"/>
      <c r="W2" s="1430"/>
      <c r="X2" s="1430"/>
      <c r="Y2" s="1430"/>
    </row>
    <row r="3" spans="1:25" ht="15" customHeight="1">
      <c r="A3" s="883"/>
      <c r="B3" s="12"/>
      <c r="C3" s="12"/>
      <c r="D3" s="12"/>
      <c r="E3" s="12"/>
      <c r="F3" s="12"/>
      <c r="G3" s="12"/>
      <c r="H3" s="12"/>
      <c r="I3" s="12"/>
      <c r="J3" s="12"/>
      <c r="K3" s="12"/>
      <c r="L3" s="12"/>
      <c r="M3" s="12"/>
      <c r="N3" s="12"/>
      <c r="O3" s="12"/>
      <c r="P3" s="12"/>
      <c r="Q3" s="12"/>
      <c r="R3" s="12"/>
      <c r="S3" s="13"/>
      <c r="T3" s="12"/>
      <c r="U3" s="12"/>
      <c r="V3" s="12"/>
      <c r="W3" s="12"/>
      <c r="X3" s="12"/>
      <c r="Y3" s="12"/>
    </row>
    <row r="4" spans="1:25" ht="15" customHeight="1">
      <c r="A4" s="883"/>
      <c r="B4" s="1431" t="s">
        <v>109</v>
      </c>
      <c r="C4" s="1431"/>
      <c r="D4" s="1431"/>
      <c r="E4" s="1431"/>
      <c r="F4" s="1431"/>
      <c r="G4" s="1431"/>
      <c r="H4" s="1431"/>
      <c r="I4" s="1431"/>
      <c r="J4" s="1431"/>
      <c r="K4" s="1431"/>
      <c r="L4" s="1431"/>
      <c r="M4" s="1431"/>
      <c r="N4" s="1431"/>
      <c r="O4" s="1431"/>
      <c r="P4" s="1431"/>
      <c r="Q4" s="1431"/>
      <c r="R4" s="1431"/>
      <c r="S4" s="1431"/>
      <c r="T4" s="1431"/>
      <c r="U4" s="1431"/>
      <c r="V4" s="1431"/>
      <c r="W4" s="1431"/>
      <c r="X4" s="1431"/>
      <c r="Y4" s="1431"/>
    </row>
    <row r="5" spans="1:25" ht="15" customHeight="1">
      <c r="A5" s="883"/>
      <c r="B5" s="12"/>
      <c r="C5" s="12"/>
      <c r="D5" s="12"/>
      <c r="E5" s="12"/>
      <c r="F5" s="12"/>
      <c r="G5" s="12"/>
      <c r="H5" s="12"/>
      <c r="I5" s="12"/>
      <c r="J5" s="12"/>
      <c r="K5" s="12"/>
      <c r="L5" s="12"/>
      <c r="M5" s="12"/>
      <c r="N5" s="12"/>
      <c r="O5" s="12"/>
      <c r="P5" s="12"/>
      <c r="Q5" s="12"/>
      <c r="R5" s="12"/>
      <c r="S5" s="12"/>
      <c r="T5" s="12"/>
      <c r="U5" s="12"/>
      <c r="V5" s="12"/>
      <c r="W5" s="12"/>
      <c r="X5" s="12"/>
      <c r="Y5" s="12"/>
    </row>
    <row r="6" spans="1:25" ht="22.5" customHeight="1">
      <c r="A6" s="883"/>
      <c r="B6" s="1432" t="s">
        <v>110</v>
      </c>
      <c r="C6" s="1433"/>
      <c r="D6" s="1433"/>
      <c r="E6" s="1433"/>
      <c r="F6" s="1434"/>
      <c r="G6" s="1432"/>
      <c r="H6" s="1433"/>
      <c r="I6" s="1433"/>
      <c r="J6" s="1433"/>
      <c r="K6" s="1433"/>
      <c r="L6" s="1433"/>
      <c r="M6" s="1433"/>
      <c r="N6" s="1433"/>
      <c r="O6" s="1433"/>
      <c r="P6" s="1433"/>
      <c r="Q6" s="1433"/>
      <c r="R6" s="1433"/>
      <c r="S6" s="1433"/>
      <c r="T6" s="1433"/>
      <c r="U6" s="1433"/>
      <c r="V6" s="1433"/>
      <c r="W6" s="1433"/>
      <c r="X6" s="1433"/>
      <c r="Y6" s="1434"/>
    </row>
    <row r="7" spans="1:25" ht="22.5" customHeight="1">
      <c r="A7" s="883"/>
      <c r="B7" s="1432" t="s">
        <v>111</v>
      </c>
      <c r="C7" s="1433"/>
      <c r="D7" s="1433"/>
      <c r="E7" s="1433"/>
      <c r="F7" s="1434"/>
      <c r="G7" s="1432" t="s">
        <v>112</v>
      </c>
      <c r="H7" s="1433"/>
      <c r="I7" s="1433"/>
      <c r="J7" s="1433"/>
      <c r="K7" s="1433"/>
      <c r="L7" s="1433"/>
      <c r="M7" s="1433"/>
      <c r="N7" s="1433"/>
      <c r="O7" s="1433"/>
      <c r="P7" s="1433"/>
      <c r="Q7" s="1433"/>
      <c r="R7" s="1433"/>
      <c r="S7" s="1433"/>
      <c r="T7" s="1433"/>
      <c r="U7" s="1433"/>
      <c r="V7" s="1433"/>
      <c r="W7" s="1433"/>
      <c r="X7" s="1433"/>
      <c r="Y7" s="1434"/>
    </row>
    <row r="8" spans="1:25" ht="22.5" customHeight="1">
      <c r="A8" s="883"/>
      <c r="B8" s="1438" t="s">
        <v>113</v>
      </c>
      <c r="C8" s="1438"/>
      <c r="D8" s="1438"/>
      <c r="E8" s="1438"/>
      <c r="F8" s="1438"/>
      <c r="G8" s="1439" t="s">
        <v>114</v>
      </c>
      <c r="H8" s="1440"/>
      <c r="I8" s="1440"/>
      <c r="J8" s="1440"/>
      <c r="K8" s="1440"/>
      <c r="L8" s="1440"/>
      <c r="M8" s="1440"/>
      <c r="N8" s="1440"/>
      <c r="O8" s="1440"/>
      <c r="P8" s="1440"/>
      <c r="Q8" s="1440"/>
      <c r="R8" s="1440"/>
      <c r="S8" s="1440"/>
      <c r="T8" s="1440"/>
      <c r="U8" s="1440"/>
      <c r="V8" s="1440"/>
      <c r="W8" s="1440"/>
      <c r="X8" s="1440"/>
      <c r="Y8" s="1441"/>
    </row>
    <row r="9" spans="1:25" ht="15" customHeight="1">
      <c r="A9" s="883"/>
      <c r="B9" s="12"/>
      <c r="C9" s="12"/>
      <c r="D9" s="12"/>
      <c r="E9" s="12"/>
      <c r="F9" s="12"/>
      <c r="G9" s="12"/>
      <c r="H9" s="12"/>
      <c r="I9" s="12"/>
      <c r="J9" s="12"/>
      <c r="K9" s="12"/>
      <c r="L9" s="12"/>
      <c r="M9" s="12"/>
      <c r="N9" s="12"/>
      <c r="O9" s="12"/>
      <c r="P9" s="12"/>
      <c r="Q9" s="12"/>
      <c r="R9" s="12"/>
      <c r="S9" s="12"/>
      <c r="T9" s="12"/>
      <c r="U9" s="12"/>
      <c r="V9" s="12"/>
      <c r="W9" s="12"/>
      <c r="X9" s="12"/>
      <c r="Y9" s="12"/>
    </row>
    <row r="10" spans="1:25" ht="15" customHeight="1">
      <c r="A10" s="883"/>
      <c r="B10" s="888"/>
      <c r="C10" s="889"/>
      <c r="D10" s="889"/>
      <c r="E10" s="889"/>
      <c r="F10" s="889"/>
      <c r="G10" s="889"/>
      <c r="H10" s="889"/>
      <c r="I10" s="889"/>
      <c r="J10" s="889"/>
      <c r="K10" s="889"/>
      <c r="L10" s="889"/>
      <c r="M10" s="889"/>
      <c r="N10" s="889"/>
      <c r="O10" s="889"/>
      <c r="P10" s="889"/>
      <c r="Q10" s="889"/>
      <c r="R10" s="889"/>
      <c r="S10" s="889"/>
      <c r="T10" s="889"/>
      <c r="U10" s="888"/>
      <c r="V10" s="889"/>
      <c r="W10" s="889"/>
      <c r="X10" s="889"/>
      <c r="Y10" s="890"/>
    </row>
    <row r="11" spans="1:25" ht="16.5">
      <c r="A11" s="883"/>
      <c r="B11" s="657" t="s">
        <v>115</v>
      </c>
      <c r="C11" s="12"/>
      <c r="D11" s="12"/>
      <c r="E11" s="12"/>
      <c r="F11" s="12"/>
      <c r="G11" s="12"/>
      <c r="H11" s="12"/>
      <c r="I11" s="12"/>
      <c r="J11" s="12"/>
      <c r="K11" s="12"/>
      <c r="L11" s="12"/>
      <c r="M11" s="12"/>
      <c r="N11" s="12"/>
      <c r="O11" s="12"/>
      <c r="P11" s="12"/>
      <c r="Q11" s="12"/>
      <c r="R11" s="12"/>
      <c r="S11" s="12"/>
      <c r="T11" s="12"/>
      <c r="U11" s="658"/>
      <c r="V11" s="1436" t="s">
        <v>116</v>
      </c>
      <c r="W11" s="1436"/>
      <c r="X11" s="1436"/>
      <c r="Y11" s="14"/>
    </row>
    <row r="12" spans="1:25" ht="15" customHeight="1">
      <c r="A12" s="883"/>
      <c r="B12" s="657"/>
      <c r="C12" s="12"/>
      <c r="D12" s="12"/>
      <c r="E12" s="12"/>
      <c r="F12" s="12"/>
      <c r="G12" s="12"/>
      <c r="H12" s="12"/>
      <c r="I12" s="12"/>
      <c r="J12" s="12"/>
      <c r="K12" s="12"/>
      <c r="L12" s="12"/>
      <c r="M12" s="12"/>
      <c r="N12" s="12"/>
      <c r="O12" s="12"/>
      <c r="P12" s="12"/>
      <c r="Q12" s="12"/>
      <c r="R12" s="12"/>
      <c r="S12" s="12"/>
      <c r="T12" s="12"/>
      <c r="U12" s="657"/>
      <c r="V12" s="12"/>
      <c r="W12" s="12"/>
      <c r="X12" s="12"/>
      <c r="Y12" s="878"/>
    </row>
    <row r="13" spans="1:25" ht="15" customHeight="1">
      <c r="A13" s="883"/>
      <c r="B13" s="657"/>
      <c r="C13" s="880" t="s">
        <v>117</v>
      </c>
      <c r="D13" s="1442" t="s">
        <v>118</v>
      </c>
      <c r="E13" s="1442"/>
      <c r="F13" s="1442"/>
      <c r="G13" s="1442"/>
      <c r="H13" s="1442"/>
      <c r="I13" s="1442"/>
      <c r="J13" s="1442"/>
      <c r="K13" s="1442"/>
      <c r="L13" s="1442"/>
      <c r="M13" s="1442"/>
      <c r="N13" s="1442"/>
      <c r="O13" s="1442"/>
      <c r="P13" s="1442"/>
      <c r="Q13" s="1442"/>
      <c r="R13" s="1442"/>
      <c r="S13" s="1442"/>
      <c r="T13" s="1443"/>
      <c r="U13" s="659"/>
      <c r="V13" s="15" t="s">
        <v>119</v>
      </c>
      <c r="W13" s="15" t="s">
        <v>120</v>
      </c>
      <c r="X13" s="15" t="s">
        <v>119</v>
      </c>
      <c r="Y13" s="16"/>
    </row>
    <row r="14" spans="1:25" ht="15" customHeight="1">
      <c r="A14" s="883"/>
      <c r="B14" s="657"/>
      <c r="C14" s="12"/>
      <c r="D14" s="1442"/>
      <c r="E14" s="1442"/>
      <c r="F14" s="1442"/>
      <c r="G14" s="1442"/>
      <c r="H14" s="1442"/>
      <c r="I14" s="1442"/>
      <c r="J14" s="1442"/>
      <c r="K14" s="1442"/>
      <c r="L14" s="1442"/>
      <c r="M14" s="1442"/>
      <c r="N14" s="1442"/>
      <c r="O14" s="1442"/>
      <c r="P14" s="1442"/>
      <c r="Q14" s="1442"/>
      <c r="R14" s="1442"/>
      <c r="S14" s="1442"/>
      <c r="T14" s="1443"/>
      <c r="U14" s="885"/>
      <c r="V14" s="17"/>
      <c r="W14" s="17"/>
      <c r="X14" s="17"/>
      <c r="Y14" s="886"/>
    </row>
    <row r="15" spans="1:25" ht="15" customHeight="1">
      <c r="A15" s="883"/>
      <c r="B15" s="657"/>
      <c r="C15" s="880" t="s">
        <v>121</v>
      </c>
      <c r="D15" s="1442" t="s">
        <v>122</v>
      </c>
      <c r="E15" s="1442"/>
      <c r="F15" s="1442"/>
      <c r="G15" s="1442"/>
      <c r="H15" s="1442"/>
      <c r="I15" s="1442"/>
      <c r="J15" s="1442"/>
      <c r="K15" s="1442"/>
      <c r="L15" s="1442"/>
      <c r="M15" s="1442"/>
      <c r="N15" s="1442"/>
      <c r="O15" s="1442"/>
      <c r="P15" s="1442"/>
      <c r="Q15" s="1442"/>
      <c r="R15" s="1442"/>
      <c r="S15" s="1442"/>
      <c r="T15" s="1443"/>
      <c r="U15" s="659"/>
      <c r="V15" s="15" t="s">
        <v>119</v>
      </c>
      <c r="W15" s="15" t="s">
        <v>120</v>
      </c>
      <c r="X15" s="15" t="s">
        <v>119</v>
      </c>
      <c r="Y15" s="16"/>
    </row>
    <row r="16" spans="1:25" ht="15" customHeight="1">
      <c r="A16" s="883"/>
      <c r="B16" s="657"/>
      <c r="C16" s="12"/>
      <c r="D16" s="1442"/>
      <c r="E16" s="1442"/>
      <c r="F16" s="1442"/>
      <c r="G16" s="1442"/>
      <c r="H16" s="1442"/>
      <c r="I16" s="1442"/>
      <c r="J16" s="1442"/>
      <c r="K16" s="1442"/>
      <c r="L16" s="1442"/>
      <c r="M16" s="1442"/>
      <c r="N16" s="1442"/>
      <c r="O16" s="1442"/>
      <c r="P16" s="1442"/>
      <c r="Q16" s="1442"/>
      <c r="R16" s="1442"/>
      <c r="S16" s="1442"/>
      <c r="T16" s="1443"/>
      <c r="U16" s="659"/>
      <c r="V16" s="15"/>
      <c r="W16" s="15"/>
      <c r="X16" s="15"/>
      <c r="Y16" s="16"/>
    </row>
    <row r="17" spans="1:25">
      <c r="A17" s="883"/>
      <c r="B17" s="657"/>
      <c r="C17" s="880" t="s">
        <v>123</v>
      </c>
      <c r="D17" s="1444" t="s">
        <v>124</v>
      </c>
      <c r="E17" s="1444"/>
      <c r="F17" s="1444"/>
      <c r="G17" s="1444"/>
      <c r="H17" s="1444"/>
      <c r="I17" s="1444"/>
      <c r="J17" s="1444"/>
      <c r="K17" s="1444"/>
      <c r="L17" s="1444"/>
      <c r="M17" s="1444"/>
      <c r="N17" s="1444"/>
      <c r="O17" s="1444"/>
      <c r="P17" s="1444"/>
      <c r="Q17" s="1444"/>
      <c r="R17" s="1444"/>
      <c r="S17" s="1444"/>
      <c r="T17" s="1445"/>
      <c r="U17" s="659"/>
      <c r="V17" s="15" t="s">
        <v>119</v>
      </c>
      <c r="W17" s="15" t="s">
        <v>120</v>
      </c>
      <c r="X17" s="15" t="s">
        <v>119</v>
      </c>
      <c r="Y17" s="16"/>
    </row>
    <row r="18" spans="1:25" ht="15" customHeight="1">
      <c r="A18" s="883"/>
      <c r="B18" s="657"/>
      <c r="C18" s="18" t="s">
        <v>125</v>
      </c>
      <c r="D18" s="18" t="s">
        <v>126</v>
      </c>
      <c r="E18" s="892"/>
      <c r="F18" s="892"/>
      <c r="G18" s="892"/>
      <c r="H18" s="892"/>
      <c r="I18" s="892"/>
      <c r="J18" s="892"/>
      <c r="K18" s="892"/>
      <c r="L18" s="892"/>
      <c r="M18" s="892"/>
      <c r="N18" s="892"/>
      <c r="O18" s="892"/>
      <c r="P18" s="892"/>
      <c r="Q18" s="892"/>
      <c r="R18" s="892"/>
      <c r="S18" s="892"/>
      <c r="T18" s="19"/>
      <c r="U18" s="659"/>
      <c r="V18" s="15" t="s">
        <v>119</v>
      </c>
      <c r="W18" s="15" t="s">
        <v>120</v>
      </c>
      <c r="X18" s="15" t="s">
        <v>119</v>
      </c>
      <c r="Y18" s="16"/>
    </row>
    <row r="19" spans="1:25" ht="15" customHeight="1">
      <c r="A19" s="883"/>
      <c r="B19" s="657"/>
      <c r="C19" s="12" t="s">
        <v>127</v>
      </c>
      <c r="D19" s="1444" t="s">
        <v>128</v>
      </c>
      <c r="E19" s="1444"/>
      <c r="F19" s="1444"/>
      <c r="G19" s="1444"/>
      <c r="H19" s="1444"/>
      <c r="I19" s="1444"/>
      <c r="J19" s="1444"/>
      <c r="K19" s="1444"/>
      <c r="L19" s="1444"/>
      <c r="M19" s="1444"/>
      <c r="N19" s="1444"/>
      <c r="O19" s="1444"/>
      <c r="P19" s="1444"/>
      <c r="Q19" s="1444"/>
      <c r="R19" s="1444"/>
      <c r="S19" s="1444"/>
      <c r="T19" s="1445"/>
      <c r="U19" s="659"/>
      <c r="V19" s="15" t="s">
        <v>119</v>
      </c>
      <c r="W19" s="15" t="s">
        <v>120</v>
      </c>
      <c r="X19" s="15" t="s">
        <v>119</v>
      </c>
      <c r="Y19" s="16"/>
    </row>
    <row r="20" spans="1:25" ht="15" customHeight="1">
      <c r="A20" s="883"/>
      <c r="B20" s="657"/>
      <c r="C20" s="12" t="s">
        <v>129</v>
      </c>
      <c r="D20" s="1444" t="s">
        <v>130</v>
      </c>
      <c r="E20" s="1444"/>
      <c r="F20" s="1444"/>
      <c r="G20" s="1444"/>
      <c r="H20" s="1444"/>
      <c r="I20" s="1444"/>
      <c r="J20" s="1444"/>
      <c r="K20" s="1444"/>
      <c r="L20" s="1444"/>
      <c r="M20" s="1444"/>
      <c r="N20" s="1444"/>
      <c r="O20" s="1444"/>
      <c r="P20" s="1444"/>
      <c r="Q20" s="1444"/>
      <c r="R20" s="1444"/>
      <c r="S20" s="1444"/>
      <c r="T20" s="1445"/>
      <c r="U20" s="659"/>
      <c r="V20" s="15" t="s">
        <v>119</v>
      </c>
      <c r="W20" s="15" t="s">
        <v>120</v>
      </c>
      <c r="X20" s="15" t="s">
        <v>119</v>
      </c>
      <c r="Y20" s="16"/>
    </row>
    <row r="21" spans="1:25" ht="15" customHeight="1">
      <c r="A21" s="883"/>
      <c r="B21" s="657"/>
      <c r="C21" s="12" t="s">
        <v>131</v>
      </c>
      <c r="D21" s="1446" t="s">
        <v>132</v>
      </c>
      <c r="E21" s="1446"/>
      <c r="F21" s="1446"/>
      <c r="G21" s="1446"/>
      <c r="H21" s="1446"/>
      <c r="I21" s="1446"/>
      <c r="J21" s="1446"/>
      <c r="K21" s="1446"/>
      <c r="L21" s="1446"/>
      <c r="M21" s="1446"/>
      <c r="N21" s="1446"/>
      <c r="O21" s="1446"/>
      <c r="P21" s="1446"/>
      <c r="Q21" s="1446"/>
      <c r="R21" s="1446"/>
      <c r="S21" s="1446"/>
      <c r="T21" s="1447"/>
      <c r="U21" s="659"/>
      <c r="V21" s="15" t="s">
        <v>119</v>
      </c>
      <c r="W21" s="15" t="s">
        <v>120</v>
      </c>
      <c r="X21" s="15" t="s">
        <v>119</v>
      </c>
      <c r="Y21" s="16"/>
    </row>
    <row r="22" spans="1:25" ht="15" customHeight="1">
      <c r="A22" s="883"/>
      <c r="B22" s="657"/>
      <c r="C22" s="12" t="s">
        <v>6</v>
      </c>
      <c r="D22" s="1446"/>
      <c r="E22" s="1446"/>
      <c r="F22" s="1446"/>
      <c r="G22" s="1446"/>
      <c r="H22" s="1446"/>
      <c r="I22" s="1446"/>
      <c r="J22" s="1446"/>
      <c r="K22" s="1446"/>
      <c r="L22" s="1446"/>
      <c r="M22" s="1446"/>
      <c r="N22" s="1446"/>
      <c r="O22" s="1446"/>
      <c r="P22" s="1446"/>
      <c r="Q22" s="1446"/>
      <c r="R22" s="1446"/>
      <c r="S22" s="1446"/>
      <c r="T22" s="1447"/>
      <c r="U22" s="659"/>
      <c r="V22" s="15"/>
      <c r="W22" s="15"/>
      <c r="X22" s="15"/>
      <c r="Y22" s="16"/>
    </row>
    <row r="23" spans="1:25" ht="15" customHeight="1">
      <c r="A23" s="883"/>
      <c r="B23" s="657"/>
      <c r="C23" s="12"/>
      <c r="D23" s="12"/>
      <c r="E23" s="12"/>
      <c r="F23" s="12"/>
      <c r="G23" s="12"/>
      <c r="H23" s="12"/>
      <c r="I23" s="12"/>
      <c r="J23" s="12"/>
      <c r="K23" s="12"/>
      <c r="L23" s="12"/>
      <c r="M23" s="12"/>
      <c r="N23" s="12"/>
      <c r="O23" s="12"/>
      <c r="P23" s="12"/>
      <c r="Q23" s="12"/>
      <c r="R23" s="12"/>
      <c r="S23" s="12"/>
      <c r="T23" s="12"/>
      <c r="U23" s="659"/>
      <c r="V23" s="15"/>
      <c r="W23" s="15"/>
      <c r="X23" s="15"/>
      <c r="Y23" s="16"/>
    </row>
    <row r="24" spans="1:25" ht="15" customHeight="1">
      <c r="A24" s="883"/>
      <c r="B24" s="657" t="s">
        <v>133</v>
      </c>
      <c r="C24" s="12"/>
      <c r="D24" s="12"/>
      <c r="E24" s="12"/>
      <c r="F24" s="12"/>
      <c r="G24" s="12"/>
      <c r="H24" s="12"/>
      <c r="I24" s="12"/>
      <c r="J24" s="12"/>
      <c r="K24" s="12"/>
      <c r="L24" s="12"/>
      <c r="M24" s="12"/>
      <c r="N24" s="12"/>
      <c r="O24" s="12"/>
      <c r="P24" s="12"/>
      <c r="Q24" s="12"/>
      <c r="R24" s="12"/>
      <c r="S24" s="12"/>
      <c r="T24" s="12"/>
      <c r="U24" s="1435"/>
      <c r="V24" s="1436"/>
      <c r="W24" s="1436"/>
      <c r="X24" s="1436"/>
      <c r="Y24" s="1437"/>
    </row>
    <row r="25" spans="1:25" ht="15" customHeight="1">
      <c r="A25" s="883"/>
      <c r="B25" s="657"/>
      <c r="C25" s="12"/>
      <c r="D25" s="12"/>
      <c r="E25" s="12"/>
      <c r="F25" s="12"/>
      <c r="G25" s="12"/>
      <c r="H25" s="12"/>
      <c r="I25" s="12"/>
      <c r="J25" s="12"/>
      <c r="K25" s="12"/>
      <c r="L25" s="12"/>
      <c r="M25" s="12"/>
      <c r="N25" s="12"/>
      <c r="O25" s="12"/>
      <c r="P25" s="12"/>
      <c r="Q25" s="12"/>
      <c r="R25" s="12"/>
      <c r="S25" s="12"/>
      <c r="T25" s="12"/>
      <c r="U25" s="657"/>
      <c r="V25" s="12"/>
      <c r="W25" s="12"/>
      <c r="X25" s="12"/>
      <c r="Y25" s="878"/>
    </row>
    <row r="26" spans="1:25" ht="15" customHeight="1">
      <c r="A26" s="883"/>
      <c r="B26" s="657"/>
      <c r="C26" s="12" t="s">
        <v>134</v>
      </c>
      <c r="D26" s="12"/>
      <c r="E26" s="12"/>
      <c r="F26" s="12"/>
      <c r="G26" s="12"/>
      <c r="H26" s="12"/>
      <c r="I26" s="12"/>
      <c r="J26" s="12"/>
      <c r="K26" s="12"/>
      <c r="L26" s="12"/>
      <c r="M26" s="12"/>
      <c r="N26" s="12"/>
      <c r="O26" s="12"/>
      <c r="P26" s="12"/>
      <c r="Q26" s="12"/>
      <c r="R26" s="12"/>
      <c r="S26" s="12"/>
      <c r="T26" s="12"/>
      <c r="U26" s="659"/>
      <c r="V26" s="15"/>
      <c r="W26" s="15"/>
      <c r="X26" s="15"/>
      <c r="Y26" s="16"/>
    </row>
    <row r="27" spans="1:25" ht="15" customHeight="1">
      <c r="A27" s="883"/>
      <c r="B27" s="657"/>
      <c r="C27" s="18" t="s">
        <v>135</v>
      </c>
      <c r="D27" s="892"/>
      <c r="E27" s="892"/>
      <c r="F27" s="892"/>
      <c r="G27" s="892"/>
      <c r="H27" s="892"/>
      <c r="I27" s="892"/>
      <c r="J27" s="892"/>
      <c r="K27" s="892"/>
      <c r="L27" s="892"/>
      <c r="M27" s="892"/>
      <c r="N27" s="892"/>
      <c r="O27" s="892"/>
      <c r="P27" s="892"/>
      <c r="Q27" s="892"/>
      <c r="R27" s="892"/>
      <c r="S27" s="892"/>
      <c r="T27" s="19"/>
      <c r="U27" s="659"/>
      <c r="V27" s="15"/>
      <c r="W27" s="15"/>
      <c r="X27" s="15"/>
      <c r="Y27" s="16"/>
    </row>
    <row r="28" spans="1:25" ht="30" customHeight="1">
      <c r="A28" s="883"/>
      <c r="B28" s="657"/>
      <c r="C28" s="660"/>
      <c r="D28" s="1448"/>
      <c r="E28" s="1449"/>
      <c r="F28" s="1449"/>
      <c r="G28" s="1449"/>
      <c r="H28" s="1449"/>
      <c r="I28" s="1449"/>
      <c r="J28" s="1449"/>
      <c r="K28" s="1450"/>
      <c r="L28" s="1451" t="s">
        <v>136</v>
      </c>
      <c r="M28" s="1433"/>
      <c r="N28" s="1434"/>
      <c r="O28" s="1451" t="s">
        <v>137</v>
      </c>
      <c r="P28" s="1452"/>
      <c r="Q28" s="1453"/>
      <c r="R28" s="21"/>
      <c r="S28" s="21"/>
      <c r="T28" s="21"/>
      <c r="U28" s="659"/>
      <c r="V28" s="15"/>
      <c r="W28" s="15"/>
      <c r="X28" s="15"/>
      <c r="Y28" s="16"/>
    </row>
    <row r="29" spans="1:25" ht="54" customHeight="1">
      <c r="A29" s="883"/>
      <c r="B29" s="657"/>
      <c r="C29" s="661" t="s">
        <v>138</v>
      </c>
      <c r="D29" s="1454" t="s">
        <v>139</v>
      </c>
      <c r="E29" s="1454"/>
      <c r="F29" s="1454"/>
      <c r="G29" s="1454"/>
      <c r="H29" s="1454"/>
      <c r="I29" s="1454"/>
      <c r="J29" s="1454"/>
      <c r="K29" s="1454"/>
      <c r="L29" s="1455" t="s">
        <v>140</v>
      </c>
      <c r="M29" s="1456"/>
      <c r="N29" s="1457"/>
      <c r="O29" s="1458" t="s">
        <v>141</v>
      </c>
      <c r="P29" s="1458"/>
      <c r="Q29" s="1458"/>
      <c r="R29" s="22"/>
      <c r="S29" s="22"/>
      <c r="T29" s="22"/>
      <c r="U29" s="658"/>
      <c r="V29" s="1436" t="s">
        <v>116</v>
      </c>
      <c r="W29" s="1436"/>
      <c r="X29" s="1436"/>
      <c r="Y29" s="14"/>
    </row>
    <row r="30" spans="1:25" ht="54" customHeight="1">
      <c r="A30" s="883"/>
      <c r="B30" s="657"/>
      <c r="C30" s="661" t="s">
        <v>142</v>
      </c>
      <c r="D30" s="1454" t="s">
        <v>143</v>
      </c>
      <c r="E30" s="1454"/>
      <c r="F30" s="1454"/>
      <c r="G30" s="1454"/>
      <c r="H30" s="1454"/>
      <c r="I30" s="1454"/>
      <c r="J30" s="1454"/>
      <c r="K30" s="1454"/>
      <c r="L30" s="1455" t="s">
        <v>140</v>
      </c>
      <c r="M30" s="1456"/>
      <c r="N30" s="1457"/>
      <c r="O30" s="1459"/>
      <c r="P30" s="1459"/>
      <c r="Q30" s="1459"/>
      <c r="R30" s="891"/>
      <c r="S30" s="1460" t="s">
        <v>144</v>
      </c>
      <c r="T30" s="1461"/>
      <c r="U30" s="659"/>
      <c r="V30" s="15" t="s">
        <v>119</v>
      </c>
      <c r="W30" s="15" t="s">
        <v>120</v>
      </c>
      <c r="X30" s="15" t="s">
        <v>119</v>
      </c>
      <c r="Y30" s="16"/>
    </row>
    <row r="31" spans="1:25" ht="54" customHeight="1">
      <c r="A31" s="883"/>
      <c r="B31" s="657"/>
      <c r="C31" s="661" t="s">
        <v>145</v>
      </c>
      <c r="D31" s="1454" t="s">
        <v>146</v>
      </c>
      <c r="E31" s="1454"/>
      <c r="F31" s="1454"/>
      <c r="G31" s="1454"/>
      <c r="H31" s="1454"/>
      <c r="I31" s="1454"/>
      <c r="J31" s="1454"/>
      <c r="K31" s="1454"/>
      <c r="L31" s="1458" t="s">
        <v>140</v>
      </c>
      <c r="M31" s="1458"/>
      <c r="N31" s="1458"/>
      <c r="O31" s="1459"/>
      <c r="P31" s="1459"/>
      <c r="Q31" s="1459"/>
      <c r="R31" s="891"/>
      <c r="S31" s="1460" t="s">
        <v>147</v>
      </c>
      <c r="T31" s="1461"/>
      <c r="U31" s="659"/>
      <c r="V31" s="15" t="s">
        <v>119</v>
      </c>
      <c r="W31" s="15" t="s">
        <v>120</v>
      </c>
      <c r="X31" s="15" t="s">
        <v>119</v>
      </c>
      <c r="Y31" s="16"/>
    </row>
    <row r="32" spans="1:25" ht="54" customHeight="1">
      <c r="A32" s="883"/>
      <c r="B32" s="657"/>
      <c r="C32" s="661" t="s">
        <v>148</v>
      </c>
      <c r="D32" s="1454" t="s">
        <v>149</v>
      </c>
      <c r="E32" s="1454"/>
      <c r="F32" s="1454"/>
      <c r="G32" s="1454"/>
      <c r="H32" s="1454"/>
      <c r="I32" s="1454"/>
      <c r="J32" s="1454"/>
      <c r="K32" s="1454"/>
      <c r="L32" s="1462"/>
      <c r="M32" s="1462"/>
      <c r="N32" s="1462"/>
      <c r="O32" s="1458" t="s">
        <v>141</v>
      </c>
      <c r="P32" s="1458"/>
      <c r="Q32" s="1458"/>
      <c r="R32" s="23"/>
      <c r="S32" s="1460" t="s">
        <v>150</v>
      </c>
      <c r="T32" s="1461"/>
      <c r="U32" s="659"/>
      <c r="V32" s="15" t="s">
        <v>119</v>
      </c>
      <c r="W32" s="15" t="s">
        <v>120</v>
      </c>
      <c r="X32" s="15" t="s">
        <v>119</v>
      </c>
      <c r="Y32" s="16"/>
    </row>
    <row r="33" spans="1:25" ht="15" customHeight="1">
      <c r="A33" s="883"/>
      <c r="B33" s="657"/>
      <c r="C33" s="12"/>
      <c r="D33" s="12"/>
      <c r="E33" s="12"/>
      <c r="F33" s="12"/>
      <c r="G33" s="12"/>
      <c r="H33" s="12"/>
      <c r="I33" s="12"/>
      <c r="J33" s="12"/>
      <c r="K33" s="12"/>
      <c r="L33" s="12"/>
      <c r="M33" s="12"/>
      <c r="N33" s="12"/>
      <c r="O33" s="12"/>
      <c r="P33" s="12"/>
      <c r="Q33" s="12"/>
      <c r="R33" s="12"/>
      <c r="S33" s="12"/>
      <c r="T33" s="12"/>
      <c r="U33" s="659"/>
      <c r="V33" s="15"/>
      <c r="W33" s="15"/>
      <c r="X33" s="15"/>
      <c r="Y33" s="16"/>
    </row>
    <row r="34" spans="1:25" ht="16.5" customHeight="1">
      <c r="A34" s="883"/>
      <c r="B34" s="657"/>
      <c r="C34" s="12" t="s">
        <v>151</v>
      </c>
      <c r="D34" s="12"/>
      <c r="E34" s="12"/>
      <c r="F34" s="12"/>
      <c r="G34" s="12"/>
      <c r="H34" s="12"/>
      <c r="I34" s="12"/>
      <c r="J34" s="12"/>
      <c r="K34" s="12"/>
      <c r="L34" s="12"/>
      <c r="M34" s="12"/>
      <c r="N34" s="12"/>
      <c r="O34" s="12"/>
      <c r="P34" s="12"/>
      <c r="Q34" s="12"/>
      <c r="R34" s="12"/>
      <c r="S34" s="12"/>
      <c r="T34" s="12"/>
      <c r="U34" s="658"/>
      <c r="V34" s="1436" t="s">
        <v>116</v>
      </c>
      <c r="W34" s="1436"/>
      <c r="X34" s="1436"/>
      <c r="Y34" s="14"/>
    </row>
    <row r="35" spans="1:25" ht="45" customHeight="1">
      <c r="A35" s="883"/>
      <c r="B35" s="657"/>
      <c r="C35" s="24" t="s">
        <v>152</v>
      </c>
      <c r="D35" s="1442" t="s">
        <v>153</v>
      </c>
      <c r="E35" s="1442"/>
      <c r="F35" s="1442"/>
      <c r="G35" s="1442"/>
      <c r="H35" s="1442"/>
      <c r="I35" s="1442"/>
      <c r="J35" s="1442"/>
      <c r="K35" s="1442"/>
      <c r="L35" s="1442"/>
      <c r="M35" s="1442"/>
      <c r="N35" s="1442"/>
      <c r="O35" s="1442"/>
      <c r="P35" s="1442"/>
      <c r="Q35" s="1442"/>
      <c r="R35" s="1442"/>
      <c r="S35" s="1442"/>
      <c r="T35" s="1443"/>
      <c r="U35" s="659"/>
      <c r="V35" s="15" t="s">
        <v>119</v>
      </c>
      <c r="W35" s="15" t="s">
        <v>120</v>
      </c>
      <c r="X35" s="15" t="s">
        <v>119</v>
      </c>
      <c r="Y35" s="16"/>
    </row>
    <row r="36" spans="1:25" ht="30" customHeight="1">
      <c r="A36" s="883"/>
      <c r="B36" s="657"/>
      <c r="C36" s="24" t="s">
        <v>154</v>
      </c>
      <c r="D36" s="1442" t="s">
        <v>155</v>
      </c>
      <c r="E36" s="1442"/>
      <c r="F36" s="1442"/>
      <c r="G36" s="1442"/>
      <c r="H36" s="1442"/>
      <c r="I36" s="1442"/>
      <c r="J36" s="1442"/>
      <c r="K36" s="1442"/>
      <c r="L36" s="1442"/>
      <c r="M36" s="1442"/>
      <c r="N36" s="1442"/>
      <c r="O36" s="1442"/>
      <c r="P36" s="1442"/>
      <c r="Q36" s="1442"/>
      <c r="R36" s="1442"/>
      <c r="S36" s="1442"/>
      <c r="T36" s="1443"/>
      <c r="U36" s="659"/>
      <c r="V36" s="15" t="s">
        <v>119</v>
      </c>
      <c r="W36" s="15" t="s">
        <v>120</v>
      </c>
      <c r="X36" s="15" t="s">
        <v>119</v>
      </c>
      <c r="Y36" s="16"/>
    </row>
    <row r="37" spans="1:25" ht="45" customHeight="1">
      <c r="A37" s="883"/>
      <c r="B37" s="657"/>
      <c r="C37" s="24" t="s">
        <v>156</v>
      </c>
      <c r="D37" s="1442" t="s">
        <v>157</v>
      </c>
      <c r="E37" s="1442"/>
      <c r="F37" s="1442"/>
      <c r="G37" s="1442"/>
      <c r="H37" s="1442"/>
      <c r="I37" s="1442"/>
      <c r="J37" s="1442"/>
      <c r="K37" s="1442"/>
      <c r="L37" s="1442"/>
      <c r="M37" s="1442"/>
      <c r="N37" s="1442"/>
      <c r="O37" s="1442"/>
      <c r="P37" s="1442"/>
      <c r="Q37" s="1442"/>
      <c r="R37" s="1442"/>
      <c r="S37" s="1442"/>
      <c r="T37" s="1443"/>
      <c r="U37" s="659"/>
      <c r="V37" s="15" t="s">
        <v>119</v>
      </c>
      <c r="W37" s="15" t="s">
        <v>120</v>
      </c>
      <c r="X37" s="15" t="s">
        <v>119</v>
      </c>
      <c r="Y37" s="16"/>
    </row>
    <row r="38" spans="1:25" ht="26.25" customHeight="1">
      <c r="A38" s="883"/>
      <c r="B38" s="657"/>
      <c r="C38" s="1432" t="s">
        <v>158</v>
      </c>
      <c r="D38" s="1433"/>
      <c r="E38" s="1433"/>
      <c r="F38" s="1433"/>
      <c r="G38" s="1433"/>
      <c r="H38" s="1434"/>
      <c r="I38" s="1463" t="s">
        <v>141</v>
      </c>
      <c r="J38" s="1464"/>
      <c r="K38" s="659"/>
      <c r="L38" s="1432" t="s">
        <v>159</v>
      </c>
      <c r="M38" s="1433"/>
      <c r="N38" s="1433"/>
      <c r="O38" s="1433"/>
      <c r="P38" s="1433"/>
      <c r="Q38" s="1434"/>
      <c r="R38" s="1463" t="s">
        <v>140</v>
      </c>
      <c r="S38" s="1465"/>
      <c r="T38" s="12"/>
      <c r="U38" s="659"/>
      <c r="V38" s="15"/>
      <c r="W38" s="15"/>
      <c r="X38" s="15"/>
      <c r="Y38" s="16"/>
    </row>
    <row r="39" spans="1:25" ht="18.75" customHeight="1">
      <c r="A39" s="883"/>
      <c r="B39" s="657"/>
      <c r="C39" s="12"/>
      <c r="D39" s="12"/>
      <c r="E39" s="12"/>
      <c r="F39" s="12"/>
      <c r="G39" s="12"/>
      <c r="H39" s="12"/>
      <c r="I39" s="12"/>
      <c r="J39" s="12"/>
      <c r="K39" s="12"/>
      <c r="L39" s="12"/>
      <c r="M39" s="12"/>
      <c r="N39" s="12"/>
      <c r="O39" s="12"/>
      <c r="P39" s="12"/>
      <c r="Q39" s="12"/>
      <c r="R39" s="12"/>
      <c r="S39" s="12"/>
      <c r="T39" s="12"/>
      <c r="U39" s="659"/>
      <c r="V39" s="15"/>
      <c r="W39" s="15"/>
      <c r="X39" s="15"/>
      <c r="Y39" s="16"/>
    </row>
    <row r="40" spans="1:25" ht="22.5" customHeight="1">
      <c r="A40" s="883"/>
      <c r="B40" s="657"/>
      <c r="C40" s="1466"/>
      <c r="D40" s="1467"/>
      <c r="E40" s="1467"/>
      <c r="F40" s="1467"/>
      <c r="G40" s="1467"/>
      <c r="H40" s="1467"/>
      <c r="I40" s="1468"/>
      <c r="J40" s="1438" t="s">
        <v>160</v>
      </c>
      <c r="K40" s="1438"/>
      <c r="L40" s="1438"/>
      <c r="M40" s="1438"/>
      <c r="N40" s="1438"/>
      <c r="O40" s="1438" t="s">
        <v>161</v>
      </c>
      <c r="P40" s="1438"/>
      <c r="Q40" s="1438"/>
      <c r="R40" s="1438"/>
      <c r="S40" s="1438"/>
      <c r="T40" s="12"/>
      <c r="U40" s="659"/>
      <c r="V40" s="15"/>
      <c r="W40" s="15"/>
      <c r="X40" s="15"/>
      <c r="Y40" s="16"/>
    </row>
    <row r="41" spans="1:25" ht="22.5" customHeight="1">
      <c r="A41" s="883"/>
      <c r="B41" s="657"/>
      <c r="C41" s="1469" t="s">
        <v>162</v>
      </c>
      <c r="D41" s="1470"/>
      <c r="E41" s="1470"/>
      <c r="F41" s="1470"/>
      <c r="G41" s="1470"/>
      <c r="H41" s="1471"/>
      <c r="I41" s="662" t="s">
        <v>163</v>
      </c>
      <c r="J41" s="1458" t="s">
        <v>140</v>
      </c>
      <c r="K41" s="1458"/>
      <c r="L41" s="1458"/>
      <c r="M41" s="1458"/>
      <c r="N41" s="1458"/>
      <c r="O41" s="1462"/>
      <c r="P41" s="1462"/>
      <c r="Q41" s="1462"/>
      <c r="R41" s="1462"/>
      <c r="S41" s="1462"/>
      <c r="T41" s="12"/>
      <c r="U41" s="659"/>
      <c r="V41" s="15"/>
      <c r="W41" s="15"/>
      <c r="X41" s="15"/>
      <c r="Y41" s="16"/>
    </row>
    <row r="42" spans="1:25" ht="22.5" customHeight="1">
      <c r="A42" s="883"/>
      <c r="B42" s="657"/>
      <c r="C42" s="1472"/>
      <c r="D42" s="1473"/>
      <c r="E42" s="1473"/>
      <c r="F42" s="1473"/>
      <c r="G42" s="1473"/>
      <c r="H42" s="1474"/>
      <c r="I42" s="662" t="s">
        <v>164</v>
      </c>
      <c r="J42" s="1458" t="s">
        <v>140</v>
      </c>
      <c r="K42" s="1458"/>
      <c r="L42" s="1458"/>
      <c r="M42" s="1458"/>
      <c r="N42" s="1458"/>
      <c r="O42" s="1458" t="s">
        <v>140</v>
      </c>
      <c r="P42" s="1458"/>
      <c r="Q42" s="1458"/>
      <c r="R42" s="1458"/>
      <c r="S42" s="1458"/>
      <c r="T42" s="12"/>
      <c r="U42" s="659"/>
      <c r="V42" s="15"/>
      <c r="W42" s="15"/>
      <c r="X42" s="15"/>
      <c r="Y42" s="16"/>
    </row>
    <row r="43" spans="1:25" ht="15" customHeight="1">
      <c r="A43" s="883"/>
      <c r="B43" s="657"/>
      <c r="C43" s="12"/>
      <c r="D43" s="12"/>
      <c r="E43" s="12"/>
      <c r="F43" s="12"/>
      <c r="G43" s="12"/>
      <c r="H43" s="12"/>
      <c r="I43" s="12"/>
      <c r="J43" s="12"/>
      <c r="K43" s="12"/>
      <c r="L43" s="12"/>
      <c r="M43" s="12"/>
      <c r="N43" s="12"/>
      <c r="O43" s="12"/>
      <c r="P43" s="12"/>
      <c r="Q43" s="12"/>
      <c r="R43" s="12"/>
      <c r="S43" s="12"/>
      <c r="T43" s="12"/>
      <c r="U43" s="659"/>
      <c r="V43" s="15"/>
      <c r="W43" s="15"/>
      <c r="X43" s="15"/>
      <c r="Y43" s="16"/>
    </row>
    <row r="44" spans="1:25" ht="22.5" customHeight="1">
      <c r="A44" s="883"/>
      <c r="B44" s="657" t="s">
        <v>165</v>
      </c>
      <c r="C44" s="12"/>
      <c r="D44" s="12"/>
      <c r="E44" s="12"/>
      <c r="F44" s="12"/>
      <c r="G44" s="12"/>
      <c r="H44" s="12"/>
      <c r="I44" s="12"/>
      <c r="J44" s="12"/>
      <c r="K44" s="12"/>
      <c r="L44" s="12"/>
      <c r="M44" s="12"/>
      <c r="N44" s="12"/>
      <c r="O44" s="12"/>
      <c r="P44" s="12"/>
      <c r="Q44" s="12"/>
      <c r="R44" s="12"/>
      <c r="S44" s="12"/>
      <c r="T44" s="12"/>
      <c r="U44" s="658"/>
      <c r="V44" s="1436" t="s">
        <v>116</v>
      </c>
      <c r="W44" s="1436"/>
      <c r="X44" s="1436"/>
      <c r="Y44" s="14"/>
    </row>
    <row r="45" spans="1:25" ht="15" customHeight="1">
      <c r="A45" s="883"/>
      <c r="B45" s="657"/>
      <c r="C45" s="12"/>
      <c r="D45" s="12"/>
      <c r="E45" s="12"/>
      <c r="F45" s="12"/>
      <c r="G45" s="12"/>
      <c r="H45" s="12"/>
      <c r="I45" s="12"/>
      <c r="J45" s="12"/>
      <c r="K45" s="12"/>
      <c r="L45" s="12"/>
      <c r="M45" s="12"/>
      <c r="N45" s="12"/>
      <c r="O45" s="12"/>
      <c r="P45" s="12"/>
      <c r="Q45" s="12"/>
      <c r="R45" s="12"/>
      <c r="S45" s="12"/>
      <c r="T45" s="12"/>
      <c r="U45" s="657"/>
      <c r="V45" s="12"/>
      <c r="W45" s="12"/>
      <c r="X45" s="12"/>
      <c r="Y45" s="878"/>
    </row>
    <row r="46" spans="1:25" ht="15" customHeight="1">
      <c r="A46" s="883"/>
      <c r="B46" s="657"/>
      <c r="C46" s="876" t="s">
        <v>166</v>
      </c>
      <c r="D46" s="1442" t="s">
        <v>167</v>
      </c>
      <c r="E46" s="1442"/>
      <c r="F46" s="1442"/>
      <c r="G46" s="1442"/>
      <c r="H46" s="1442"/>
      <c r="I46" s="1442"/>
      <c r="J46" s="1442"/>
      <c r="K46" s="1442"/>
      <c r="L46" s="1442"/>
      <c r="M46" s="1442"/>
      <c r="N46" s="1442"/>
      <c r="O46" s="1442"/>
      <c r="P46" s="1442"/>
      <c r="Q46" s="1442"/>
      <c r="R46" s="1442"/>
      <c r="S46" s="1442"/>
      <c r="T46" s="1443"/>
      <c r="U46" s="659"/>
      <c r="V46" s="15" t="s">
        <v>119</v>
      </c>
      <c r="W46" s="15" t="s">
        <v>120</v>
      </c>
      <c r="X46" s="15" t="s">
        <v>119</v>
      </c>
      <c r="Y46" s="16"/>
    </row>
    <row r="47" spans="1:25" ht="15" customHeight="1">
      <c r="A47" s="883"/>
      <c r="B47" s="657"/>
      <c r="C47" s="876"/>
      <c r="D47" s="1442"/>
      <c r="E47" s="1442"/>
      <c r="F47" s="1442"/>
      <c r="G47" s="1442"/>
      <c r="H47" s="1442"/>
      <c r="I47" s="1442"/>
      <c r="J47" s="1442"/>
      <c r="K47" s="1442"/>
      <c r="L47" s="1442"/>
      <c r="M47" s="1442"/>
      <c r="N47" s="1442"/>
      <c r="O47" s="1442"/>
      <c r="P47" s="1442"/>
      <c r="Q47" s="1442"/>
      <c r="R47" s="1442"/>
      <c r="S47" s="1442"/>
      <c r="T47" s="1443"/>
      <c r="U47" s="659"/>
      <c r="V47" s="15"/>
      <c r="W47" s="15"/>
      <c r="X47" s="15"/>
      <c r="Y47" s="16"/>
    </row>
    <row r="48" spans="1:25" ht="15" customHeight="1">
      <c r="A48" s="883"/>
      <c r="B48" s="657"/>
      <c r="C48" s="876" t="s">
        <v>123</v>
      </c>
      <c r="D48" s="1442" t="s">
        <v>168</v>
      </c>
      <c r="E48" s="1442"/>
      <c r="F48" s="1442"/>
      <c r="G48" s="1442"/>
      <c r="H48" s="1442"/>
      <c r="I48" s="1442"/>
      <c r="J48" s="1442"/>
      <c r="K48" s="1442"/>
      <c r="L48" s="1442"/>
      <c r="M48" s="1442"/>
      <c r="N48" s="1442"/>
      <c r="O48" s="1442"/>
      <c r="P48" s="1442"/>
      <c r="Q48" s="1442"/>
      <c r="R48" s="1442"/>
      <c r="S48" s="1442"/>
      <c r="T48" s="1443"/>
      <c r="U48" s="659"/>
      <c r="V48" s="15" t="s">
        <v>119</v>
      </c>
      <c r="W48" s="15" t="s">
        <v>120</v>
      </c>
      <c r="X48" s="15" t="s">
        <v>119</v>
      </c>
      <c r="Y48" s="16"/>
    </row>
    <row r="49" spans="1:26" ht="15" customHeight="1">
      <c r="A49" s="883"/>
      <c r="B49" s="657"/>
      <c r="C49" s="22"/>
      <c r="D49" s="1442"/>
      <c r="E49" s="1442"/>
      <c r="F49" s="1442"/>
      <c r="G49" s="1442"/>
      <c r="H49" s="1442"/>
      <c r="I49" s="1442"/>
      <c r="J49" s="1442"/>
      <c r="K49" s="1442"/>
      <c r="L49" s="1442"/>
      <c r="M49" s="1442"/>
      <c r="N49" s="1442"/>
      <c r="O49" s="1442"/>
      <c r="P49" s="1442"/>
      <c r="Q49" s="1442"/>
      <c r="R49" s="1442"/>
      <c r="S49" s="1442"/>
      <c r="T49" s="1443"/>
      <c r="U49" s="659"/>
      <c r="V49" s="15"/>
      <c r="W49" s="15"/>
      <c r="X49" s="15"/>
      <c r="Y49" s="16"/>
    </row>
    <row r="50" spans="1:26" ht="15" customHeight="1">
      <c r="A50" s="883"/>
      <c r="B50" s="858"/>
      <c r="C50" s="859"/>
      <c r="D50" s="859"/>
      <c r="E50" s="859"/>
      <c r="F50" s="859"/>
      <c r="G50" s="859"/>
      <c r="H50" s="859"/>
      <c r="I50" s="859"/>
      <c r="J50" s="859"/>
      <c r="K50" s="859"/>
      <c r="L50" s="859"/>
      <c r="M50" s="859"/>
      <c r="N50" s="859"/>
      <c r="O50" s="859"/>
      <c r="P50" s="859"/>
      <c r="Q50" s="859"/>
      <c r="R50" s="859"/>
      <c r="S50" s="859"/>
      <c r="T50" s="859"/>
      <c r="U50" s="858"/>
      <c r="V50" s="859"/>
      <c r="W50" s="859"/>
      <c r="X50" s="859"/>
      <c r="Y50" s="860"/>
    </row>
    <row r="51" spans="1:26" ht="15" customHeight="1">
      <c r="A51" s="883"/>
      <c r="B51" s="12"/>
      <c r="C51" s="12"/>
      <c r="D51" s="12"/>
      <c r="E51" s="12"/>
      <c r="F51" s="12"/>
      <c r="G51" s="12"/>
      <c r="H51" s="12"/>
      <c r="I51" s="12"/>
      <c r="J51" s="12"/>
      <c r="K51" s="12"/>
      <c r="L51" s="12"/>
      <c r="M51" s="12"/>
      <c r="N51" s="12"/>
      <c r="O51" s="12"/>
      <c r="P51" s="12"/>
      <c r="Q51" s="12"/>
      <c r="R51" s="12"/>
      <c r="S51" s="12"/>
      <c r="T51" s="12"/>
      <c r="U51" s="12"/>
      <c r="V51" s="12"/>
      <c r="W51" s="12"/>
      <c r="X51" s="12"/>
      <c r="Y51" s="12"/>
    </row>
    <row r="52" spans="1:26" ht="17.25" customHeight="1">
      <c r="A52" s="883"/>
      <c r="B52" s="1444" t="s">
        <v>169</v>
      </c>
      <c r="C52" s="1444"/>
      <c r="D52" s="12"/>
      <c r="E52" s="12"/>
      <c r="F52" s="12"/>
      <c r="G52" s="12"/>
      <c r="H52" s="12"/>
      <c r="I52" s="12"/>
      <c r="J52" s="12"/>
      <c r="K52" s="12"/>
      <c r="L52" s="12"/>
      <c r="M52" s="12"/>
      <c r="N52" s="12"/>
      <c r="O52" s="12"/>
      <c r="P52" s="12"/>
      <c r="Q52" s="12"/>
      <c r="R52" s="12"/>
      <c r="S52" s="12"/>
      <c r="T52" s="12"/>
      <c r="U52" s="12"/>
      <c r="V52" s="12"/>
      <c r="W52" s="12"/>
      <c r="X52" s="12"/>
      <c r="Y52" s="12"/>
    </row>
    <row r="53" spans="1:26" ht="15" customHeight="1">
      <c r="A53" s="883"/>
      <c r="B53" s="17">
        <v>1</v>
      </c>
      <c r="C53" s="1444" t="s">
        <v>170</v>
      </c>
      <c r="D53" s="1444"/>
      <c r="E53" s="1444"/>
      <c r="F53" s="1444"/>
      <c r="G53" s="1444"/>
      <c r="H53" s="1444"/>
      <c r="I53" s="1444"/>
      <c r="J53" s="1444"/>
      <c r="K53" s="1444"/>
      <c r="L53" s="1444"/>
      <c r="M53" s="1444"/>
      <c r="N53" s="1444"/>
      <c r="O53" s="1444"/>
      <c r="P53" s="1444"/>
      <c r="Q53" s="1444"/>
      <c r="R53" s="1444"/>
      <c r="S53" s="1444"/>
      <c r="T53" s="1444"/>
      <c r="U53" s="1444"/>
      <c r="V53" s="1444"/>
      <c r="W53" s="1444"/>
      <c r="X53" s="1444"/>
      <c r="Y53" s="1444"/>
      <c r="Z53" s="18"/>
    </row>
    <row r="54" spans="1:26" ht="15" customHeight="1">
      <c r="A54" s="883"/>
      <c r="B54" s="17">
        <v>2</v>
      </c>
      <c r="C54" s="1446" t="s">
        <v>171</v>
      </c>
      <c r="D54" s="1446"/>
      <c r="E54" s="1446"/>
      <c r="F54" s="1446"/>
      <c r="G54" s="1446"/>
      <c r="H54" s="1446"/>
      <c r="I54" s="1446"/>
      <c r="J54" s="1446"/>
      <c r="K54" s="1446"/>
      <c r="L54" s="1446"/>
      <c r="M54" s="1446"/>
      <c r="N54" s="1446"/>
      <c r="O54" s="1446"/>
      <c r="P54" s="1446"/>
      <c r="Q54" s="1446"/>
      <c r="R54" s="1446"/>
      <c r="S54" s="1446"/>
      <c r="T54" s="1446"/>
      <c r="U54" s="1446"/>
      <c r="V54" s="1446"/>
      <c r="W54" s="1446"/>
      <c r="X54" s="1446"/>
      <c r="Y54" s="1446"/>
      <c r="Z54" s="892"/>
    </row>
    <row r="55" spans="1:26" ht="15" customHeight="1">
      <c r="A55" s="883"/>
      <c r="B55" s="892"/>
      <c r="C55" s="1446"/>
      <c r="D55" s="1446"/>
      <c r="E55" s="1446"/>
      <c r="F55" s="1446"/>
      <c r="G55" s="1446"/>
      <c r="H55" s="1446"/>
      <c r="I55" s="1446"/>
      <c r="J55" s="1446"/>
      <c r="K55" s="1446"/>
      <c r="L55" s="1446"/>
      <c r="M55" s="1446"/>
      <c r="N55" s="1446"/>
      <c r="O55" s="1446"/>
      <c r="P55" s="1446"/>
      <c r="Q55" s="1446"/>
      <c r="R55" s="1446"/>
      <c r="S55" s="1446"/>
      <c r="T55" s="1446"/>
      <c r="U55" s="1446"/>
      <c r="V55" s="1446"/>
      <c r="W55" s="1446"/>
      <c r="X55" s="1446"/>
      <c r="Y55" s="1446"/>
      <c r="Z55" s="892"/>
    </row>
    <row r="56" spans="1:26" ht="15" customHeight="1">
      <c r="A56" s="883"/>
      <c r="B56" s="24">
        <v>3</v>
      </c>
      <c r="C56" s="1446" t="s">
        <v>172</v>
      </c>
      <c r="D56" s="1446"/>
      <c r="E56" s="1446"/>
      <c r="F56" s="1446"/>
      <c r="G56" s="1446"/>
      <c r="H56" s="1446"/>
      <c r="I56" s="1446"/>
      <c r="J56" s="1446"/>
      <c r="K56" s="1446"/>
      <c r="L56" s="1446"/>
      <c r="M56" s="1446"/>
      <c r="N56" s="1446"/>
      <c r="O56" s="1446"/>
      <c r="P56" s="1446"/>
      <c r="Q56" s="1446"/>
      <c r="R56" s="1446"/>
      <c r="S56" s="1446"/>
      <c r="T56" s="1446"/>
      <c r="U56" s="1446"/>
      <c r="V56" s="1446"/>
      <c r="W56" s="1446"/>
      <c r="X56" s="1446"/>
      <c r="Y56" s="1446"/>
      <c r="Z56" s="22"/>
    </row>
    <row r="57" spans="1:26" ht="45" customHeight="1">
      <c r="A57" s="883"/>
      <c r="B57" s="24">
        <v>4</v>
      </c>
      <c r="C57" s="1446" t="s">
        <v>173</v>
      </c>
      <c r="D57" s="1446"/>
      <c r="E57" s="1446"/>
      <c r="F57" s="1446"/>
      <c r="G57" s="1446"/>
      <c r="H57" s="1446"/>
      <c r="I57" s="1446"/>
      <c r="J57" s="1446"/>
      <c r="K57" s="1446"/>
      <c r="L57" s="1446"/>
      <c r="M57" s="1446"/>
      <c r="N57" s="1446"/>
      <c r="O57" s="1446"/>
      <c r="P57" s="1446"/>
      <c r="Q57" s="1446"/>
      <c r="R57" s="1446"/>
      <c r="S57" s="1446"/>
      <c r="T57" s="1446"/>
      <c r="U57" s="1446"/>
      <c r="V57" s="1446"/>
      <c r="W57" s="1446"/>
      <c r="X57" s="1446"/>
      <c r="Y57" s="1446"/>
      <c r="Z57" s="27"/>
    </row>
    <row r="58" spans="1:26" ht="15" customHeight="1">
      <c r="A58" s="883"/>
      <c r="B58" s="26"/>
      <c r="C58" s="883"/>
      <c r="D58" s="26"/>
      <c r="E58" s="26"/>
      <c r="F58" s="26"/>
      <c r="G58" s="26"/>
      <c r="H58" s="26"/>
      <c r="I58" s="26"/>
      <c r="J58" s="26"/>
      <c r="K58" s="26"/>
      <c r="L58" s="26"/>
      <c r="M58" s="26"/>
      <c r="N58" s="26"/>
      <c r="O58" s="26"/>
      <c r="P58" s="26"/>
      <c r="Q58" s="26"/>
      <c r="R58" s="26"/>
      <c r="S58" s="26"/>
      <c r="T58" s="26"/>
      <c r="U58" s="26"/>
      <c r="V58" s="26"/>
      <c r="W58" s="26"/>
      <c r="X58" s="26"/>
      <c r="Y58" s="26"/>
    </row>
    <row r="59" spans="1:26">
      <c r="A59" s="883"/>
      <c r="B59" s="883"/>
      <c r="C59" s="883" t="s">
        <v>174</v>
      </c>
      <c r="D59" s="883"/>
      <c r="E59" s="883"/>
      <c r="F59" s="883"/>
      <c r="G59" s="883"/>
      <c r="H59" s="883"/>
      <c r="I59" s="883"/>
      <c r="J59" s="883"/>
      <c r="K59" s="883"/>
      <c r="L59" s="883"/>
      <c r="M59" s="883"/>
      <c r="N59" s="883"/>
      <c r="O59" s="883"/>
      <c r="P59" s="883"/>
      <c r="Q59" s="883"/>
      <c r="R59" s="883"/>
      <c r="S59" s="883"/>
      <c r="T59" s="883"/>
      <c r="U59" s="883"/>
      <c r="V59" s="883"/>
      <c r="W59" s="883"/>
      <c r="X59" s="883"/>
      <c r="Y59" s="883"/>
    </row>
    <row r="60" spans="1:26">
      <c r="B60" s="12"/>
      <c r="C60" s="12"/>
      <c r="D60" s="12"/>
      <c r="E60" s="12"/>
      <c r="F60" s="12"/>
      <c r="G60" s="12"/>
      <c r="H60" s="12"/>
      <c r="I60" s="12"/>
      <c r="J60" s="12"/>
      <c r="K60" s="12"/>
      <c r="L60" s="12"/>
      <c r="M60" s="12"/>
      <c r="N60" s="12"/>
      <c r="O60" s="12"/>
      <c r="P60" s="12"/>
      <c r="Q60" s="12"/>
      <c r="R60" s="12"/>
      <c r="S60" s="12"/>
      <c r="T60" s="12"/>
      <c r="U60" s="12"/>
      <c r="V60" s="12"/>
      <c r="W60" s="12"/>
      <c r="X60" s="12"/>
      <c r="Y60" s="12"/>
    </row>
    <row r="61" spans="1:26">
      <c r="B61" s="12"/>
      <c r="C61" s="12"/>
      <c r="D61" s="12"/>
      <c r="E61" s="12"/>
      <c r="F61" s="12"/>
      <c r="G61" s="12"/>
      <c r="H61" s="12"/>
      <c r="I61" s="12"/>
      <c r="J61" s="12"/>
      <c r="K61" s="12"/>
      <c r="L61" s="12"/>
      <c r="M61" s="12"/>
      <c r="N61" s="12"/>
      <c r="O61" s="12"/>
      <c r="P61" s="12"/>
      <c r="Q61" s="12"/>
      <c r="R61" s="12"/>
      <c r="S61" s="12"/>
      <c r="T61" s="12"/>
      <c r="U61" s="12"/>
      <c r="V61" s="12"/>
      <c r="W61" s="12"/>
      <c r="X61" s="12"/>
      <c r="Y61" s="12"/>
    </row>
    <row r="62" spans="1:26">
      <c r="B62" s="12"/>
      <c r="C62" s="12"/>
      <c r="D62" s="12"/>
      <c r="E62" s="12"/>
      <c r="F62" s="12"/>
      <c r="G62" s="12"/>
      <c r="H62" s="12"/>
      <c r="I62" s="12"/>
      <c r="J62" s="12"/>
      <c r="K62" s="12"/>
      <c r="L62" s="12"/>
      <c r="M62" s="12"/>
      <c r="N62" s="12"/>
      <c r="O62" s="12"/>
      <c r="P62" s="12"/>
      <c r="Q62" s="12"/>
      <c r="R62" s="12"/>
      <c r="S62" s="12"/>
      <c r="T62" s="12"/>
      <c r="U62" s="12"/>
      <c r="V62" s="12"/>
      <c r="W62" s="12"/>
      <c r="X62" s="12"/>
      <c r="Y62" s="12"/>
    </row>
    <row r="63" spans="1:26">
      <c r="B63" s="12"/>
      <c r="C63" s="12"/>
      <c r="D63" s="12"/>
      <c r="E63" s="12"/>
      <c r="F63" s="12"/>
      <c r="G63" s="12"/>
      <c r="H63" s="12"/>
      <c r="I63" s="12"/>
      <c r="J63" s="12"/>
      <c r="K63" s="12"/>
      <c r="L63" s="12"/>
      <c r="M63" s="12"/>
      <c r="N63" s="12"/>
      <c r="O63" s="12"/>
      <c r="P63" s="12"/>
      <c r="Q63" s="12"/>
      <c r="R63" s="12"/>
      <c r="S63" s="12"/>
      <c r="T63" s="12"/>
      <c r="U63" s="12"/>
      <c r="V63" s="12"/>
      <c r="W63" s="12"/>
      <c r="X63" s="12"/>
      <c r="Y63" s="12"/>
    </row>
    <row r="64" spans="1:26">
      <c r="B64" s="12"/>
      <c r="C64" s="12"/>
      <c r="D64" s="12"/>
      <c r="E64" s="12"/>
      <c r="F64" s="12"/>
      <c r="G64" s="12"/>
      <c r="H64" s="12"/>
      <c r="I64" s="12"/>
      <c r="J64" s="12"/>
      <c r="K64" s="12"/>
      <c r="L64" s="12"/>
      <c r="M64" s="12"/>
      <c r="N64" s="12"/>
      <c r="O64" s="12"/>
      <c r="P64" s="12"/>
      <c r="Q64" s="12"/>
      <c r="R64" s="12"/>
      <c r="S64" s="12"/>
      <c r="T64" s="12"/>
      <c r="U64" s="12"/>
      <c r="V64" s="12"/>
      <c r="W64" s="12"/>
      <c r="X64" s="12"/>
      <c r="Y64" s="12"/>
    </row>
    <row r="65" spans="2:25">
      <c r="B65" s="12"/>
      <c r="C65" s="12"/>
      <c r="D65" s="12"/>
      <c r="E65" s="12"/>
      <c r="F65" s="12"/>
      <c r="G65" s="12"/>
      <c r="H65" s="12"/>
      <c r="I65" s="12"/>
      <c r="J65" s="12"/>
      <c r="K65" s="12"/>
      <c r="L65" s="12"/>
      <c r="M65" s="12"/>
      <c r="N65" s="12"/>
      <c r="O65" s="12"/>
      <c r="P65" s="12"/>
      <c r="Q65" s="12"/>
      <c r="R65" s="12"/>
      <c r="S65" s="12"/>
      <c r="T65" s="12"/>
      <c r="U65" s="12"/>
      <c r="V65" s="12"/>
      <c r="W65" s="12"/>
      <c r="X65" s="12"/>
      <c r="Y65" s="12"/>
    </row>
    <row r="66" spans="2:25">
      <c r="B66" s="12"/>
      <c r="C66" s="12"/>
      <c r="D66" s="12"/>
      <c r="E66" s="12"/>
      <c r="F66" s="12"/>
      <c r="G66" s="12"/>
      <c r="H66" s="12"/>
      <c r="I66" s="12"/>
      <c r="J66" s="12"/>
      <c r="K66" s="12"/>
      <c r="L66" s="12"/>
      <c r="M66" s="12"/>
      <c r="N66" s="12"/>
      <c r="O66" s="12"/>
      <c r="P66" s="12"/>
      <c r="Q66" s="12"/>
      <c r="R66" s="12"/>
      <c r="S66" s="12"/>
      <c r="T66" s="12"/>
      <c r="U66" s="12"/>
      <c r="V66" s="12"/>
      <c r="W66" s="12"/>
      <c r="X66" s="12"/>
      <c r="Y66" s="12"/>
    </row>
    <row r="67" spans="2:25">
      <c r="B67" s="12"/>
      <c r="C67" s="12"/>
      <c r="D67" s="12"/>
      <c r="E67" s="12"/>
      <c r="F67" s="12"/>
      <c r="G67" s="12"/>
      <c r="H67" s="12"/>
      <c r="I67" s="12"/>
      <c r="J67" s="12"/>
      <c r="K67" s="12"/>
      <c r="L67" s="12"/>
      <c r="M67" s="12"/>
      <c r="N67" s="12"/>
      <c r="O67" s="12"/>
      <c r="P67" s="12"/>
      <c r="Q67" s="12"/>
      <c r="R67" s="12"/>
      <c r="S67" s="12"/>
      <c r="T67" s="12"/>
      <c r="U67" s="12"/>
      <c r="V67" s="12"/>
      <c r="W67" s="12"/>
      <c r="X67" s="12"/>
      <c r="Y67" s="12"/>
    </row>
    <row r="68" spans="2:25">
      <c r="B68" s="12"/>
      <c r="C68" s="12"/>
      <c r="D68" s="12"/>
      <c r="E68" s="12"/>
      <c r="F68" s="12"/>
      <c r="G68" s="12"/>
      <c r="H68" s="12"/>
      <c r="I68" s="12"/>
      <c r="J68" s="12"/>
      <c r="K68" s="12"/>
      <c r="L68" s="12"/>
      <c r="M68" s="12"/>
      <c r="N68" s="12"/>
      <c r="O68" s="12"/>
      <c r="P68" s="12"/>
      <c r="Q68" s="12"/>
      <c r="R68" s="12"/>
      <c r="S68" s="12"/>
      <c r="T68" s="12"/>
      <c r="U68" s="12"/>
      <c r="V68" s="12"/>
      <c r="W68" s="12"/>
      <c r="X68" s="12"/>
      <c r="Y68" s="12"/>
    </row>
    <row r="69" spans="2:25">
      <c r="B69" s="12"/>
      <c r="C69" s="12"/>
      <c r="D69" s="12"/>
      <c r="E69" s="12"/>
      <c r="F69" s="12"/>
      <c r="G69" s="12"/>
      <c r="H69" s="12"/>
      <c r="I69" s="12"/>
      <c r="J69" s="12"/>
      <c r="K69" s="12"/>
      <c r="L69" s="12"/>
      <c r="M69" s="12"/>
      <c r="N69" s="12"/>
      <c r="O69" s="12"/>
      <c r="P69" s="12"/>
      <c r="Q69" s="12"/>
      <c r="R69" s="12"/>
      <c r="S69" s="12"/>
      <c r="T69" s="12"/>
      <c r="U69" s="12"/>
      <c r="V69" s="12"/>
      <c r="W69" s="12"/>
      <c r="X69" s="12"/>
      <c r="Y69" s="12"/>
    </row>
    <row r="70" spans="2:25">
      <c r="B70" s="12"/>
      <c r="C70" s="12"/>
      <c r="D70" s="12"/>
      <c r="E70" s="12"/>
      <c r="F70" s="12"/>
      <c r="G70" s="12"/>
      <c r="H70" s="12"/>
      <c r="I70" s="12"/>
      <c r="J70" s="12"/>
      <c r="K70" s="12"/>
      <c r="L70" s="12"/>
      <c r="M70" s="12"/>
      <c r="N70" s="12"/>
      <c r="O70" s="12"/>
      <c r="P70" s="12"/>
      <c r="Q70" s="12"/>
      <c r="R70" s="12"/>
      <c r="S70" s="12"/>
      <c r="T70" s="12"/>
      <c r="U70" s="12"/>
      <c r="V70" s="12"/>
      <c r="W70" s="12"/>
      <c r="X70" s="12"/>
      <c r="Y70" s="12"/>
    </row>
    <row r="71" spans="2:25">
      <c r="B71" s="12"/>
      <c r="C71" s="12"/>
      <c r="D71" s="12"/>
      <c r="E71" s="12"/>
      <c r="F71" s="12"/>
      <c r="G71" s="12"/>
      <c r="H71" s="12"/>
      <c r="I71" s="12"/>
      <c r="J71" s="12"/>
      <c r="K71" s="12"/>
      <c r="L71" s="12"/>
      <c r="M71" s="12"/>
      <c r="N71" s="12"/>
      <c r="O71" s="12"/>
      <c r="P71" s="12"/>
      <c r="Q71" s="12"/>
      <c r="R71" s="12"/>
      <c r="S71" s="12"/>
      <c r="T71" s="12"/>
      <c r="U71" s="12"/>
      <c r="V71" s="12"/>
      <c r="W71" s="12"/>
      <c r="X71" s="12"/>
      <c r="Y71" s="12"/>
    </row>
    <row r="72" spans="2:25">
      <c r="B72" s="12"/>
      <c r="C72" s="12"/>
      <c r="D72" s="12"/>
      <c r="E72" s="12"/>
      <c r="F72" s="12"/>
      <c r="G72" s="12"/>
      <c r="H72" s="12"/>
      <c r="I72" s="12"/>
      <c r="J72" s="12"/>
      <c r="K72" s="12"/>
      <c r="L72" s="12"/>
      <c r="M72" s="12"/>
      <c r="N72" s="12"/>
      <c r="O72" s="12"/>
      <c r="P72" s="12"/>
      <c r="Q72" s="12"/>
      <c r="R72" s="12"/>
      <c r="S72" s="12"/>
      <c r="T72" s="12"/>
      <c r="U72" s="12"/>
      <c r="V72" s="12"/>
      <c r="W72" s="12"/>
      <c r="X72" s="12"/>
      <c r="Y72" s="12"/>
    </row>
    <row r="73" spans="2:25">
      <c r="B73" s="12"/>
      <c r="C73" s="12"/>
      <c r="D73" s="12"/>
      <c r="E73" s="12"/>
      <c r="F73" s="12"/>
      <c r="G73" s="12"/>
      <c r="H73" s="12"/>
      <c r="I73" s="12"/>
      <c r="J73" s="12"/>
      <c r="K73" s="12"/>
      <c r="L73" s="12"/>
      <c r="M73" s="12"/>
      <c r="N73" s="12"/>
      <c r="O73" s="12"/>
      <c r="P73" s="12"/>
      <c r="Q73" s="12"/>
      <c r="R73" s="12"/>
      <c r="S73" s="12"/>
      <c r="T73" s="12"/>
      <c r="U73" s="12"/>
      <c r="V73" s="12"/>
      <c r="W73" s="12"/>
      <c r="X73" s="12"/>
      <c r="Y73" s="12"/>
    </row>
    <row r="74" spans="2:25">
      <c r="B74" s="12"/>
      <c r="C74" s="12"/>
      <c r="D74" s="12"/>
      <c r="E74" s="12"/>
      <c r="F74" s="12"/>
      <c r="G74" s="12"/>
      <c r="H74" s="12"/>
      <c r="I74" s="12"/>
      <c r="J74" s="12"/>
      <c r="K74" s="12"/>
      <c r="L74" s="12"/>
      <c r="M74" s="12"/>
      <c r="N74" s="12"/>
      <c r="O74" s="12"/>
      <c r="P74" s="12"/>
      <c r="Q74" s="12"/>
      <c r="R74" s="12"/>
      <c r="S74" s="12"/>
      <c r="T74" s="12"/>
      <c r="U74" s="12"/>
      <c r="V74" s="12"/>
      <c r="W74" s="12"/>
      <c r="X74" s="12"/>
      <c r="Y74" s="12"/>
    </row>
    <row r="75" spans="2:25">
      <c r="B75" s="12"/>
      <c r="C75" s="12"/>
      <c r="D75" s="12"/>
      <c r="E75" s="12"/>
      <c r="F75" s="12"/>
      <c r="G75" s="12"/>
      <c r="H75" s="12"/>
      <c r="I75" s="12"/>
      <c r="J75" s="12"/>
      <c r="K75" s="12"/>
      <c r="L75" s="12"/>
      <c r="M75" s="12"/>
      <c r="N75" s="12"/>
      <c r="O75" s="12"/>
      <c r="P75" s="12"/>
      <c r="Q75" s="12"/>
      <c r="R75" s="12"/>
      <c r="S75" s="12"/>
      <c r="T75" s="12"/>
      <c r="U75" s="12"/>
      <c r="V75" s="12"/>
      <c r="W75" s="12"/>
      <c r="X75" s="12"/>
      <c r="Y75" s="12"/>
    </row>
    <row r="76" spans="2:25">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2:25">
      <c r="B77" s="12"/>
      <c r="C77" s="12"/>
      <c r="D77" s="12"/>
      <c r="E77" s="12"/>
      <c r="F77" s="12"/>
      <c r="G77" s="12"/>
      <c r="H77" s="12"/>
      <c r="I77" s="12"/>
      <c r="J77" s="12"/>
      <c r="K77" s="12"/>
      <c r="L77" s="12"/>
      <c r="M77" s="12"/>
      <c r="N77" s="12"/>
      <c r="O77" s="12"/>
      <c r="P77" s="12"/>
      <c r="Q77" s="12"/>
      <c r="R77" s="12"/>
      <c r="S77" s="12"/>
      <c r="T77" s="12"/>
      <c r="U77" s="12"/>
      <c r="V77" s="12"/>
      <c r="W77" s="12"/>
      <c r="X77" s="12"/>
      <c r="Y77" s="12"/>
    </row>
    <row r="78" spans="2:25">
      <c r="B78" s="12"/>
      <c r="C78" s="12"/>
      <c r="D78" s="12"/>
      <c r="E78" s="12"/>
      <c r="F78" s="12"/>
      <c r="G78" s="12"/>
      <c r="H78" s="12"/>
      <c r="I78" s="12"/>
      <c r="J78" s="12"/>
      <c r="K78" s="12"/>
      <c r="L78" s="12"/>
      <c r="M78" s="12"/>
      <c r="N78" s="12"/>
      <c r="O78" s="12"/>
      <c r="P78" s="12"/>
      <c r="Q78" s="12"/>
      <c r="R78" s="12"/>
      <c r="S78" s="12"/>
      <c r="T78" s="12"/>
      <c r="U78" s="12"/>
      <c r="V78" s="12"/>
      <c r="W78" s="12"/>
      <c r="X78" s="12"/>
      <c r="Y78" s="12"/>
    </row>
    <row r="79" spans="2:25">
      <c r="B79" s="12"/>
      <c r="C79" s="12"/>
      <c r="D79" s="12"/>
      <c r="E79" s="12"/>
      <c r="F79" s="12"/>
      <c r="G79" s="12"/>
      <c r="H79" s="12"/>
      <c r="I79" s="12"/>
      <c r="J79" s="12"/>
      <c r="K79" s="12"/>
      <c r="L79" s="12"/>
      <c r="M79" s="12"/>
      <c r="N79" s="12"/>
      <c r="O79" s="12"/>
      <c r="P79" s="12"/>
      <c r="Q79" s="12"/>
      <c r="R79" s="12"/>
      <c r="S79" s="12"/>
      <c r="T79" s="12"/>
      <c r="U79" s="12"/>
      <c r="V79" s="12"/>
      <c r="W79" s="12"/>
      <c r="X79" s="12"/>
      <c r="Y79" s="12"/>
    </row>
    <row r="80" spans="2:25">
      <c r="B80" s="12"/>
      <c r="C80" s="12"/>
      <c r="D80" s="12"/>
      <c r="E80" s="12"/>
      <c r="F80" s="12"/>
      <c r="G80" s="12"/>
      <c r="H80" s="12"/>
      <c r="I80" s="12"/>
      <c r="J80" s="12"/>
      <c r="K80" s="12"/>
      <c r="L80" s="12"/>
      <c r="M80" s="12"/>
      <c r="N80" s="12"/>
      <c r="O80" s="12"/>
      <c r="P80" s="12"/>
      <c r="Q80" s="12"/>
      <c r="R80" s="12"/>
      <c r="S80" s="12"/>
      <c r="T80" s="12"/>
      <c r="U80" s="12"/>
      <c r="V80" s="12"/>
      <c r="W80" s="12"/>
      <c r="X80" s="12"/>
      <c r="Y80" s="12"/>
    </row>
    <row r="81" spans="2:25">
      <c r="B81" s="12"/>
      <c r="C81" s="12"/>
      <c r="D81" s="12"/>
      <c r="E81" s="12"/>
      <c r="F81" s="12"/>
      <c r="G81" s="12"/>
      <c r="H81" s="12"/>
      <c r="I81" s="12"/>
      <c r="J81" s="12"/>
      <c r="K81" s="12"/>
      <c r="L81" s="12"/>
      <c r="M81" s="12"/>
      <c r="N81" s="12"/>
      <c r="O81" s="12"/>
      <c r="P81" s="12"/>
      <c r="Q81" s="12"/>
      <c r="R81" s="12"/>
      <c r="S81" s="12"/>
      <c r="T81" s="12"/>
      <c r="U81" s="12"/>
      <c r="V81" s="12"/>
      <c r="W81" s="12"/>
      <c r="X81" s="12"/>
      <c r="Y81" s="12"/>
    </row>
    <row r="82" spans="2:25">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2:25">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2:25">
      <c r="B84" s="12"/>
      <c r="C84" s="12"/>
      <c r="D84" s="12"/>
      <c r="E84" s="12"/>
      <c r="F84" s="12"/>
      <c r="G84" s="12"/>
      <c r="H84" s="12"/>
      <c r="I84" s="12"/>
      <c r="J84" s="12"/>
      <c r="K84" s="12"/>
      <c r="L84" s="12"/>
      <c r="M84" s="12"/>
      <c r="N84" s="12"/>
      <c r="O84" s="12"/>
      <c r="P84" s="12"/>
      <c r="Q84" s="12"/>
      <c r="R84" s="12"/>
      <c r="S84" s="12"/>
      <c r="T84" s="12"/>
      <c r="U84" s="12"/>
      <c r="V84" s="12"/>
      <c r="W84" s="12"/>
      <c r="X84" s="12"/>
      <c r="Y84" s="12"/>
    </row>
    <row r="85" spans="2:25">
      <c r="B85" s="12"/>
      <c r="C85" s="12"/>
      <c r="D85" s="12"/>
      <c r="E85" s="12"/>
      <c r="F85" s="12"/>
      <c r="G85" s="12"/>
      <c r="H85" s="12"/>
      <c r="I85" s="12"/>
      <c r="J85" s="12"/>
      <c r="K85" s="12"/>
      <c r="L85" s="12"/>
      <c r="M85" s="12"/>
      <c r="N85" s="12"/>
      <c r="O85" s="12"/>
      <c r="P85" s="12"/>
      <c r="Q85" s="12"/>
      <c r="R85" s="12"/>
      <c r="S85" s="12"/>
      <c r="T85" s="12"/>
      <c r="U85" s="12"/>
      <c r="V85" s="12"/>
      <c r="W85" s="12"/>
      <c r="X85" s="12"/>
      <c r="Y85" s="12"/>
    </row>
    <row r="86" spans="2:25">
      <c r="B86" s="12"/>
      <c r="C86" s="12"/>
      <c r="D86" s="12"/>
      <c r="E86" s="12"/>
      <c r="F86" s="12"/>
      <c r="G86" s="12"/>
      <c r="H86" s="12"/>
      <c r="I86" s="12"/>
      <c r="J86" s="12"/>
      <c r="K86" s="12"/>
      <c r="L86" s="12"/>
      <c r="M86" s="12"/>
      <c r="N86" s="12"/>
      <c r="O86" s="12"/>
      <c r="P86" s="12"/>
      <c r="Q86" s="12"/>
      <c r="R86" s="12"/>
      <c r="S86" s="12"/>
      <c r="T86" s="12"/>
      <c r="U86" s="12"/>
      <c r="V86" s="12"/>
      <c r="W86" s="12"/>
      <c r="X86" s="12"/>
      <c r="Y86" s="12"/>
    </row>
    <row r="87" spans="2:25">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2:25">
      <c r="B88" s="12"/>
      <c r="C88" s="12"/>
      <c r="D88" s="12"/>
      <c r="E88" s="12"/>
      <c r="F88" s="12"/>
      <c r="G88" s="12"/>
      <c r="H88" s="12"/>
      <c r="I88" s="12"/>
      <c r="J88" s="12"/>
      <c r="K88" s="12"/>
      <c r="L88" s="12"/>
      <c r="M88" s="12"/>
      <c r="N88" s="12"/>
      <c r="O88" s="12"/>
      <c r="P88" s="12"/>
      <c r="Q88" s="12"/>
      <c r="R88" s="12"/>
      <c r="S88" s="12"/>
      <c r="T88" s="12"/>
      <c r="U88" s="12"/>
      <c r="V88" s="12"/>
      <c r="W88" s="12"/>
      <c r="X88" s="12"/>
      <c r="Y88" s="12"/>
    </row>
    <row r="89" spans="2:25">
      <c r="B89" s="12"/>
      <c r="C89" s="12"/>
      <c r="D89" s="12"/>
      <c r="E89" s="12"/>
      <c r="F89" s="12"/>
      <c r="G89" s="12"/>
      <c r="H89" s="12"/>
      <c r="I89" s="12"/>
      <c r="J89" s="12"/>
      <c r="K89" s="12"/>
      <c r="L89" s="12"/>
      <c r="M89" s="12"/>
      <c r="N89" s="12"/>
      <c r="O89" s="12"/>
      <c r="P89" s="12"/>
      <c r="Q89" s="12"/>
      <c r="R89" s="12"/>
      <c r="S89" s="12"/>
      <c r="T89" s="12"/>
      <c r="U89" s="12"/>
      <c r="V89" s="12"/>
      <c r="W89" s="12"/>
      <c r="X89" s="12"/>
      <c r="Y89" s="12"/>
    </row>
    <row r="90" spans="2:25">
      <c r="B90" s="12"/>
      <c r="C90" s="12"/>
      <c r="D90" s="12"/>
      <c r="E90" s="12"/>
      <c r="F90" s="12"/>
      <c r="G90" s="12"/>
      <c r="H90" s="12"/>
      <c r="I90" s="12"/>
      <c r="J90" s="12"/>
      <c r="K90" s="12"/>
      <c r="L90" s="12"/>
      <c r="M90" s="12"/>
      <c r="N90" s="12"/>
      <c r="O90" s="12"/>
      <c r="P90" s="12"/>
      <c r="Q90" s="12"/>
      <c r="R90" s="12"/>
      <c r="S90" s="12"/>
      <c r="T90" s="12"/>
      <c r="U90" s="12"/>
      <c r="V90" s="12"/>
      <c r="W90" s="12"/>
      <c r="X90" s="12"/>
      <c r="Y90" s="12"/>
    </row>
    <row r="91" spans="2:25">
      <c r="B91" s="12"/>
      <c r="C91" s="12"/>
      <c r="D91" s="12"/>
      <c r="E91" s="12"/>
      <c r="F91" s="12"/>
      <c r="G91" s="12"/>
      <c r="H91" s="12"/>
      <c r="I91" s="12"/>
      <c r="J91" s="12"/>
      <c r="K91" s="12"/>
      <c r="L91" s="12"/>
      <c r="M91" s="12"/>
      <c r="N91" s="12"/>
      <c r="O91" s="12"/>
      <c r="P91" s="12"/>
      <c r="Q91" s="12"/>
      <c r="R91" s="12"/>
      <c r="S91" s="12"/>
      <c r="T91" s="12"/>
      <c r="U91" s="12"/>
      <c r="V91" s="12"/>
      <c r="W91" s="12"/>
      <c r="X91" s="12"/>
      <c r="Y91" s="12"/>
    </row>
    <row r="92" spans="2:25">
      <c r="B92" s="12"/>
      <c r="C92" s="12"/>
      <c r="D92" s="12"/>
      <c r="E92" s="12"/>
      <c r="F92" s="12"/>
      <c r="G92" s="12"/>
      <c r="H92" s="12"/>
      <c r="I92" s="12"/>
      <c r="J92" s="12"/>
      <c r="K92" s="12"/>
      <c r="L92" s="12"/>
      <c r="M92" s="12"/>
      <c r="N92" s="12"/>
      <c r="O92" s="12"/>
      <c r="P92" s="12"/>
      <c r="Q92" s="12"/>
      <c r="R92" s="12"/>
      <c r="S92" s="12"/>
      <c r="T92" s="12"/>
      <c r="U92" s="12"/>
      <c r="V92" s="12"/>
      <c r="W92" s="12"/>
      <c r="X92" s="12"/>
      <c r="Y92" s="12"/>
    </row>
    <row r="93" spans="2:25">
      <c r="B93" s="12"/>
      <c r="C93" s="12"/>
      <c r="D93" s="12"/>
      <c r="E93" s="12"/>
      <c r="F93" s="12"/>
      <c r="G93" s="12"/>
      <c r="H93" s="12"/>
      <c r="I93" s="12"/>
      <c r="J93" s="12"/>
      <c r="K93" s="12"/>
      <c r="L93" s="12"/>
      <c r="M93" s="12"/>
      <c r="N93" s="12"/>
      <c r="O93" s="12"/>
      <c r="P93" s="12"/>
      <c r="Q93" s="12"/>
      <c r="R93" s="12"/>
      <c r="S93" s="12"/>
      <c r="T93" s="12"/>
      <c r="U93" s="12"/>
      <c r="V93" s="12"/>
      <c r="W93" s="12"/>
      <c r="X93" s="12"/>
      <c r="Y93" s="12"/>
    </row>
    <row r="94" spans="2:25">
      <c r="B94" s="12"/>
      <c r="C94" s="12"/>
      <c r="D94" s="12"/>
      <c r="E94" s="12"/>
      <c r="F94" s="12"/>
      <c r="G94" s="12"/>
      <c r="H94" s="12"/>
      <c r="I94" s="12"/>
      <c r="J94" s="12"/>
      <c r="K94" s="12"/>
      <c r="L94" s="12"/>
      <c r="M94" s="12"/>
      <c r="N94" s="12"/>
      <c r="O94" s="12"/>
      <c r="P94" s="12"/>
      <c r="Q94" s="12"/>
      <c r="R94" s="12"/>
      <c r="S94" s="12"/>
      <c r="T94" s="12"/>
      <c r="U94" s="12"/>
      <c r="V94" s="12"/>
      <c r="W94" s="12"/>
      <c r="X94" s="12"/>
      <c r="Y94" s="12"/>
    </row>
    <row r="95" spans="2:25">
      <c r="B95" s="12"/>
      <c r="C95" s="12"/>
      <c r="D95" s="12"/>
      <c r="E95" s="12"/>
      <c r="F95" s="12"/>
      <c r="G95" s="12"/>
      <c r="H95" s="12"/>
      <c r="I95" s="12"/>
      <c r="J95" s="12"/>
      <c r="K95" s="12"/>
      <c r="L95" s="12"/>
      <c r="M95" s="12"/>
      <c r="N95" s="12"/>
      <c r="O95" s="12"/>
      <c r="P95" s="12"/>
      <c r="Q95" s="12"/>
      <c r="R95" s="12"/>
      <c r="S95" s="12"/>
      <c r="T95" s="12"/>
      <c r="U95" s="12"/>
      <c r="V95" s="12"/>
      <c r="W95" s="12"/>
      <c r="X95" s="12"/>
      <c r="Y95" s="12"/>
    </row>
    <row r="96" spans="2:25">
      <c r="B96" s="12"/>
      <c r="C96" s="12"/>
      <c r="D96" s="12"/>
      <c r="E96" s="12"/>
      <c r="F96" s="12"/>
      <c r="G96" s="12"/>
      <c r="H96" s="12"/>
      <c r="I96" s="12"/>
      <c r="J96" s="12"/>
      <c r="K96" s="12"/>
      <c r="L96" s="12"/>
      <c r="M96" s="12"/>
      <c r="N96" s="12"/>
      <c r="O96" s="12"/>
      <c r="P96" s="12"/>
      <c r="Q96" s="12"/>
      <c r="R96" s="12"/>
      <c r="S96" s="12"/>
      <c r="T96" s="12"/>
      <c r="U96" s="12"/>
      <c r="V96" s="12"/>
      <c r="W96" s="12"/>
      <c r="X96" s="12"/>
      <c r="Y96" s="12"/>
    </row>
    <row r="97" spans="2:25">
      <c r="B97" s="12"/>
      <c r="C97" s="12"/>
      <c r="D97" s="12"/>
      <c r="E97" s="12"/>
      <c r="F97" s="12"/>
      <c r="G97" s="12"/>
      <c r="H97" s="12"/>
      <c r="I97" s="12"/>
      <c r="J97" s="12"/>
      <c r="K97" s="12"/>
      <c r="L97" s="12"/>
      <c r="M97" s="12"/>
      <c r="N97" s="12"/>
      <c r="O97" s="12"/>
      <c r="P97" s="12"/>
      <c r="Q97" s="12"/>
      <c r="R97" s="12"/>
      <c r="S97" s="12"/>
      <c r="T97" s="12"/>
      <c r="U97" s="12"/>
      <c r="V97" s="12"/>
      <c r="W97" s="12"/>
      <c r="X97" s="12"/>
      <c r="Y97" s="12"/>
    </row>
    <row r="98" spans="2:25">
      <c r="B98" s="12"/>
      <c r="C98" s="12"/>
      <c r="D98" s="12"/>
      <c r="E98" s="12"/>
      <c r="F98" s="12"/>
      <c r="G98" s="12"/>
      <c r="H98" s="12"/>
      <c r="I98" s="12"/>
      <c r="J98" s="12"/>
      <c r="K98" s="12"/>
      <c r="L98" s="12"/>
      <c r="M98" s="12"/>
      <c r="N98" s="12"/>
      <c r="O98" s="12"/>
      <c r="P98" s="12"/>
      <c r="Q98" s="12"/>
      <c r="R98" s="12"/>
      <c r="S98" s="12"/>
      <c r="T98" s="12"/>
      <c r="U98" s="12"/>
      <c r="V98" s="12"/>
      <c r="W98" s="12"/>
      <c r="X98" s="12"/>
      <c r="Y98" s="12"/>
    </row>
    <row r="99" spans="2:25">
      <c r="B99" s="12"/>
      <c r="C99" s="12"/>
      <c r="D99" s="12"/>
      <c r="E99" s="12"/>
      <c r="F99" s="12"/>
      <c r="G99" s="12"/>
      <c r="H99" s="12"/>
      <c r="I99" s="12"/>
      <c r="J99" s="12"/>
      <c r="K99" s="12"/>
      <c r="L99" s="12"/>
      <c r="M99" s="12"/>
      <c r="N99" s="12"/>
      <c r="O99" s="12"/>
      <c r="P99" s="12"/>
      <c r="Q99" s="12"/>
      <c r="R99" s="12"/>
      <c r="S99" s="12"/>
      <c r="T99" s="12"/>
      <c r="U99" s="12"/>
      <c r="V99" s="12"/>
      <c r="W99" s="12"/>
      <c r="X99" s="12"/>
      <c r="Y99" s="12"/>
    </row>
    <row r="100" spans="2:25">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2:25">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2:25">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2:25">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2:25">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2:25">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2:25">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2:25">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2:25">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2:25">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2:25">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2:25">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row>
    <row r="112" spans="2:25">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row>
    <row r="113" spans="2:25">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row>
    <row r="114" spans="2:25">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row>
    <row r="115" spans="2:25">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row>
    <row r="116" spans="2:25">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row>
    <row r="117" spans="2:25">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2:25">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2:25">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row>
    <row r="120" spans="2:25">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row>
    <row r="121" spans="2:25">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row>
    <row r="122" spans="2:25">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row>
    <row r="123" spans="2:25">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row>
    <row r="124" spans="2:25">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row>
    <row r="125" spans="2:25">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row>
    <row r="126" spans="2:25">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row>
    <row r="127" spans="2:2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row>
    <row r="128" spans="2:2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row>
    <row r="129" spans="2:25">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row>
    <row r="130" spans="2:25">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row>
    <row r="131" spans="2:25">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row>
    <row r="132" spans="2:25">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row>
    <row r="133" spans="2:25">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row>
    <row r="134" spans="2:25">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row>
    <row r="135" spans="2:25">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row>
    <row r="136" spans="2:25">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row>
    <row r="137" spans="2:25">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row>
    <row r="138" spans="2:25">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row>
    <row r="139" spans="2:25">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row>
    <row r="140" spans="2:25">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row>
    <row r="141" spans="2:25">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row>
    <row r="142" spans="2:25">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row>
    <row r="143" spans="2:25">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row>
    <row r="144" spans="2:25">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row>
    <row r="145" spans="2:25">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row>
    <row r="146" spans="2:25">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row>
    <row r="147" spans="2:25">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row>
  </sheetData>
  <mergeCells count="59">
    <mergeCell ref="C56:Y56"/>
    <mergeCell ref="C57:Y57"/>
    <mergeCell ref="V44:X44"/>
    <mergeCell ref="D46:T47"/>
    <mergeCell ref="D48:T49"/>
    <mergeCell ref="B52:C52"/>
    <mergeCell ref="C53:Y53"/>
    <mergeCell ref="C54:Y55"/>
    <mergeCell ref="C40:I40"/>
    <mergeCell ref="J40:N40"/>
    <mergeCell ref="O40:S40"/>
    <mergeCell ref="C41:H42"/>
    <mergeCell ref="J41:N41"/>
    <mergeCell ref="O41:S41"/>
    <mergeCell ref="J42:N42"/>
    <mergeCell ref="O42:S42"/>
    <mergeCell ref="D36:T36"/>
    <mergeCell ref="D37:T37"/>
    <mergeCell ref="C38:H38"/>
    <mergeCell ref="I38:J38"/>
    <mergeCell ref="L38:Q38"/>
    <mergeCell ref="R38:S38"/>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28:K28"/>
    <mergeCell ref="L28:N28"/>
    <mergeCell ref="O28:Q28"/>
    <mergeCell ref="D29:K29"/>
    <mergeCell ref="L29:N29"/>
    <mergeCell ref="O29:Q2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s>
  <phoneticPr fontId="14"/>
  <dataValidations count="1">
    <dataValidation type="list" allowBlank="1" showInputMessage="1" showErrorMessage="1" sqref="V13 X13 V15 X15 V17:V21 X17:X21 V30:V32 X30:X32 V35:V37 X35:X37 V46 X46 V48 X48" xr:uid="{942A6861-4B1D-4A33-9F21-9E8530C3F7B8}">
      <formula1>"□,■"</formula1>
    </dataValidation>
  </dataValidation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sheetPr codeName="Sheet21"/>
  <dimension ref="A1:AK29"/>
  <sheetViews>
    <sheetView view="pageBreakPreview" zoomScaleNormal="100" zoomScaleSheetLayoutView="100" workbookViewId="0"/>
  </sheetViews>
  <sheetFormatPr defaultColWidth="9" defaultRowHeight="12"/>
  <cols>
    <col min="1" max="1" width="1.33203125" style="157" customWidth="1"/>
    <col min="2" max="11" width="2.5" style="157" customWidth="1"/>
    <col min="12" max="12" width="0.83203125" style="157" customWidth="1"/>
    <col min="13" max="27" width="2.5" style="157" customWidth="1"/>
    <col min="28" max="28" width="5" style="157" customWidth="1"/>
    <col min="29" max="29" width="4.25" style="157" customWidth="1"/>
    <col min="30" max="36" width="2.5" style="157" customWidth="1"/>
    <col min="37" max="37" width="1.33203125" style="157" customWidth="1"/>
    <col min="38" max="61" width="2.58203125" style="157" customWidth="1"/>
    <col min="62" max="16384" width="9" style="157"/>
  </cols>
  <sheetData>
    <row r="1" spans="1:37" ht="20.149999999999999" customHeight="1">
      <c r="B1" s="1742" t="s">
        <v>515</v>
      </c>
      <c r="C1" s="1917"/>
      <c r="D1" s="1917"/>
      <c r="E1" s="1917"/>
      <c r="F1" s="1917"/>
      <c r="G1" s="1917"/>
      <c r="H1" s="1917"/>
    </row>
    <row r="2" spans="1:37" ht="20.149999999999999" customHeight="1">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69" t="s">
        <v>516</v>
      </c>
    </row>
    <row r="3" spans="1:37" ht="20.149999999999999" customHeight="1">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69"/>
    </row>
    <row r="4" spans="1:37" ht="20.149999999999999" customHeight="1">
      <c r="A4" s="158"/>
      <c r="B4" s="1767" t="s">
        <v>517</v>
      </c>
      <c r="C4" s="1767"/>
      <c r="D4" s="1767"/>
      <c r="E4" s="1767"/>
      <c r="F4" s="1767"/>
      <c r="G4" s="1767"/>
      <c r="H4" s="1767"/>
      <c r="I4" s="1767"/>
      <c r="J4" s="1767"/>
      <c r="K4" s="1767"/>
      <c r="L4" s="1767"/>
      <c r="M4" s="1767"/>
      <c r="N4" s="1767"/>
      <c r="O4" s="1767"/>
      <c r="P4" s="1767"/>
      <c r="Q4" s="1767"/>
      <c r="R4" s="1767"/>
      <c r="S4" s="1767"/>
      <c r="T4" s="1767"/>
      <c r="U4" s="1767"/>
      <c r="V4" s="1767"/>
      <c r="W4" s="1767"/>
      <c r="X4" s="1767"/>
      <c r="Y4" s="1767"/>
      <c r="Z4" s="1767"/>
      <c r="AA4" s="1767"/>
      <c r="AB4" s="1767"/>
      <c r="AC4" s="1767"/>
      <c r="AD4" s="1767"/>
      <c r="AE4" s="1767"/>
      <c r="AF4" s="1767"/>
      <c r="AG4" s="1767"/>
      <c r="AH4" s="1767"/>
      <c r="AI4" s="1767"/>
      <c r="AJ4" s="1767"/>
      <c r="AK4" s="168"/>
    </row>
    <row r="5" spans="1:37" ht="20.149999999999999" customHeight="1">
      <c r="A5" s="158"/>
      <c r="B5" s="167"/>
      <c r="C5" s="167"/>
      <c r="D5" s="167"/>
      <c r="E5" s="167"/>
      <c r="F5" s="167"/>
      <c r="G5" s="166"/>
      <c r="H5" s="166"/>
      <c r="I5" s="166"/>
      <c r="J5" s="166"/>
      <c r="K5" s="166"/>
      <c r="L5" s="166"/>
      <c r="M5" s="166"/>
      <c r="N5" s="166"/>
      <c r="O5" s="166"/>
      <c r="P5" s="166"/>
      <c r="Q5" s="165"/>
      <c r="R5" s="165"/>
      <c r="S5" s="165"/>
      <c r="T5" s="165"/>
      <c r="U5" s="165"/>
      <c r="V5" s="165"/>
      <c r="W5" s="165"/>
      <c r="X5" s="165"/>
      <c r="Y5" s="165"/>
      <c r="Z5" s="165"/>
      <c r="AA5" s="165"/>
      <c r="AB5" s="165"/>
      <c r="AC5" s="165"/>
      <c r="AD5" s="165"/>
      <c r="AE5" s="165"/>
      <c r="AF5" s="165"/>
      <c r="AG5" s="165"/>
      <c r="AH5" s="165"/>
      <c r="AI5" s="165"/>
      <c r="AJ5" s="165"/>
      <c r="AK5" s="164"/>
    </row>
    <row r="6" spans="1:37" ht="24.75" customHeight="1">
      <c r="A6" s="158"/>
      <c r="B6" s="1923" t="s">
        <v>518</v>
      </c>
      <c r="C6" s="1924"/>
      <c r="D6" s="1924"/>
      <c r="E6" s="1924"/>
      <c r="F6" s="1924"/>
      <c r="G6" s="1924"/>
      <c r="H6" s="1924"/>
      <c r="I6" s="1924"/>
      <c r="J6" s="1924"/>
      <c r="K6" s="1925"/>
      <c r="L6" s="1919"/>
      <c r="M6" s="1920"/>
      <c r="N6" s="1920"/>
      <c r="O6" s="1920"/>
      <c r="P6" s="1920"/>
      <c r="Q6" s="1920"/>
      <c r="R6" s="1920"/>
      <c r="S6" s="1920"/>
      <c r="T6" s="1920"/>
      <c r="U6" s="1920"/>
      <c r="V6" s="1920"/>
      <c r="W6" s="1920"/>
      <c r="X6" s="1920"/>
      <c r="Y6" s="1920"/>
      <c r="Z6" s="1920"/>
      <c r="AA6" s="1920"/>
      <c r="AB6" s="1920"/>
      <c r="AC6" s="1920"/>
      <c r="AD6" s="1920"/>
      <c r="AE6" s="1920"/>
      <c r="AF6" s="1920"/>
      <c r="AG6" s="1920"/>
      <c r="AH6" s="1920"/>
      <c r="AI6" s="1920"/>
      <c r="AJ6" s="1921"/>
      <c r="AK6" s="164"/>
    </row>
    <row r="7" spans="1:37" ht="24.75" customHeight="1">
      <c r="A7" s="158"/>
      <c r="B7" s="1918" t="s">
        <v>436</v>
      </c>
      <c r="C7" s="1918"/>
      <c r="D7" s="1918"/>
      <c r="E7" s="1918"/>
      <c r="F7" s="1918"/>
      <c r="G7" s="1918"/>
      <c r="H7" s="1918"/>
      <c r="I7" s="1918"/>
      <c r="J7" s="1918"/>
      <c r="K7" s="1918"/>
      <c r="L7" s="1919"/>
      <c r="M7" s="1920"/>
      <c r="N7" s="1920"/>
      <c r="O7" s="1920"/>
      <c r="P7" s="1920"/>
      <c r="Q7" s="1920"/>
      <c r="R7" s="1920"/>
      <c r="S7" s="1920"/>
      <c r="T7" s="1920"/>
      <c r="U7" s="1920"/>
      <c r="V7" s="1920"/>
      <c r="W7" s="1920"/>
      <c r="X7" s="1920"/>
      <c r="Y7" s="1920"/>
      <c r="Z7" s="1920"/>
      <c r="AA7" s="1920"/>
      <c r="AB7" s="1920"/>
      <c r="AC7" s="1920"/>
      <c r="AD7" s="1920"/>
      <c r="AE7" s="1920"/>
      <c r="AF7" s="1920"/>
      <c r="AG7" s="1920"/>
      <c r="AH7" s="1920"/>
      <c r="AI7" s="1920"/>
      <c r="AJ7" s="1921"/>
      <c r="AK7" s="164"/>
    </row>
    <row r="8" spans="1:37" ht="24.75" customHeight="1">
      <c r="A8" s="158"/>
      <c r="B8" s="1918" t="s">
        <v>519</v>
      </c>
      <c r="C8" s="1918"/>
      <c r="D8" s="1918"/>
      <c r="E8" s="1918"/>
      <c r="F8" s="1918"/>
      <c r="G8" s="1918"/>
      <c r="H8" s="1918"/>
      <c r="I8" s="1918"/>
      <c r="J8" s="1918"/>
      <c r="K8" s="1918"/>
      <c r="L8" s="1919" t="s">
        <v>520</v>
      </c>
      <c r="M8" s="1920"/>
      <c r="N8" s="1920"/>
      <c r="O8" s="1920"/>
      <c r="P8" s="1920"/>
      <c r="Q8" s="1920"/>
      <c r="R8" s="1920"/>
      <c r="S8" s="1920"/>
      <c r="T8" s="1920"/>
      <c r="U8" s="1920"/>
      <c r="V8" s="1920"/>
      <c r="W8" s="1920"/>
      <c r="X8" s="1920"/>
      <c r="Y8" s="1920"/>
      <c r="Z8" s="1920"/>
      <c r="AA8" s="1920"/>
      <c r="AB8" s="1920"/>
      <c r="AC8" s="1920"/>
      <c r="AD8" s="1920"/>
      <c r="AE8" s="1920"/>
      <c r="AF8" s="1920"/>
      <c r="AG8" s="1920"/>
      <c r="AH8" s="1920"/>
      <c r="AI8" s="1920"/>
      <c r="AJ8" s="1921"/>
      <c r="AK8" s="164"/>
    </row>
    <row r="9" spans="1:37" ht="24.75" customHeight="1">
      <c r="A9" s="158"/>
      <c r="B9" s="1961" t="s">
        <v>521</v>
      </c>
      <c r="C9" s="1962"/>
      <c r="D9" s="1934" t="s">
        <v>522</v>
      </c>
      <c r="E9" s="1929"/>
      <c r="F9" s="1929"/>
      <c r="G9" s="1929"/>
      <c r="H9" s="1929"/>
      <c r="I9" s="1929"/>
      <c r="J9" s="1929"/>
      <c r="K9" s="1935"/>
      <c r="L9" s="704"/>
      <c r="M9" s="1920" t="s">
        <v>523</v>
      </c>
      <c r="N9" s="1920"/>
      <c r="O9" s="1920"/>
      <c r="P9" s="1920"/>
      <c r="Q9" s="705"/>
      <c r="R9" s="705"/>
      <c r="S9" s="705"/>
      <c r="T9" s="705"/>
      <c r="U9" s="706"/>
      <c r="V9" s="707"/>
      <c r="W9" s="1920" t="s">
        <v>163</v>
      </c>
      <c r="X9" s="1920"/>
      <c r="Y9" s="1968" t="s">
        <v>524</v>
      </c>
      <c r="Z9" s="1968"/>
      <c r="AA9" s="1968"/>
      <c r="AB9" s="708" t="s">
        <v>525</v>
      </c>
      <c r="AC9" s="1969" t="s">
        <v>164</v>
      </c>
      <c r="AD9" s="1940"/>
      <c r="AE9" s="1940"/>
      <c r="AF9" s="1968"/>
      <c r="AG9" s="1968"/>
      <c r="AH9" s="1968"/>
      <c r="AI9" s="1924" t="s">
        <v>525</v>
      </c>
      <c r="AJ9" s="1925"/>
    </row>
    <row r="10" spans="1:37" ht="24.75" customHeight="1">
      <c r="A10" s="158"/>
      <c r="B10" s="1963"/>
      <c r="C10" s="1964"/>
      <c r="D10" s="1936"/>
      <c r="E10" s="1937"/>
      <c r="F10" s="1937"/>
      <c r="G10" s="1937"/>
      <c r="H10" s="1937"/>
      <c r="I10" s="1937"/>
      <c r="J10" s="1937"/>
      <c r="K10" s="1938"/>
      <c r="L10" s="163"/>
      <c r="M10" s="1920" t="s">
        <v>526</v>
      </c>
      <c r="N10" s="1920"/>
      <c r="O10" s="1920"/>
      <c r="P10" s="1920"/>
      <c r="Q10" s="162"/>
      <c r="R10" s="162"/>
      <c r="S10" s="162"/>
      <c r="T10" s="162"/>
      <c r="U10" s="161"/>
      <c r="V10" s="160"/>
      <c r="W10" s="1926" t="s">
        <v>163</v>
      </c>
      <c r="X10" s="1926"/>
      <c r="Y10" s="1927"/>
      <c r="Z10" s="1927"/>
      <c r="AA10" s="1927"/>
      <c r="AB10" s="159" t="s">
        <v>525</v>
      </c>
      <c r="AC10" s="1928" t="s">
        <v>164</v>
      </c>
      <c r="AD10" s="1929"/>
      <c r="AE10" s="1929"/>
      <c r="AF10" s="1927"/>
      <c r="AG10" s="1927"/>
      <c r="AH10" s="1927"/>
      <c r="AI10" s="1930" t="s">
        <v>525</v>
      </c>
      <c r="AJ10" s="1931"/>
    </row>
    <row r="11" spans="1:37" ht="53.25" customHeight="1">
      <c r="A11" s="158"/>
      <c r="B11" s="1963"/>
      <c r="C11" s="1964"/>
      <c r="D11" s="1939" t="s">
        <v>527</v>
      </c>
      <c r="E11" s="1940"/>
      <c r="F11" s="1940"/>
      <c r="G11" s="1940"/>
      <c r="H11" s="1940"/>
      <c r="I11" s="1940"/>
      <c r="J11" s="1940"/>
      <c r="K11" s="1940"/>
      <c r="L11" s="709"/>
      <c r="M11" s="1920" t="s">
        <v>528</v>
      </c>
      <c r="N11" s="1920"/>
      <c r="O11" s="1920"/>
      <c r="P11" s="1922"/>
      <c r="Q11" s="710"/>
      <c r="R11" s="710"/>
      <c r="S11" s="710"/>
      <c r="T11" s="710"/>
      <c r="U11" s="710"/>
      <c r="V11" s="710"/>
      <c r="W11" s="710"/>
      <c r="X11" s="710"/>
      <c r="Y11" s="710"/>
      <c r="Z11" s="710"/>
      <c r="AA11" s="710"/>
      <c r="AB11" s="710"/>
      <c r="AC11" s="710"/>
      <c r="AD11" s="710"/>
      <c r="AE11" s="710"/>
      <c r="AF11" s="710"/>
      <c r="AG11" s="710"/>
      <c r="AH11" s="710"/>
      <c r="AI11" s="710"/>
      <c r="AJ11" s="711"/>
    </row>
    <row r="12" spans="1:37" ht="24.75" customHeight="1">
      <c r="A12" s="158"/>
      <c r="B12" s="1963"/>
      <c r="C12" s="1965"/>
      <c r="D12" s="1941" t="s">
        <v>529</v>
      </c>
      <c r="E12" s="1942"/>
      <c r="F12" s="1945" t="s">
        <v>530</v>
      </c>
      <c r="G12" s="1946"/>
      <c r="H12" s="1946"/>
      <c r="I12" s="1946"/>
      <c r="J12" s="1946"/>
      <c r="K12" s="1946"/>
      <c r="L12" s="1949"/>
      <c r="M12" s="1949"/>
      <c r="N12" s="1949"/>
      <c r="O12" s="1949"/>
      <c r="P12" s="1949"/>
      <c r="Q12" s="1949"/>
      <c r="R12" s="1949"/>
      <c r="S12" s="1949"/>
      <c r="T12" s="1949"/>
      <c r="U12" s="1949"/>
      <c r="V12" s="1949"/>
      <c r="W12" s="1949"/>
      <c r="X12" s="1949"/>
      <c r="Y12" s="1949"/>
      <c r="Z12" s="1949"/>
      <c r="AA12" s="1949"/>
      <c r="AB12" s="1949"/>
      <c r="AC12" s="1949"/>
      <c r="AD12" s="1949"/>
      <c r="AE12" s="1949"/>
      <c r="AF12" s="1949"/>
      <c r="AG12" s="1949"/>
      <c r="AH12" s="1949"/>
      <c r="AI12" s="1949"/>
      <c r="AJ12" s="1950"/>
    </row>
    <row r="13" spans="1:37" ht="24.75" customHeight="1">
      <c r="A13" s="158"/>
      <c r="B13" s="1963"/>
      <c r="C13" s="1965"/>
      <c r="D13" s="1941"/>
      <c r="E13" s="1942"/>
      <c r="F13" s="1947"/>
      <c r="G13" s="1948"/>
      <c r="H13" s="1948"/>
      <c r="I13" s="1948"/>
      <c r="J13" s="1948"/>
      <c r="K13" s="1948"/>
      <c r="L13" s="1951"/>
      <c r="M13" s="1951"/>
      <c r="N13" s="1951"/>
      <c r="O13" s="1951"/>
      <c r="P13" s="1951"/>
      <c r="Q13" s="1951"/>
      <c r="R13" s="1951"/>
      <c r="S13" s="1951"/>
      <c r="T13" s="1951"/>
      <c r="U13" s="1951"/>
      <c r="V13" s="1951"/>
      <c r="W13" s="1951"/>
      <c r="X13" s="1951"/>
      <c r="Y13" s="1951"/>
      <c r="Z13" s="1951"/>
      <c r="AA13" s="1951"/>
      <c r="AB13" s="1951"/>
      <c r="AC13" s="1951"/>
      <c r="AD13" s="1951"/>
      <c r="AE13" s="1951"/>
      <c r="AF13" s="1951"/>
      <c r="AG13" s="1951"/>
      <c r="AH13" s="1951"/>
      <c r="AI13" s="1951"/>
      <c r="AJ13" s="1952"/>
    </row>
    <row r="14" spans="1:37" ht="24.75" customHeight="1">
      <c r="A14" s="158"/>
      <c r="B14" s="1963"/>
      <c r="C14" s="1965"/>
      <c r="D14" s="1941"/>
      <c r="E14" s="1942"/>
      <c r="F14" s="1947" t="s">
        <v>531</v>
      </c>
      <c r="G14" s="1948"/>
      <c r="H14" s="1948"/>
      <c r="I14" s="1948"/>
      <c r="J14" s="1948"/>
      <c r="K14" s="1948"/>
      <c r="L14" s="1951"/>
      <c r="M14" s="1951"/>
      <c r="N14" s="1951"/>
      <c r="O14" s="1951"/>
      <c r="P14" s="1951"/>
      <c r="Q14" s="1951"/>
      <c r="R14" s="1951"/>
      <c r="S14" s="1951"/>
      <c r="T14" s="1951"/>
      <c r="U14" s="1951"/>
      <c r="V14" s="1951"/>
      <c r="W14" s="1951"/>
      <c r="X14" s="1951"/>
      <c r="Y14" s="1951"/>
      <c r="Z14" s="1951"/>
      <c r="AA14" s="1951"/>
      <c r="AB14" s="1951"/>
      <c r="AC14" s="1951"/>
      <c r="AD14" s="1951"/>
      <c r="AE14" s="1951"/>
      <c r="AF14" s="1951"/>
      <c r="AG14" s="1951"/>
      <c r="AH14" s="1951"/>
      <c r="AI14" s="1951"/>
      <c r="AJ14" s="1952"/>
    </row>
    <row r="15" spans="1:37" ht="24.75" customHeight="1">
      <c r="A15" s="158"/>
      <c r="B15" s="1963"/>
      <c r="C15" s="1965"/>
      <c r="D15" s="1941"/>
      <c r="E15" s="1942"/>
      <c r="F15" s="1947"/>
      <c r="G15" s="1948"/>
      <c r="H15" s="1948"/>
      <c r="I15" s="1948"/>
      <c r="J15" s="1948"/>
      <c r="K15" s="1948"/>
      <c r="L15" s="1951"/>
      <c r="M15" s="1951"/>
      <c r="N15" s="1951"/>
      <c r="O15" s="1951"/>
      <c r="P15" s="1951"/>
      <c r="Q15" s="1951"/>
      <c r="R15" s="1951"/>
      <c r="S15" s="1951"/>
      <c r="T15" s="1951"/>
      <c r="U15" s="1951"/>
      <c r="V15" s="1951"/>
      <c r="W15" s="1951"/>
      <c r="X15" s="1951"/>
      <c r="Y15" s="1951"/>
      <c r="Z15" s="1951"/>
      <c r="AA15" s="1951"/>
      <c r="AB15" s="1951"/>
      <c r="AC15" s="1951"/>
      <c r="AD15" s="1951"/>
      <c r="AE15" s="1951"/>
      <c r="AF15" s="1951"/>
      <c r="AG15" s="1951"/>
      <c r="AH15" s="1951"/>
      <c r="AI15" s="1951"/>
      <c r="AJ15" s="1952"/>
    </row>
    <row r="16" spans="1:37" ht="24.75" customHeight="1">
      <c r="A16" s="158"/>
      <c r="B16" s="1963"/>
      <c r="C16" s="1965"/>
      <c r="D16" s="1941"/>
      <c r="E16" s="1942"/>
      <c r="F16" s="1947"/>
      <c r="G16" s="1948"/>
      <c r="H16" s="1948"/>
      <c r="I16" s="1948"/>
      <c r="J16" s="1948"/>
      <c r="K16" s="1948"/>
      <c r="L16" s="1951"/>
      <c r="M16" s="1951"/>
      <c r="N16" s="1951"/>
      <c r="O16" s="1951"/>
      <c r="P16" s="1951"/>
      <c r="Q16" s="1951"/>
      <c r="R16" s="1951"/>
      <c r="S16" s="1951"/>
      <c r="T16" s="1951"/>
      <c r="U16" s="1951"/>
      <c r="V16" s="1951"/>
      <c r="W16" s="1951"/>
      <c r="X16" s="1951"/>
      <c r="Y16" s="1951"/>
      <c r="Z16" s="1951"/>
      <c r="AA16" s="1951"/>
      <c r="AB16" s="1951"/>
      <c r="AC16" s="1951"/>
      <c r="AD16" s="1951"/>
      <c r="AE16" s="1951"/>
      <c r="AF16" s="1951"/>
      <c r="AG16" s="1951"/>
      <c r="AH16" s="1951"/>
      <c r="AI16" s="1951"/>
      <c r="AJ16" s="1952"/>
    </row>
    <row r="17" spans="1:36" ht="24.75" customHeight="1">
      <c r="A17" s="158"/>
      <c r="B17" s="1963"/>
      <c r="C17" s="1965"/>
      <c r="D17" s="1941"/>
      <c r="E17" s="1942"/>
      <c r="F17" s="1947"/>
      <c r="G17" s="1948"/>
      <c r="H17" s="1948"/>
      <c r="I17" s="1948"/>
      <c r="J17" s="1948"/>
      <c r="K17" s="1948"/>
      <c r="L17" s="1951"/>
      <c r="M17" s="1951"/>
      <c r="N17" s="1951"/>
      <c r="O17" s="1951"/>
      <c r="P17" s="1951"/>
      <c r="Q17" s="1951"/>
      <c r="R17" s="1951"/>
      <c r="S17" s="1951"/>
      <c r="T17" s="1951"/>
      <c r="U17" s="1951"/>
      <c r="V17" s="1951"/>
      <c r="W17" s="1951"/>
      <c r="X17" s="1951"/>
      <c r="Y17" s="1951"/>
      <c r="Z17" s="1951"/>
      <c r="AA17" s="1951"/>
      <c r="AB17" s="1951"/>
      <c r="AC17" s="1951"/>
      <c r="AD17" s="1951"/>
      <c r="AE17" s="1951"/>
      <c r="AF17" s="1951"/>
      <c r="AG17" s="1951"/>
      <c r="AH17" s="1951"/>
      <c r="AI17" s="1951"/>
      <c r="AJ17" s="1952"/>
    </row>
    <row r="18" spans="1:36" ht="24.75" customHeight="1">
      <c r="A18" s="158"/>
      <c r="B18" s="1963"/>
      <c r="C18" s="1965"/>
      <c r="D18" s="1941"/>
      <c r="E18" s="1942"/>
      <c r="F18" s="1953" t="s">
        <v>532</v>
      </c>
      <c r="G18" s="1954"/>
      <c r="H18" s="1954"/>
      <c r="I18" s="1954"/>
      <c r="J18" s="1954"/>
      <c r="K18" s="1954"/>
      <c r="L18" s="1957"/>
      <c r="M18" s="1957"/>
      <c r="N18" s="1957"/>
      <c r="O18" s="1957"/>
      <c r="P18" s="1957"/>
      <c r="Q18" s="1957"/>
      <c r="R18" s="1957"/>
      <c r="S18" s="1957"/>
      <c r="T18" s="1957"/>
      <c r="U18" s="1957"/>
      <c r="V18" s="1957"/>
      <c r="W18" s="1957"/>
      <c r="X18" s="1957"/>
      <c r="Y18" s="1957"/>
      <c r="Z18" s="1957"/>
      <c r="AA18" s="1957"/>
      <c r="AB18" s="1957"/>
      <c r="AC18" s="1957"/>
      <c r="AD18" s="1957"/>
      <c r="AE18" s="1957"/>
      <c r="AF18" s="1957"/>
      <c r="AG18" s="1957"/>
      <c r="AH18" s="1957"/>
      <c r="AI18" s="1957"/>
      <c r="AJ18" s="1958"/>
    </row>
    <row r="19" spans="1:36" ht="24.75" customHeight="1">
      <c r="A19" s="158"/>
      <c r="B19" s="1963"/>
      <c r="C19" s="1965"/>
      <c r="D19" s="1941"/>
      <c r="E19" s="1942"/>
      <c r="F19" s="1953"/>
      <c r="G19" s="1954"/>
      <c r="H19" s="1954"/>
      <c r="I19" s="1954"/>
      <c r="J19" s="1954"/>
      <c r="K19" s="1954"/>
      <c r="L19" s="1957"/>
      <c r="M19" s="1957"/>
      <c r="N19" s="1957"/>
      <c r="O19" s="1957"/>
      <c r="P19" s="1957"/>
      <c r="Q19" s="1957"/>
      <c r="R19" s="1957"/>
      <c r="S19" s="1957"/>
      <c r="T19" s="1957"/>
      <c r="U19" s="1957"/>
      <c r="V19" s="1957"/>
      <c r="W19" s="1957"/>
      <c r="X19" s="1957"/>
      <c r="Y19" s="1957"/>
      <c r="Z19" s="1957"/>
      <c r="AA19" s="1957"/>
      <c r="AB19" s="1957"/>
      <c r="AC19" s="1957"/>
      <c r="AD19" s="1957"/>
      <c r="AE19" s="1957"/>
      <c r="AF19" s="1957"/>
      <c r="AG19" s="1957"/>
      <c r="AH19" s="1957"/>
      <c r="AI19" s="1957"/>
      <c r="AJ19" s="1958"/>
    </row>
    <row r="20" spans="1:36" ht="24.75" customHeight="1">
      <c r="A20" s="158"/>
      <c r="B20" s="1963"/>
      <c r="C20" s="1965"/>
      <c r="D20" s="1941"/>
      <c r="E20" s="1942"/>
      <c r="F20" s="1953"/>
      <c r="G20" s="1954"/>
      <c r="H20" s="1954"/>
      <c r="I20" s="1954"/>
      <c r="J20" s="1954"/>
      <c r="K20" s="1954"/>
      <c r="L20" s="1957"/>
      <c r="M20" s="1957"/>
      <c r="N20" s="1957"/>
      <c r="O20" s="1957"/>
      <c r="P20" s="1957"/>
      <c r="Q20" s="1957"/>
      <c r="R20" s="1957"/>
      <c r="S20" s="1957"/>
      <c r="T20" s="1957"/>
      <c r="U20" s="1957"/>
      <c r="V20" s="1957"/>
      <c r="W20" s="1957"/>
      <c r="X20" s="1957"/>
      <c r="Y20" s="1957"/>
      <c r="Z20" s="1957"/>
      <c r="AA20" s="1957"/>
      <c r="AB20" s="1957"/>
      <c r="AC20" s="1957"/>
      <c r="AD20" s="1957"/>
      <c r="AE20" s="1957"/>
      <c r="AF20" s="1957"/>
      <c r="AG20" s="1957"/>
      <c r="AH20" s="1957"/>
      <c r="AI20" s="1957"/>
      <c r="AJ20" s="1958"/>
    </row>
    <row r="21" spans="1:36" ht="24.75" customHeight="1">
      <c r="A21" s="158"/>
      <c r="B21" s="1963"/>
      <c r="C21" s="1965"/>
      <c r="D21" s="1941"/>
      <c r="E21" s="1942"/>
      <c r="F21" s="1953"/>
      <c r="G21" s="1954"/>
      <c r="H21" s="1954"/>
      <c r="I21" s="1954"/>
      <c r="J21" s="1954"/>
      <c r="K21" s="1954"/>
      <c r="L21" s="1957"/>
      <c r="M21" s="1957"/>
      <c r="N21" s="1957"/>
      <c r="O21" s="1957"/>
      <c r="P21" s="1957"/>
      <c r="Q21" s="1957"/>
      <c r="R21" s="1957"/>
      <c r="S21" s="1957"/>
      <c r="T21" s="1957"/>
      <c r="U21" s="1957"/>
      <c r="V21" s="1957"/>
      <c r="W21" s="1957"/>
      <c r="X21" s="1957"/>
      <c r="Y21" s="1957"/>
      <c r="Z21" s="1957"/>
      <c r="AA21" s="1957"/>
      <c r="AB21" s="1957"/>
      <c r="AC21" s="1957"/>
      <c r="AD21" s="1957"/>
      <c r="AE21" s="1957"/>
      <c r="AF21" s="1957"/>
      <c r="AG21" s="1957"/>
      <c r="AH21" s="1957"/>
      <c r="AI21" s="1957"/>
      <c r="AJ21" s="1958"/>
    </row>
    <row r="22" spans="1:36" ht="24.75" customHeight="1">
      <c r="A22" s="158"/>
      <c r="B22" s="1963"/>
      <c r="C22" s="1965"/>
      <c r="D22" s="1941"/>
      <c r="E22" s="1942"/>
      <c r="F22" s="1953"/>
      <c r="G22" s="1954"/>
      <c r="H22" s="1954"/>
      <c r="I22" s="1954"/>
      <c r="J22" s="1954"/>
      <c r="K22" s="1954"/>
      <c r="L22" s="1957"/>
      <c r="M22" s="1957"/>
      <c r="N22" s="1957"/>
      <c r="O22" s="1957"/>
      <c r="P22" s="1957"/>
      <c r="Q22" s="1957"/>
      <c r="R22" s="1957"/>
      <c r="S22" s="1957"/>
      <c r="T22" s="1957"/>
      <c r="U22" s="1957"/>
      <c r="V22" s="1957"/>
      <c r="W22" s="1957"/>
      <c r="X22" s="1957"/>
      <c r="Y22" s="1957"/>
      <c r="Z22" s="1957"/>
      <c r="AA22" s="1957"/>
      <c r="AB22" s="1957"/>
      <c r="AC22" s="1957"/>
      <c r="AD22" s="1957"/>
      <c r="AE22" s="1957"/>
      <c r="AF22" s="1957"/>
      <c r="AG22" s="1957"/>
      <c r="AH22" s="1957"/>
      <c r="AI22" s="1957"/>
      <c r="AJ22" s="1958"/>
    </row>
    <row r="23" spans="1:36" ht="24.75" customHeight="1">
      <c r="A23" s="158"/>
      <c r="B23" s="1966"/>
      <c r="C23" s="1967"/>
      <c r="D23" s="1943"/>
      <c r="E23" s="1944"/>
      <c r="F23" s="1955"/>
      <c r="G23" s="1956"/>
      <c r="H23" s="1956"/>
      <c r="I23" s="1956"/>
      <c r="J23" s="1956"/>
      <c r="K23" s="1956"/>
      <c r="L23" s="1959"/>
      <c r="M23" s="1959"/>
      <c r="N23" s="1959"/>
      <c r="O23" s="1959"/>
      <c r="P23" s="1959"/>
      <c r="Q23" s="1959"/>
      <c r="R23" s="1959"/>
      <c r="S23" s="1959"/>
      <c r="T23" s="1959"/>
      <c r="U23" s="1959"/>
      <c r="V23" s="1959"/>
      <c r="W23" s="1959"/>
      <c r="X23" s="1959"/>
      <c r="Y23" s="1959"/>
      <c r="Z23" s="1959"/>
      <c r="AA23" s="1959"/>
      <c r="AB23" s="1959"/>
      <c r="AC23" s="1959"/>
      <c r="AD23" s="1959"/>
      <c r="AE23" s="1959"/>
      <c r="AF23" s="1959"/>
      <c r="AG23" s="1959"/>
      <c r="AH23" s="1959"/>
      <c r="AI23" s="1959"/>
      <c r="AJ23" s="1960"/>
    </row>
    <row r="24" spans="1:36" ht="39" customHeight="1">
      <c r="A24" s="158"/>
      <c r="B24" s="1932" t="s">
        <v>533</v>
      </c>
      <c r="C24" s="1932"/>
      <c r="D24" s="1932"/>
      <c r="E24" s="1932"/>
      <c r="F24" s="1932"/>
      <c r="G24" s="1932"/>
      <c r="H24" s="1932"/>
      <c r="I24" s="1932"/>
      <c r="J24" s="1932"/>
      <c r="K24" s="1932"/>
      <c r="L24" s="1932"/>
      <c r="M24" s="1932"/>
      <c r="N24" s="1932"/>
      <c r="O24" s="1932"/>
      <c r="P24" s="1932"/>
      <c r="Q24" s="1932"/>
      <c r="R24" s="1932"/>
      <c r="S24" s="1932"/>
      <c r="T24" s="1932"/>
      <c r="U24" s="1932"/>
      <c r="V24" s="1932"/>
      <c r="W24" s="1932"/>
      <c r="X24" s="1932"/>
      <c r="Y24" s="1932"/>
      <c r="Z24" s="1932"/>
      <c r="AA24" s="1932"/>
      <c r="AB24" s="1932"/>
      <c r="AC24" s="1932"/>
      <c r="AD24" s="1932"/>
      <c r="AE24" s="1932"/>
      <c r="AF24" s="1932"/>
      <c r="AG24" s="1932"/>
      <c r="AH24" s="1932"/>
      <c r="AI24" s="1932"/>
      <c r="AJ24" s="1932"/>
    </row>
    <row r="25" spans="1:36" ht="20.25" customHeight="1">
      <c r="A25" s="158"/>
      <c r="B25" s="1933"/>
      <c r="C25" s="1933"/>
      <c r="D25" s="1933"/>
      <c r="E25" s="1933"/>
      <c r="F25" s="1933"/>
      <c r="G25" s="1933"/>
      <c r="H25" s="1933"/>
      <c r="I25" s="1933"/>
      <c r="J25" s="1933"/>
      <c r="K25" s="1933"/>
      <c r="L25" s="1933"/>
      <c r="M25" s="1933"/>
      <c r="N25" s="1933"/>
      <c r="O25" s="1933"/>
      <c r="P25" s="1933"/>
      <c r="Q25" s="1933"/>
      <c r="R25" s="1933"/>
      <c r="S25" s="1933"/>
      <c r="T25" s="1933"/>
      <c r="U25" s="1933"/>
      <c r="V25" s="1933"/>
      <c r="W25" s="1933"/>
      <c r="X25" s="1933"/>
      <c r="Y25" s="1933"/>
      <c r="Z25" s="1933"/>
      <c r="AA25" s="1933"/>
      <c r="AB25" s="1933"/>
      <c r="AC25" s="1933"/>
      <c r="AD25" s="1933"/>
      <c r="AE25" s="1933"/>
      <c r="AF25" s="1933"/>
      <c r="AG25" s="1933"/>
      <c r="AH25" s="1933"/>
      <c r="AI25" s="1933"/>
      <c r="AJ25" s="1933"/>
    </row>
    <row r="26" spans="1:36" ht="39" customHeight="1">
      <c r="A26" s="158"/>
      <c r="B26" s="1933"/>
      <c r="C26" s="1933"/>
      <c r="D26" s="1933"/>
      <c r="E26" s="1933"/>
      <c r="F26" s="1933"/>
      <c r="G26" s="1933"/>
      <c r="H26" s="1933"/>
      <c r="I26" s="1933"/>
      <c r="J26" s="1933"/>
      <c r="K26" s="1933"/>
      <c r="L26" s="1933"/>
      <c r="M26" s="1933"/>
      <c r="N26" s="1933"/>
      <c r="O26" s="1933"/>
      <c r="P26" s="1933"/>
      <c r="Q26" s="1933"/>
      <c r="R26" s="1933"/>
      <c r="S26" s="1933"/>
      <c r="T26" s="1933"/>
      <c r="U26" s="1933"/>
      <c r="V26" s="1933"/>
      <c r="W26" s="1933"/>
      <c r="X26" s="1933"/>
      <c r="Y26" s="1933"/>
      <c r="Z26" s="1933"/>
      <c r="AA26" s="1933"/>
      <c r="AB26" s="1933"/>
      <c r="AC26" s="1933"/>
      <c r="AD26" s="1933"/>
      <c r="AE26" s="1933"/>
      <c r="AF26" s="1933"/>
      <c r="AG26" s="1933"/>
      <c r="AH26" s="1933"/>
      <c r="AI26" s="1933"/>
      <c r="AJ26" s="1933"/>
    </row>
    <row r="27" spans="1:36" ht="48.75" customHeight="1">
      <c r="A27" s="158"/>
      <c r="B27" s="1933"/>
      <c r="C27" s="1933"/>
      <c r="D27" s="1933"/>
      <c r="E27" s="1933"/>
      <c r="F27" s="1933"/>
      <c r="G27" s="1933"/>
      <c r="H27" s="1933"/>
      <c r="I27" s="1933"/>
      <c r="J27" s="1933"/>
      <c r="K27" s="1933"/>
      <c r="L27" s="1933"/>
      <c r="M27" s="1933"/>
      <c r="N27" s="1933"/>
      <c r="O27" s="1933"/>
      <c r="P27" s="1933"/>
      <c r="Q27" s="1933"/>
      <c r="R27" s="1933"/>
      <c r="S27" s="1933"/>
      <c r="T27" s="1933"/>
      <c r="U27" s="1933"/>
      <c r="V27" s="1933"/>
      <c r="W27" s="1933"/>
      <c r="X27" s="1933"/>
      <c r="Y27" s="1933"/>
      <c r="Z27" s="1933"/>
      <c r="AA27" s="1933"/>
      <c r="AB27" s="1933"/>
      <c r="AC27" s="1933"/>
      <c r="AD27" s="1933"/>
      <c r="AE27" s="1933"/>
      <c r="AF27" s="1933"/>
      <c r="AG27" s="1933"/>
      <c r="AH27" s="1933"/>
      <c r="AI27" s="1933"/>
      <c r="AJ27" s="1933"/>
    </row>
    <row r="28" spans="1:36">
      <c r="A28" s="158"/>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row>
    <row r="29" spans="1:36">
      <c r="A29" s="158"/>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row>
  </sheetData>
  <mergeCells count="32">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 ref="M11:P11"/>
    <mergeCell ref="B7:K7"/>
    <mergeCell ref="L7:AJ7"/>
    <mergeCell ref="B6:K6"/>
    <mergeCell ref="L6:AJ6"/>
    <mergeCell ref="AI9:AJ9"/>
    <mergeCell ref="W10:X10"/>
    <mergeCell ref="Y10:AA10"/>
    <mergeCell ref="AC10:AE10"/>
    <mergeCell ref="AF10:AH10"/>
    <mergeCell ref="AI10:AJ10"/>
    <mergeCell ref="B1:H1"/>
    <mergeCell ref="B4:AJ4"/>
    <mergeCell ref="B8:K8"/>
    <mergeCell ref="L8:AJ8"/>
    <mergeCell ref="M9:P9"/>
  </mergeCells>
  <phoneticPr fontId="14"/>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scale="8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sheetPr codeName="Sheet22"/>
  <dimension ref="A1:H27"/>
  <sheetViews>
    <sheetView view="pageBreakPreview" zoomScaleNormal="80" zoomScaleSheetLayoutView="100" workbookViewId="0"/>
  </sheetViews>
  <sheetFormatPr defaultRowHeight="13"/>
  <cols>
    <col min="1" max="1" width="47.5" style="49" customWidth="1"/>
    <col min="2" max="3" width="3.08203125" style="49" customWidth="1"/>
    <col min="4" max="4" width="23.58203125" style="49" customWidth="1"/>
    <col min="5" max="5" width="10.33203125" style="49" customWidth="1"/>
    <col min="6" max="6" width="7.5" style="49" customWidth="1"/>
    <col min="7" max="7" width="17.33203125" style="49" customWidth="1"/>
    <col min="8" max="8" width="13.75" style="49" customWidth="1"/>
    <col min="9" max="256" width="9" style="49"/>
    <col min="257" max="257" width="47.5" style="49" customWidth="1"/>
    <col min="258" max="259" width="3.08203125" style="49" customWidth="1"/>
    <col min="260" max="260" width="23.58203125" style="49" customWidth="1"/>
    <col min="261" max="261" width="10.33203125" style="49" customWidth="1"/>
    <col min="262" max="262" width="7.5" style="49" customWidth="1"/>
    <col min="263" max="263" width="17.33203125" style="49" customWidth="1"/>
    <col min="264" max="264" width="13.75" style="49" customWidth="1"/>
    <col min="265" max="512" width="9" style="49"/>
    <col min="513" max="513" width="47.5" style="49" customWidth="1"/>
    <col min="514" max="515" width="3.08203125" style="49" customWidth="1"/>
    <col min="516" max="516" width="23.58203125" style="49" customWidth="1"/>
    <col min="517" max="517" width="10.33203125" style="49" customWidth="1"/>
    <col min="518" max="518" width="7.5" style="49" customWidth="1"/>
    <col min="519" max="519" width="17.33203125" style="49" customWidth="1"/>
    <col min="520" max="520" width="13.75" style="49" customWidth="1"/>
    <col min="521" max="768" width="9" style="49"/>
    <col min="769" max="769" width="47.5" style="49" customWidth="1"/>
    <col min="770" max="771" width="3.08203125" style="49" customWidth="1"/>
    <col min="772" max="772" width="23.58203125" style="49" customWidth="1"/>
    <col min="773" max="773" width="10.33203125" style="49" customWidth="1"/>
    <col min="774" max="774" width="7.5" style="49" customWidth="1"/>
    <col min="775" max="775" width="17.33203125" style="49" customWidth="1"/>
    <col min="776" max="776" width="13.75" style="49" customWidth="1"/>
    <col min="777" max="1024" width="9" style="49"/>
    <col min="1025" max="1025" width="47.5" style="49" customWidth="1"/>
    <col min="1026" max="1027" width="3.08203125" style="49" customWidth="1"/>
    <col min="1028" max="1028" width="23.58203125" style="49" customWidth="1"/>
    <col min="1029" max="1029" width="10.33203125" style="49" customWidth="1"/>
    <col min="1030" max="1030" width="7.5" style="49" customWidth="1"/>
    <col min="1031" max="1031" width="17.33203125" style="49" customWidth="1"/>
    <col min="1032" max="1032" width="13.75" style="49" customWidth="1"/>
    <col min="1033" max="1280" width="9" style="49"/>
    <col min="1281" max="1281" width="47.5" style="49" customWidth="1"/>
    <col min="1282" max="1283" width="3.08203125" style="49" customWidth="1"/>
    <col min="1284" max="1284" width="23.58203125" style="49" customWidth="1"/>
    <col min="1285" max="1285" width="10.33203125" style="49" customWidth="1"/>
    <col min="1286" max="1286" width="7.5" style="49" customWidth="1"/>
    <col min="1287" max="1287" width="17.33203125" style="49" customWidth="1"/>
    <col min="1288" max="1288" width="13.75" style="49" customWidth="1"/>
    <col min="1289" max="1536" width="9" style="49"/>
    <col min="1537" max="1537" width="47.5" style="49" customWidth="1"/>
    <col min="1538" max="1539" width="3.08203125" style="49" customWidth="1"/>
    <col min="1540" max="1540" width="23.58203125" style="49" customWidth="1"/>
    <col min="1541" max="1541" width="10.33203125" style="49" customWidth="1"/>
    <col min="1542" max="1542" width="7.5" style="49" customWidth="1"/>
    <col min="1543" max="1543" width="17.33203125" style="49" customWidth="1"/>
    <col min="1544" max="1544" width="13.75" style="49" customWidth="1"/>
    <col min="1545" max="1792" width="9" style="49"/>
    <col min="1793" max="1793" width="47.5" style="49" customWidth="1"/>
    <col min="1794" max="1795" width="3.08203125" style="49" customWidth="1"/>
    <col min="1796" max="1796" width="23.58203125" style="49" customWidth="1"/>
    <col min="1797" max="1797" width="10.33203125" style="49" customWidth="1"/>
    <col min="1798" max="1798" width="7.5" style="49" customWidth="1"/>
    <col min="1799" max="1799" width="17.33203125" style="49" customWidth="1"/>
    <col min="1800" max="1800" width="13.75" style="49" customWidth="1"/>
    <col min="1801" max="2048" width="9" style="49"/>
    <col min="2049" max="2049" width="47.5" style="49" customWidth="1"/>
    <col min="2050" max="2051" width="3.08203125" style="49" customWidth="1"/>
    <col min="2052" max="2052" width="23.58203125" style="49" customWidth="1"/>
    <col min="2053" max="2053" width="10.33203125" style="49" customWidth="1"/>
    <col min="2054" max="2054" width="7.5" style="49" customWidth="1"/>
    <col min="2055" max="2055" width="17.33203125" style="49" customWidth="1"/>
    <col min="2056" max="2056" width="13.75" style="49" customWidth="1"/>
    <col min="2057" max="2304" width="9" style="49"/>
    <col min="2305" max="2305" width="47.5" style="49" customWidth="1"/>
    <col min="2306" max="2307" width="3.08203125" style="49" customWidth="1"/>
    <col min="2308" max="2308" width="23.58203125" style="49" customWidth="1"/>
    <col min="2309" max="2309" width="10.33203125" style="49" customWidth="1"/>
    <col min="2310" max="2310" width="7.5" style="49" customWidth="1"/>
    <col min="2311" max="2311" width="17.33203125" style="49" customWidth="1"/>
    <col min="2312" max="2312" width="13.75" style="49" customWidth="1"/>
    <col min="2313" max="2560" width="9" style="49"/>
    <col min="2561" max="2561" width="47.5" style="49" customWidth="1"/>
    <col min="2562" max="2563" width="3.08203125" style="49" customWidth="1"/>
    <col min="2564" max="2564" width="23.58203125" style="49" customWidth="1"/>
    <col min="2565" max="2565" width="10.33203125" style="49" customWidth="1"/>
    <col min="2566" max="2566" width="7.5" style="49" customWidth="1"/>
    <col min="2567" max="2567" width="17.33203125" style="49" customWidth="1"/>
    <col min="2568" max="2568" width="13.75" style="49" customWidth="1"/>
    <col min="2569" max="2816" width="9" style="49"/>
    <col min="2817" max="2817" width="47.5" style="49" customWidth="1"/>
    <col min="2818" max="2819" width="3.08203125" style="49" customWidth="1"/>
    <col min="2820" max="2820" width="23.58203125" style="49" customWidth="1"/>
    <col min="2821" max="2821" width="10.33203125" style="49" customWidth="1"/>
    <col min="2822" max="2822" width="7.5" style="49" customWidth="1"/>
    <col min="2823" max="2823" width="17.33203125" style="49" customWidth="1"/>
    <col min="2824" max="2824" width="13.75" style="49" customWidth="1"/>
    <col min="2825" max="3072" width="9" style="49"/>
    <col min="3073" max="3073" width="47.5" style="49" customWidth="1"/>
    <col min="3074" max="3075" width="3.08203125" style="49" customWidth="1"/>
    <col min="3076" max="3076" width="23.58203125" style="49" customWidth="1"/>
    <col min="3077" max="3077" width="10.33203125" style="49" customWidth="1"/>
    <col min="3078" max="3078" width="7.5" style="49" customWidth="1"/>
    <col min="3079" max="3079" width="17.33203125" style="49" customWidth="1"/>
    <col min="3080" max="3080" width="13.75" style="49" customWidth="1"/>
    <col min="3081" max="3328" width="9" style="49"/>
    <col min="3329" max="3329" width="47.5" style="49" customWidth="1"/>
    <col min="3330" max="3331" width="3.08203125" style="49" customWidth="1"/>
    <col min="3332" max="3332" width="23.58203125" style="49" customWidth="1"/>
    <col min="3333" max="3333" width="10.33203125" style="49" customWidth="1"/>
    <col min="3334" max="3334" width="7.5" style="49" customWidth="1"/>
    <col min="3335" max="3335" width="17.33203125" style="49" customWidth="1"/>
    <col min="3336" max="3336" width="13.75" style="49" customWidth="1"/>
    <col min="3337" max="3584" width="9" style="49"/>
    <col min="3585" max="3585" width="47.5" style="49" customWidth="1"/>
    <col min="3586" max="3587" width="3.08203125" style="49" customWidth="1"/>
    <col min="3588" max="3588" width="23.58203125" style="49" customWidth="1"/>
    <col min="3589" max="3589" width="10.33203125" style="49" customWidth="1"/>
    <col min="3590" max="3590" width="7.5" style="49" customWidth="1"/>
    <col min="3591" max="3591" width="17.33203125" style="49" customWidth="1"/>
    <col min="3592" max="3592" width="13.75" style="49" customWidth="1"/>
    <col min="3593" max="3840" width="9" style="49"/>
    <col min="3841" max="3841" width="47.5" style="49" customWidth="1"/>
    <col min="3842" max="3843" width="3.08203125" style="49" customWidth="1"/>
    <col min="3844" max="3844" width="23.58203125" style="49" customWidth="1"/>
    <col min="3845" max="3845" width="10.33203125" style="49" customWidth="1"/>
    <col min="3846" max="3846" width="7.5" style="49" customWidth="1"/>
    <col min="3847" max="3847" width="17.33203125" style="49" customWidth="1"/>
    <col min="3848" max="3848" width="13.75" style="49" customWidth="1"/>
    <col min="3849" max="4096" width="9" style="49"/>
    <col min="4097" max="4097" width="47.5" style="49" customWidth="1"/>
    <col min="4098" max="4099" width="3.08203125" style="49" customWidth="1"/>
    <col min="4100" max="4100" width="23.58203125" style="49" customWidth="1"/>
    <col min="4101" max="4101" width="10.33203125" style="49" customWidth="1"/>
    <col min="4102" max="4102" width="7.5" style="49" customWidth="1"/>
    <col min="4103" max="4103" width="17.33203125" style="49" customWidth="1"/>
    <col min="4104" max="4104" width="13.75" style="49" customWidth="1"/>
    <col min="4105" max="4352" width="9" style="49"/>
    <col min="4353" max="4353" width="47.5" style="49" customWidth="1"/>
    <col min="4354" max="4355" width="3.08203125" style="49" customWidth="1"/>
    <col min="4356" max="4356" width="23.58203125" style="49" customWidth="1"/>
    <col min="4357" max="4357" width="10.33203125" style="49" customWidth="1"/>
    <col min="4358" max="4358" width="7.5" style="49" customWidth="1"/>
    <col min="4359" max="4359" width="17.33203125" style="49" customWidth="1"/>
    <col min="4360" max="4360" width="13.75" style="49" customWidth="1"/>
    <col min="4361" max="4608" width="9" style="49"/>
    <col min="4609" max="4609" width="47.5" style="49" customWidth="1"/>
    <col min="4610" max="4611" width="3.08203125" style="49" customWidth="1"/>
    <col min="4612" max="4612" width="23.58203125" style="49" customWidth="1"/>
    <col min="4613" max="4613" width="10.33203125" style="49" customWidth="1"/>
    <col min="4614" max="4614" width="7.5" style="49" customWidth="1"/>
    <col min="4615" max="4615" width="17.33203125" style="49" customWidth="1"/>
    <col min="4616" max="4616" width="13.75" style="49" customWidth="1"/>
    <col min="4617" max="4864" width="9" style="49"/>
    <col min="4865" max="4865" width="47.5" style="49" customWidth="1"/>
    <col min="4866" max="4867" width="3.08203125" style="49" customWidth="1"/>
    <col min="4868" max="4868" width="23.58203125" style="49" customWidth="1"/>
    <col min="4869" max="4869" width="10.33203125" style="49" customWidth="1"/>
    <col min="4870" max="4870" width="7.5" style="49" customWidth="1"/>
    <col min="4871" max="4871" width="17.33203125" style="49" customWidth="1"/>
    <col min="4872" max="4872" width="13.75" style="49" customWidth="1"/>
    <col min="4873" max="5120" width="9" style="49"/>
    <col min="5121" max="5121" width="47.5" style="49" customWidth="1"/>
    <col min="5122" max="5123" width="3.08203125" style="49" customWidth="1"/>
    <col min="5124" max="5124" width="23.58203125" style="49" customWidth="1"/>
    <col min="5125" max="5125" width="10.33203125" style="49" customWidth="1"/>
    <col min="5126" max="5126" width="7.5" style="49" customWidth="1"/>
    <col min="5127" max="5127" width="17.33203125" style="49" customWidth="1"/>
    <col min="5128" max="5128" width="13.75" style="49" customWidth="1"/>
    <col min="5129" max="5376" width="9" style="49"/>
    <col min="5377" max="5377" width="47.5" style="49" customWidth="1"/>
    <col min="5378" max="5379" width="3.08203125" style="49" customWidth="1"/>
    <col min="5380" max="5380" width="23.58203125" style="49" customWidth="1"/>
    <col min="5381" max="5381" width="10.33203125" style="49" customWidth="1"/>
    <col min="5382" max="5382" width="7.5" style="49" customWidth="1"/>
    <col min="5383" max="5383" width="17.33203125" style="49" customWidth="1"/>
    <col min="5384" max="5384" width="13.75" style="49" customWidth="1"/>
    <col min="5385" max="5632" width="9" style="49"/>
    <col min="5633" max="5633" width="47.5" style="49" customWidth="1"/>
    <col min="5634" max="5635" width="3.08203125" style="49" customWidth="1"/>
    <col min="5636" max="5636" width="23.58203125" style="49" customWidth="1"/>
    <col min="5637" max="5637" width="10.33203125" style="49" customWidth="1"/>
    <col min="5638" max="5638" width="7.5" style="49" customWidth="1"/>
    <col min="5639" max="5639" width="17.33203125" style="49" customWidth="1"/>
    <col min="5640" max="5640" width="13.75" style="49" customWidth="1"/>
    <col min="5641" max="5888" width="9" style="49"/>
    <col min="5889" max="5889" width="47.5" style="49" customWidth="1"/>
    <col min="5890" max="5891" width="3.08203125" style="49" customWidth="1"/>
    <col min="5892" max="5892" width="23.58203125" style="49" customWidth="1"/>
    <col min="5893" max="5893" width="10.33203125" style="49" customWidth="1"/>
    <col min="5894" max="5894" width="7.5" style="49" customWidth="1"/>
    <col min="5895" max="5895" width="17.33203125" style="49" customWidth="1"/>
    <col min="5896" max="5896" width="13.75" style="49" customWidth="1"/>
    <col min="5897" max="6144" width="9" style="49"/>
    <col min="6145" max="6145" width="47.5" style="49" customWidth="1"/>
    <col min="6146" max="6147" width="3.08203125" style="49" customWidth="1"/>
    <col min="6148" max="6148" width="23.58203125" style="49" customWidth="1"/>
    <col min="6149" max="6149" width="10.33203125" style="49" customWidth="1"/>
    <col min="6150" max="6150" width="7.5" style="49" customWidth="1"/>
    <col min="6151" max="6151" width="17.33203125" style="49" customWidth="1"/>
    <col min="6152" max="6152" width="13.75" style="49" customWidth="1"/>
    <col min="6153" max="6400" width="9" style="49"/>
    <col min="6401" max="6401" width="47.5" style="49" customWidth="1"/>
    <col min="6402" max="6403" width="3.08203125" style="49" customWidth="1"/>
    <col min="6404" max="6404" width="23.58203125" style="49" customWidth="1"/>
    <col min="6405" max="6405" width="10.33203125" style="49" customWidth="1"/>
    <col min="6406" max="6406" width="7.5" style="49" customWidth="1"/>
    <col min="6407" max="6407" width="17.33203125" style="49" customWidth="1"/>
    <col min="6408" max="6408" width="13.75" style="49" customWidth="1"/>
    <col min="6409" max="6656" width="9" style="49"/>
    <col min="6657" max="6657" width="47.5" style="49" customWidth="1"/>
    <col min="6658" max="6659" width="3.08203125" style="49" customWidth="1"/>
    <col min="6660" max="6660" width="23.58203125" style="49" customWidth="1"/>
    <col min="6661" max="6661" width="10.33203125" style="49" customWidth="1"/>
    <col min="6662" max="6662" width="7.5" style="49" customWidth="1"/>
    <col min="6663" max="6663" width="17.33203125" style="49" customWidth="1"/>
    <col min="6664" max="6664" width="13.75" style="49" customWidth="1"/>
    <col min="6665" max="6912" width="9" style="49"/>
    <col min="6913" max="6913" width="47.5" style="49" customWidth="1"/>
    <col min="6914" max="6915" width="3.08203125" style="49" customWidth="1"/>
    <col min="6916" max="6916" width="23.58203125" style="49" customWidth="1"/>
    <col min="6917" max="6917" width="10.33203125" style="49" customWidth="1"/>
    <col min="6918" max="6918" width="7.5" style="49" customWidth="1"/>
    <col min="6919" max="6919" width="17.33203125" style="49" customWidth="1"/>
    <col min="6920" max="6920" width="13.75" style="49" customWidth="1"/>
    <col min="6921" max="7168" width="9" style="49"/>
    <col min="7169" max="7169" width="47.5" style="49" customWidth="1"/>
    <col min="7170" max="7171" width="3.08203125" style="49" customWidth="1"/>
    <col min="7172" max="7172" width="23.58203125" style="49" customWidth="1"/>
    <col min="7173" max="7173" width="10.33203125" style="49" customWidth="1"/>
    <col min="7174" max="7174" width="7.5" style="49" customWidth="1"/>
    <col min="7175" max="7175" width="17.33203125" style="49" customWidth="1"/>
    <col min="7176" max="7176" width="13.75" style="49" customWidth="1"/>
    <col min="7177" max="7424" width="9" style="49"/>
    <col min="7425" max="7425" width="47.5" style="49" customWidth="1"/>
    <col min="7426" max="7427" width="3.08203125" style="49" customWidth="1"/>
    <col min="7428" max="7428" width="23.58203125" style="49" customWidth="1"/>
    <col min="7429" max="7429" width="10.33203125" style="49" customWidth="1"/>
    <col min="7430" max="7430" width="7.5" style="49" customWidth="1"/>
    <col min="7431" max="7431" width="17.33203125" style="49" customWidth="1"/>
    <col min="7432" max="7432" width="13.75" style="49" customWidth="1"/>
    <col min="7433" max="7680" width="9" style="49"/>
    <col min="7681" max="7681" width="47.5" style="49" customWidth="1"/>
    <col min="7682" max="7683" width="3.08203125" style="49" customWidth="1"/>
    <col min="7684" max="7684" width="23.58203125" style="49" customWidth="1"/>
    <col min="7685" max="7685" width="10.33203125" style="49" customWidth="1"/>
    <col min="7686" max="7686" width="7.5" style="49" customWidth="1"/>
    <col min="7687" max="7687" width="17.33203125" style="49" customWidth="1"/>
    <col min="7688" max="7688" width="13.75" style="49" customWidth="1"/>
    <col min="7689" max="7936" width="9" style="49"/>
    <col min="7937" max="7937" width="47.5" style="49" customWidth="1"/>
    <col min="7938" max="7939" width="3.08203125" style="49" customWidth="1"/>
    <col min="7940" max="7940" width="23.58203125" style="49" customWidth="1"/>
    <col min="7941" max="7941" width="10.33203125" style="49" customWidth="1"/>
    <col min="7942" max="7942" width="7.5" style="49" customWidth="1"/>
    <col min="7943" max="7943" width="17.33203125" style="49" customWidth="1"/>
    <col min="7944" max="7944" width="13.75" style="49" customWidth="1"/>
    <col min="7945" max="8192" width="9" style="49"/>
    <col min="8193" max="8193" width="47.5" style="49" customWidth="1"/>
    <col min="8194" max="8195" width="3.08203125" style="49" customWidth="1"/>
    <col min="8196" max="8196" width="23.58203125" style="49" customWidth="1"/>
    <col min="8197" max="8197" width="10.33203125" style="49" customWidth="1"/>
    <col min="8198" max="8198" width="7.5" style="49" customWidth="1"/>
    <col min="8199" max="8199" width="17.33203125" style="49" customWidth="1"/>
    <col min="8200" max="8200" width="13.75" style="49" customWidth="1"/>
    <col min="8201" max="8448" width="9" style="49"/>
    <col min="8449" max="8449" width="47.5" style="49" customWidth="1"/>
    <col min="8450" max="8451" width="3.08203125" style="49" customWidth="1"/>
    <col min="8452" max="8452" width="23.58203125" style="49" customWidth="1"/>
    <col min="8453" max="8453" width="10.33203125" style="49" customWidth="1"/>
    <col min="8454" max="8454" width="7.5" style="49" customWidth="1"/>
    <col min="8455" max="8455" width="17.33203125" style="49" customWidth="1"/>
    <col min="8456" max="8456" width="13.75" style="49" customWidth="1"/>
    <col min="8457" max="8704" width="9" style="49"/>
    <col min="8705" max="8705" width="47.5" style="49" customWidth="1"/>
    <col min="8706" max="8707" width="3.08203125" style="49" customWidth="1"/>
    <col min="8708" max="8708" width="23.58203125" style="49" customWidth="1"/>
    <col min="8709" max="8709" width="10.33203125" style="49" customWidth="1"/>
    <col min="8710" max="8710" width="7.5" style="49" customWidth="1"/>
    <col min="8711" max="8711" width="17.33203125" style="49" customWidth="1"/>
    <col min="8712" max="8712" width="13.75" style="49" customWidth="1"/>
    <col min="8713" max="8960" width="9" style="49"/>
    <col min="8961" max="8961" width="47.5" style="49" customWidth="1"/>
    <col min="8962" max="8963" width="3.08203125" style="49" customWidth="1"/>
    <col min="8964" max="8964" width="23.58203125" style="49" customWidth="1"/>
    <col min="8965" max="8965" width="10.33203125" style="49" customWidth="1"/>
    <col min="8966" max="8966" width="7.5" style="49" customWidth="1"/>
    <col min="8967" max="8967" width="17.33203125" style="49" customWidth="1"/>
    <col min="8968" max="8968" width="13.75" style="49" customWidth="1"/>
    <col min="8969" max="9216" width="9" style="49"/>
    <col min="9217" max="9217" width="47.5" style="49" customWidth="1"/>
    <col min="9218" max="9219" width="3.08203125" style="49" customWidth="1"/>
    <col min="9220" max="9220" width="23.58203125" style="49" customWidth="1"/>
    <col min="9221" max="9221" width="10.33203125" style="49" customWidth="1"/>
    <col min="9222" max="9222" width="7.5" style="49" customWidth="1"/>
    <col min="9223" max="9223" width="17.33203125" style="49" customWidth="1"/>
    <col min="9224" max="9224" width="13.75" style="49" customWidth="1"/>
    <col min="9225" max="9472" width="9" style="49"/>
    <col min="9473" max="9473" width="47.5" style="49" customWidth="1"/>
    <col min="9474" max="9475" width="3.08203125" style="49" customWidth="1"/>
    <col min="9476" max="9476" width="23.58203125" style="49" customWidth="1"/>
    <col min="9477" max="9477" width="10.33203125" style="49" customWidth="1"/>
    <col min="9478" max="9478" width="7.5" style="49" customWidth="1"/>
    <col min="9479" max="9479" width="17.33203125" style="49" customWidth="1"/>
    <col min="9480" max="9480" width="13.75" style="49" customWidth="1"/>
    <col min="9481" max="9728" width="9" style="49"/>
    <col min="9729" max="9729" width="47.5" style="49" customWidth="1"/>
    <col min="9730" max="9731" width="3.08203125" style="49" customWidth="1"/>
    <col min="9732" max="9732" width="23.58203125" style="49" customWidth="1"/>
    <col min="9733" max="9733" width="10.33203125" style="49" customWidth="1"/>
    <col min="9734" max="9734" width="7.5" style="49" customWidth="1"/>
    <col min="9735" max="9735" width="17.33203125" style="49" customWidth="1"/>
    <col min="9736" max="9736" width="13.75" style="49" customWidth="1"/>
    <col min="9737" max="9984" width="9" style="49"/>
    <col min="9985" max="9985" width="47.5" style="49" customWidth="1"/>
    <col min="9986" max="9987" width="3.08203125" style="49" customWidth="1"/>
    <col min="9988" max="9988" width="23.58203125" style="49" customWidth="1"/>
    <col min="9989" max="9989" width="10.33203125" style="49" customWidth="1"/>
    <col min="9990" max="9990" width="7.5" style="49" customWidth="1"/>
    <col min="9991" max="9991" width="17.33203125" style="49" customWidth="1"/>
    <col min="9992" max="9992" width="13.75" style="49" customWidth="1"/>
    <col min="9993" max="10240" width="9" style="49"/>
    <col min="10241" max="10241" width="47.5" style="49" customWidth="1"/>
    <col min="10242" max="10243" width="3.08203125" style="49" customWidth="1"/>
    <col min="10244" max="10244" width="23.58203125" style="49" customWidth="1"/>
    <col min="10245" max="10245" width="10.33203125" style="49" customWidth="1"/>
    <col min="10246" max="10246" width="7.5" style="49" customWidth="1"/>
    <col min="10247" max="10247" width="17.33203125" style="49" customWidth="1"/>
    <col min="10248" max="10248" width="13.75" style="49" customWidth="1"/>
    <col min="10249" max="10496" width="9" style="49"/>
    <col min="10497" max="10497" width="47.5" style="49" customWidth="1"/>
    <col min="10498" max="10499" width="3.08203125" style="49" customWidth="1"/>
    <col min="10500" max="10500" width="23.58203125" style="49" customWidth="1"/>
    <col min="10501" max="10501" width="10.33203125" style="49" customWidth="1"/>
    <col min="10502" max="10502" width="7.5" style="49" customWidth="1"/>
    <col min="10503" max="10503" width="17.33203125" style="49" customWidth="1"/>
    <col min="10504" max="10504" width="13.75" style="49" customWidth="1"/>
    <col min="10505" max="10752" width="9" style="49"/>
    <col min="10753" max="10753" width="47.5" style="49" customWidth="1"/>
    <col min="10754" max="10755" width="3.08203125" style="49" customWidth="1"/>
    <col min="10756" max="10756" width="23.58203125" style="49" customWidth="1"/>
    <col min="10757" max="10757" width="10.33203125" style="49" customWidth="1"/>
    <col min="10758" max="10758" width="7.5" style="49" customWidth="1"/>
    <col min="10759" max="10759" width="17.33203125" style="49" customWidth="1"/>
    <col min="10760" max="10760" width="13.75" style="49" customWidth="1"/>
    <col min="10761" max="11008" width="9" style="49"/>
    <col min="11009" max="11009" width="47.5" style="49" customWidth="1"/>
    <col min="11010" max="11011" width="3.08203125" style="49" customWidth="1"/>
    <col min="11012" max="11012" width="23.58203125" style="49" customWidth="1"/>
    <col min="11013" max="11013" width="10.33203125" style="49" customWidth="1"/>
    <col min="11014" max="11014" width="7.5" style="49" customWidth="1"/>
    <col min="11015" max="11015" width="17.33203125" style="49" customWidth="1"/>
    <col min="11016" max="11016" width="13.75" style="49" customWidth="1"/>
    <col min="11017" max="11264" width="9" style="49"/>
    <col min="11265" max="11265" width="47.5" style="49" customWidth="1"/>
    <col min="11266" max="11267" width="3.08203125" style="49" customWidth="1"/>
    <col min="11268" max="11268" width="23.58203125" style="49" customWidth="1"/>
    <col min="11269" max="11269" width="10.33203125" style="49" customWidth="1"/>
    <col min="11270" max="11270" width="7.5" style="49" customWidth="1"/>
    <col min="11271" max="11271" width="17.33203125" style="49" customWidth="1"/>
    <col min="11272" max="11272" width="13.75" style="49" customWidth="1"/>
    <col min="11273" max="11520" width="9" style="49"/>
    <col min="11521" max="11521" width="47.5" style="49" customWidth="1"/>
    <col min="11522" max="11523" width="3.08203125" style="49" customWidth="1"/>
    <col min="11524" max="11524" width="23.58203125" style="49" customWidth="1"/>
    <col min="11525" max="11525" width="10.33203125" style="49" customWidth="1"/>
    <col min="11526" max="11526" width="7.5" style="49" customWidth="1"/>
    <col min="11527" max="11527" width="17.33203125" style="49" customWidth="1"/>
    <col min="11528" max="11528" width="13.75" style="49" customWidth="1"/>
    <col min="11529" max="11776" width="9" style="49"/>
    <col min="11777" max="11777" width="47.5" style="49" customWidth="1"/>
    <col min="11778" max="11779" width="3.08203125" style="49" customWidth="1"/>
    <col min="11780" max="11780" width="23.58203125" style="49" customWidth="1"/>
    <col min="11781" max="11781" width="10.33203125" style="49" customWidth="1"/>
    <col min="11782" max="11782" width="7.5" style="49" customWidth="1"/>
    <col min="11783" max="11783" width="17.33203125" style="49" customWidth="1"/>
    <col min="11784" max="11784" width="13.75" style="49" customWidth="1"/>
    <col min="11785" max="12032" width="9" style="49"/>
    <col min="12033" max="12033" width="47.5" style="49" customWidth="1"/>
    <col min="12034" max="12035" width="3.08203125" style="49" customWidth="1"/>
    <col min="12036" max="12036" width="23.58203125" style="49" customWidth="1"/>
    <col min="12037" max="12037" width="10.33203125" style="49" customWidth="1"/>
    <col min="12038" max="12038" width="7.5" style="49" customWidth="1"/>
    <col min="12039" max="12039" width="17.33203125" style="49" customWidth="1"/>
    <col min="12040" max="12040" width="13.75" style="49" customWidth="1"/>
    <col min="12041" max="12288" width="9" style="49"/>
    <col min="12289" max="12289" width="47.5" style="49" customWidth="1"/>
    <col min="12290" max="12291" width="3.08203125" style="49" customWidth="1"/>
    <col min="12292" max="12292" width="23.58203125" style="49" customWidth="1"/>
    <col min="12293" max="12293" width="10.33203125" style="49" customWidth="1"/>
    <col min="12294" max="12294" width="7.5" style="49" customWidth="1"/>
    <col min="12295" max="12295" width="17.33203125" style="49" customWidth="1"/>
    <col min="12296" max="12296" width="13.75" style="49" customWidth="1"/>
    <col min="12297" max="12544" width="9" style="49"/>
    <col min="12545" max="12545" width="47.5" style="49" customWidth="1"/>
    <col min="12546" max="12547" width="3.08203125" style="49" customWidth="1"/>
    <col min="12548" max="12548" width="23.58203125" style="49" customWidth="1"/>
    <col min="12549" max="12549" width="10.33203125" style="49" customWidth="1"/>
    <col min="12550" max="12550" width="7.5" style="49" customWidth="1"/>
    <col min="12551" max="12551" width="17.33203125" style="49" customWidth="1"/>
    <col min="12552" max="12552" width="13.75" style="49" customWidth="1"/>
    <col min="12553" max="12800" width="9" style="49"/>
    <col min="12801" max="12801" width="47.5" style="49" customWidth="1"/>
    <col min="12802" max="12803" width="3.08203125" style="49" customWidth="1"/>
    <col min="12804" max="12804" width="23.58203125" style="49" customWidth="1"/>
    <col min="12805" max="12805" width="10.33203125" style="49" customWidth="1"/>
    <col min="12806" max="12806" width="7.5" style="49" customWidth="1"/>
    <col min="12807" max="12807" width="17.33203125" style="49" customWidth="1"/>
    <col min="12808" max="12808" width="13.75" style="49" customWidth="1"/>
    <col min="12809" max="13056" width="9" style="49"/>
    <col min="13057" max="13057" width="47.5" style="49" customWidth="1"/>
    <col min="13058" max="13059" width="3.08203125" style="49" customWidth="1"/>
    <col min="13060" max="13060" width="23.58203125" style="49" customWidth="1"/>
    <col min="13061" max="13061" width="10.33203125" style="49" customWidth="1"/>
    <col min="13062" max="13062" width="7.5" style="49" customWidth="1"/>
    <col min="13063" max="13063" width="17.33203125" style="49" customWidth="1"/>
    <col min="13064" max="13064" width="13.75" style="49" customWidth="1"/>
    <col min="13065" max="13312" width="9" style="49"/>
    <col min="13313" max="13313" width="47.5" style="49" customWidth="1"/>
    <col min="13314" max="13315" width="3.08203125" style="49" customWidth="1"/>
    <col min="13316" max="13316" width="23.58203125" style="49" customWidth="1"/>
    <col min="13317" max="13317" width="10.33203125" style="49" customWidth="1"/>
    <col min="13318" max="13318" width="7.5" style="49" customWidth="1"/>
    <col min="13319" max="13319" width="17.33203125" style="49" customWidth="1"/>
    <col min="13320" max="13320" width="13.75" style="49" customWidth="1"/>
    <col min="13321" max="13568" width="9" style="49"/>
    <col min="13569" max="13569" width="47.5" style="49" customWidth="1"/>
    <col min="13570" max="13571" width="3.08203125" style="49" customWidth="1"/>
    <col min="13572" max="13572" width="23.58203125" style="49" customWidth="1"/>
    <col min="13573" max="13573" width="10.33203125" style="49" customWidth="1"/>
    <col min="13574" max="13574" width="7.5" style="49" customWidth="1"/>
    <col min="13575" max="13575" width="17.33203125" style="49" customWidth="1"/>
    <col min="13576" max="13576" width="13.75" style="49" customWidth="1"/>
    <col min="13577" max="13824" width="9" style="49"/>
    <col min="13825" max="13825" width="47.5" style="49" customWidth="1"/>
    <col min="13826" max="13827" width="3.08203125" style="49" customWidth="1"/>
    <col min="13828" max="13828" width="23.58203125" style="49" customWidth="1"/>
    <col min="13829" max="13829" width="10.33203125" style="49" customWidth="1"/>
    <col min="13830" max="13830" width="7.5" style="49" customWidth="1"/>
    <col min="13831" max="13831" width="17.33203125" style="49" customWidth="1"/>
    <col min="13832" max="13832" width="13.75" style="49" customWidth="1"/>
    <col min="13833" max="14080" width="9" style="49"/>
    <col min="14081" max="14081" width="47.5" style="49" customWidth="1"/>
    <col min="14082" max="14083" width="3.08203125" style="49" customWidth="1"/>
    <col min="14084" max="14084" width="23.58203125" style="49" customWidth="1"/>
    <col min="14085" max="14085" width="10.33203125" style="49" customWidth="1"/>
    <col min="14086" max="14086" width="7.5" style="49" customWidth="1"/>
    <col min="14087" max="14087" width="17.33203125" style="49" customWidth="1"/>
    <col min="14088" max="14088" width="13.75" style="49" customWidth="1"/>
    <col min="14089" max="14336" width="9" style="49"/>
    <col min="14337" max="14337" width="47.5" style="49" customWidth="1"/>
    <col min="14338" max="14339" width="3.08203125" style="49" customWidth="1"/>
    <col min="14340" max="14340" width="23.58203125" style="49" customWidth="1"/>
    <col min="14341" max="14341" width="10.33203125" style="49" customWidth="1"/>
    <col min="14342" max="14342" width="7.5" style="49" customWidth="1"/>
    <col min="14343" max="14343" width="17.33203125" style="49" customWidth="1"/>
    <col min="14344" max="14344" width="13.75" style="49" customWidth="1"/>
    <col min="14345" max="14592" width="9" style="49"/>
    <col min="14593" max="14593" width="47.5" style="49" customWidth="1"/>
    <col min="14594" max="14595" width="3.08203125" style="49" customWidth="1"/>
    <col min="14596" max="14596" width="23.58203125" style="49" customWidth="1"/>
    <col min="14597" max="14597" width="10.33203125" style="49" customWidth="1"/>
    <col min="14598" max="14598" width="7.5" style="49" customWidth="1"/>
    <col min="14599" max="14599" width="17.33203125" style="49" customWidth="1"/>
    <col min="14600" max="14600" width="13.75" style="49" customWidth="1"/>
    <col min="14601" max="14848" width="9" style="49"/>
    <col min="14849" max="14849" width="47.5" style="49" customWidth="1"/>
    <col min="14850" max="14851" width="3.08203125" style="49" customWidth="1"/>
    <col min="14852" max="14852" width="23.58203125" style="49" customWidth="1"/>
    <col min="14853" max="14853" width="10.33203125" style="49" customWidth="1"/>
    <col min="14854" max="14854" width="7.5" style="49" customWidth="1"/>
    <col min="14855" max="14855" width="17.33203125" style="49" customWidth="1"/>
    <col min="14856" max="14856" width="13.75" style="49" customWidth="1"/>
    <col min="14857" max="15104" width="9" style="49"/>
    <col min="15105" max="15105" width="47.5" style="49" customWidth="1"/>
    <col min="15106" max="15107" width="3.08203125" style="49" customWidth="1"/>
    <col min="15108" max="15108" width="23.58203125" style="49" customWidth="1"/>
    <col min="15109" max="15109" width="10.33203125" style="49" customWidth="1"/>
    <col min="15110" max="15110" width="7.5" style="49" customWidth="1"/>
    <col min="15111" max="15111" width="17.33203125" style="49" customWidth="1"/>
    <col min="15112" max="15112" width="13.75" style="49" customWidth="1"/>
    <col min="15113" max="15360" width="9" style="49"/>
    <col min="15361" max="15361" width="47.5" style="49" customWidth="1"/>
    <col min="15362" max="15363" width="3.08203125" style="49" customWidth="1"/>
    <col min="15364" max="15364" width="23.58203125" style="49" customWidth="1"/>
    <col min="15365" max="15365" width="10.33203125" style="49" customWidth="1"/>
    <col min="15366" max="15366" width="7.5" style="49" customWidth="1"/>
    <col min="15367" max="15367" width="17.33203125" style="49" customWidth="1"/>
    <col min="15368" max="15368" width="13.75" style="49" customWidth="1"/>
    <col min="15369" max="15616" width="9" style="49"/>
    <col min="15617" max="15617" width="47.5" style="49" customWidth="1"/>
    <col min="15618" max="15619" width="3.08203125" style="49" customWidth="1"/>
    <col min="15620" max="15620" width="23.58203125" style="49" customWidth="1"/>
    <col min="15621" max="15621" width="10.33203125" style="49" customWidth="1"/>
    <col min="15622" max="15622" width="7.5" style="49" customWidth="1"/>
    <col min="15623" max="15623" width="17.33203125" style="49" customWidth="1"/>
    <col min="15624" max="15624" width="13.75" style="49" customWidth="1"/>
    <col min="15625" max="15872" width="9" style="49"/>
    <col min="15873" max="15873" width="47.5" style="49" customWidth="1"/>
    <col min="15874" max="15875" width="3.08203125" style="49" customWidth="1"/>
    <col min="15876" max="15876" width="23.58203125" style="49" customWidth="1"/>
    <col min="15877" max="15877" width="10.33203125" style="49" customWidth="1"/>
    <col min="15878" max="15878" width="7.5" style="49" customWidth="1"/>
    <col min="15879" max="15879" width="17.33203125" style="49" customWidth="1"/>
    <col min="15880" max="15880" width="13.75" style="49" customWidth="1"/>
    <col min="15881" max="16128" width="9" style="49"/>
    <col min="16129" max="16129" width="47.5" style="49" customWidth="1"/>
    <col min="16130" max="16131" width="3.08203125" style="49" customWidth="1"/>
    <col min="16132" max="16132" width="23.58203125" style="49" customWidth="1"/>
    <col min="16133" max="16133" width="10.33203125" style="49" customWidth="1"/>
    <col min="16134" max="16134" width="7.5" style="49" customWidth="1"/>
    <col min="16135" max="16135" width="17.33203125" style="49" customWidth="1"/>
    <col min="16136" max="16136" width="13.75" style="49" customWidth="1"/>
    <col min="16137" max="16384" width="9" style="49"/>
  </cols>
  <sheetData>
    <row r="1" spans="1:8" ht="20.149999999999999" customHeight="1">
      <c r="A1" s="51" t="s">
        <v>534</v>
      </c>
      <c r="B1" s="51"/>
      <c r="C1" s="51"/>
      <c r="D1" s="51"/>
      <c r="E1" s="51"/>
      <c r="F1" s="51"/>
      <c r="G1" s="51"/>
      <c r="H1" s="51"/>
    </row>
    <row r="2" spans="1:8" ht="20.149999999999999" customHeight="1">
      <c r="A2" s="61"/>
      <c r="B2" s="51"/>
      <c r="C2" s="51"/>
      <c r="D2" s="51"/>
      <c r="E2" s="51"/>
      <c r="F2" s="51"/>
      <c r="G2" s="1568" t="s">
        <v>273</v>
      </c>
      <c r="H2" s="1568"/>
    </row>
    <row r="3" spans="1:8" ht="20.149999999999999" customHeight="1">
      <c r="A3" s="61"/>
      <c r="B3" s="51"/>
      <c r="C3" s="51"/>
      <c r="D3" s="51"/>
      <c r="E3" s="51"/>
      <c r="F3" s="51"/>
      <c r="G3" s="53"/>
      <c r="H3" s="53"/>
    </row>
    <row r="4" spans="1:8" ht="20.149999999999999" customHeight="1">
      <c r="A4" s="1569" t="s">
        <v>535</v>
      </c>
      <c r="B4" s="1570"/>
      <c r="C4" s="1570"/>
      <c r="D4" s="1570"/>
      <c r="E4" s="1570"/>
      <c r="F4" s="1570"/>
      <c r="G4" s="1570"/>
      <c r="H4" s="1570"/>
    </row>
    <row r="5" spans="1:8" ht="20.149999999999999" customHeight="1">
      <c r="A5" s="59"/>
      <c r="B5" s="59"/>
      <c r="C5" s="59"/>
      <c r="D5" s="59"/>
      <c r="E5" s="59"/>
      <c r="F5" s="59"/>
      <c r="G5" s="59"/>
      <c r="H5" s="59"/>
    </row>
    <row r="6" spans="1:8" ht="40" customHeight="1">
      <c r="A6" s="672" t="s">
        <v>275</v>
      </c>
      <c r="B6" s="1547"/>
      <c r="C6" s="1548"/>
      <c r="D6" s="1548"/>
      <c r="E6" s="1548"/>
      <c r="F6" s="1548"/>
      <c r="G6" s="1548"/>
      <c r="H6" s="1549"/>
    </row>
    <row r="7" spans="1:8" ht="40" customHeight="1">
      <c r="A7" s="679" t="s">
        <v>436</v>
      </c>
      <c r="B7" s="1550"/>
      <c r="C7" s="1551"/>
      <c r="D7" s="1551"/>
      <c r="E7" s="1551"/>
      <c r="F7" s="1551"/>
      <c r="G7" s="1551"/>
      <c r="H7" s="1552"/>
    </row>
    <row r="8" spans="1:8" ht="40" customHeight="1">
      <c r="A8" s="679" t="s">
        <v>437</v>
      </c>
      <c r="B8" s="1550" t="s">
        <v>277</v>
      </c>
      <c r="C8" s="1551"/>
      <c r="D8" s="1551"/>
      <c r="E8" s="1551"/>
      <c r="F8" s="1551"/>
      <c r="G8" s="1551"/>
      <c r="H8" s="1552"/>
    </row>
    <row r="9" spans="1:8" ht="40" customHeight="1">
      <c r="A9" s="712" t="s">
        <v>536</v>
      </c>
      <c r="B9" s="1980" t="s">
        <v>537</v>
      </c>
      <c r="C9" s="1981"/>
      <c r="D9" s="1981"/>
      <c r="E9" s="1981"/>
      <c r="F9" s="1981"/>
      <c r="G9" s="1981"/>
      <c r="H9" s="1982"/>
    </row>
    <row r="10" spans="1:8">
      <c r="A10" s="1560" t="s">
        <v>314</v>
      </c>
      <c r="B10" s="1971"/>
      <c r="C10" s="1972"/>
      <c r="D10" s="1972"/>
      <c r="E10" s="1972"/>
      <c r="F10" s="1972"/>
      <c r="G10" s="1973"/>
      <c r="H10" s="1562" t="s">
        <v>537</v>
      </c>
    </row>
    <row r="11" spans="1:8">
      <c r="A11" s="1970"/>
      <c r="B11" s="1974"/>
      <c r="C11" s="1542"/>
      <c r="D11" s="1542"/>
      <c r="E11" s="1542"/>
      <c r="F11" s="1542"/>
      <c r="G11" s="1975"/>
      <c r="H11" s="1979"/>
    </row>
    <row r="12" spans="1:8" ht="53.15" customHeight="1">
      <c r="A12" s="1970"/>
      <c r="B12" s="1974"/>
      <c r="C12" s="1542"/>
      <c r="D12" s="1542"/>
      <c r="E12" s="1542"/>
      <c r="F12" s="1542"/>
      <c r="G12" s="1975"/>
      <c r="H12" s="1979"/>
    </row>
    <row r="13" spans="1:8" ht="53.15" customHeight="1">
      <c r="A13" s="1970"/>
      <c r="B13" s="1974"/>
      <c r="C13" s="1542"/>
      <c r="D13" s="1542"/>
      <c r="E13" s="1542"/>
      <c r="F13" s="1542"/>
      <c r="G13" s="1975"/>
      <c r="H13" s="1979"/>
    </row>
    <row r="14" spans="1:8">
      <c r="A14" s="1970"/>
      <c r="B14" s="1974"/>
      <c r="C14" s="1542"/>
      <c r="D14" s="1542"/>
      <c r="E14" s="1542"/>
      <c r="F14" s="1542"/>
      <c r="G14" s="1975"/>
      <c r="H14" s="1979"/>
    </row>
    <row r="15" spans="1:8">
      <c r="A15" s="1565"/>
      <c r="B15" s="1976"/>
      <c r="C15" s="1977"/>
      <c r="D15" s="1977"/>
      <c r="E15" s="1977"/>
      <c r="F15" s="1977"/>
      <c r="G15" s="1978"/>
      <c r="H15" s="1564"/>
    </row>
    <row r="16" spans="1:8">
      <c r="A16" s="51"/>
      <c r="B16" s="51"/>
      <c r="C16" s="51"/>
      <c r="D16" s="51"/>
      <c r="E16" s="51"/>
      <c r="F16" s="51"/>
      <c r="G16" s="51"/>
      <c r="H16" s="51"/>
    </row>
    <row r="17" spans="1:8" ht="52.5" customHeight="1">
      <c r="A17" s="1541" t="s">
        <v>538</v>
      </c>
      <c r="B17" s="1542"/>
      <c r="C17" s="1542"/>
      <c r="D17" s="1542"/>
      <c r="E17" s="1542"/>
      <c r="F17" s="1542"/>
      <c r="G17" s="1542"/>
      <c r="H17" s="1542"/>
    </row>
    <row r="18" spans="1:8" ht="52.5" customHeight="1">
      <c r="A18" s="1541" t="s">
        <v>539</v>
      </c>
      <c r="B18" s="1542"/>
      <c r="C18" s="1542"/>
      <c r="D18" s="1542"/>
      <c r="E18" s="1542"/>
      <c r="F18" s="1542"/>
      <c r="G18" s="1542"/>
      <c r="H18" s="1542"/>
    </row>
    <row r="19" spans="1:8" ht="17.25" customHeight="1">
      <c r="A19" s="1542"/>
      <c r="B19" s="1542"/>
      <c r="C19" s="1542"/>
      <c r="D19" s="1542"/>
      <c r="E19" s="1542"/>
      <c r="F19" s="1542"/>
      <c r="G19" s="1542"/>
      <c r="H19" s="1542"/>
    </row>
    <row r="20" spans="1:8" ht="17.25" customHeight="1">
      <c r="A20" s="170"/>
      <c r="B20" s="170"/>
      <c r="C20" s="170"/>
      <c r="D20" s="170"/>
      <c r="E20" s="170"/>
      <c r="F20" s="170"/>
      <c r="G20" s="170"/>
      <c r="H20" s="170"/>
    </row>
    <row r="21" spans="1:8" ht="17.25" customHeight="1">
      <c r="A21" s="170"/>
      <c r="B21" s="170"/>
      <c r="C21" s="170"/>
      <c r="D21" s="170"/>
      <c r="E21" s="170"/>
      <c r="F21" s="170"/>
      <c r="G21" s="170"/>
      <c r="H21" s="170"/>
    </row>
    <row r="22" spans="1:8" ht="17.25" customHeight="1">
      <c r="A22" s="170"/>
      <c r="B22" s="170"/>
      <c r="C22" s="170"/>
      <c r="D22" s="170"/>
      <c r="E22" s="170"/>
      <c r="F22" s="170"/>
      <c r="G22" s="170"/>
      <c r="H22" s="170"/>
    </row>
    <row r="23" spans="1:8" ht="17.25" customHeight="1">
      <c r="A23" s="170"/>
      <c r="B23" s="170"/>
      <c r="C23" s="170"/>
      <c r="D23" s="170"/>
      <c r="E23" s="170"/>
      <c r="F23" s="170"/>
      <c r="G23" s="170"/>
      <c r="H23" s="170"/>
    </row>
    <row r="24" spans="1:8" ht="17.25" customHeight="1">
      <c r="A24" s="1983"/>
      <c r="B24" s="1983"/>
      <c r="C24" s="1983"/>
      <c r="D24" s="1983"/>
      <c r="E24" s="1983"/>
      <c r="F24" s="1983"/>
      <c r="G24" s="1983"/>
      <c r="H24" s="1983"/>
    </row>
    <row r="25" spans="1:8">
      <c r="A25" s="1983"/>
      <c r="B25" s="1983"/>
      <c r="C25" s="1983"/>
      <c r="D25" s="1983"/>
      <c r="E25" s="1983"/>
      <c r="F25" s="1983"/>
      <c r="G25" s="1983"/>
      <c r="H25" s="1983"/>
    </row>
    <row r="26" spans="1:8">
      <c r="A26" s="1983"/>
      <c r="B26" s="1983"/>
      <c r="C26" s="1983"/>
      <c r="D26" s="1983"/>
      <c r="E26" s="1983"/>
      <c r="F26" s="1983"/>
      <c r="G26" s="1983"/>
      <c r="H26" s="1983"/>
    </row>
    <row r="27" spans="1:8">
      <c r="A27" s="1983"/>
      <c r="B27" s="1983"/>
      <c r="C27" s="1983"/>
      <c r="D27" s="1983"/>
      <c r="E27" s="1983"/>
      <c r="F27" s="1983"/>
      <c r="G27" s="1983"/>
      <c r="H27" s="1983"/>
    </row>
  </sheetData>
  <mergeCells count="16">
    <mergeCell ref="A25:H25"/>
    <mergeCell ref="A26:H26"/>
    <mergeCell ref="A27:H27"/>
    <mergeCell ref="A18:H18"/>
    <mergeCell ref="A19:H19"/>
    <mergeCell ref="A24:H24"/>
    <mergeCell ref="A10:A15"/>
    <mergeCell ref="B10:G15"/>
    <mergeCell ref="H10:H15"/>
    <mergeCell ref="A17:H17"/>
    <mergeCell ref="G2:H2"/>
    <mergeCell ref="A4:H4"/>
    <mergeCell ref="B6:H6"/>
    <mergeCell ref="B7:H7"/>
    <mergeCell ref="B9:H9"/>
    <mergeCell ref="B8:H8"/>
  </mergeCells>
  <phoneticPr fontId="14"/>
  <pageMargins left="0.7" right="0.7" top="0.75" bottom="0.75" header="0.3" footer="0.3"/>
  <pageSetup paperSize="9" scale="63"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sheetPr codeName="Sheet23"/>
  <dimension ref="A1:E30"/>
  <sheetViews>
    <sheetView view="pageBreakPreview" zoomScaleNormal="90" zoomScaleSheetLayoutView="100" workbookViewId="0">
      <selection sqref="A1:B1"/>
    </sheetView>
  </sheetViews>
  <sheetFormatPr defaultColWidth="9" defaultRowHeight="14"/>
  <cols>
    <col min="1" max="1" width="6.08203125" style="171" customWidth="1"/>
    <col min="2" max="2" width="30.25" style="172" customWidth="1"/>
    <col min="3" max="3" width="52.58203125" style="172" customWidth="1"/>
    <col min="4" max="4" width="21.5" style="172" customWidth="1"/>
    <col min="5" max="16384" width="9" style="171"/>
  </cols>
  <sheetData>
    <row r="1" spans="1:5" ht="20.149999999999999" customHeight="1">
      <c r="A1" s="1991" t="s">
        <v>540</v>
      </c>
      <c r="B1" s="1991"/>
      <c r="C1" s="175"/>
      <c r="D1" s="185"/>
      <c r="E1" s="184"/>
    </row>
    <row r="2" spans="1:5" ht="20.149999999999999" customHeight="1">
      <c r="A2" s="173"/>
      <c r="B2" s="175"/>
      <c r="C2" s="182"/>
      <c r="D2" s="183" t="s">
        <v>541</v>
      </c>
      <c r="E2" s="173"/>
    </row>
    <row r="3" spans="1:5" ht="20.149999999999999" customHeight="1">
      <c r="A3" s="173"/>
      <c r="B3" s="175"/>
      <c r="C3" s="182"/>
      <c r="D3" s="183"/>
      <c r="E3" s="173"/>
    </row>
    <row r="4" spans="1:5" ht="20.149999999999999" customHeight="1">
      <c r="A4" s="1992" t="s">
        <v>542</v>
      </c>
      <c r="B4" s="1992"/>
      <c r="C4" s="1992"/>
      <c r="D4" s="1992"/>
      <c r="E4" s="173"/>
    </row>
    <row r="5" spans="1:5" ht="20.149999999999999" customHeight="1">
      <c r="A5" s="173"/>
      <c r="B5" s="175"/>
      <c r="C5" s="182"/>
      <c r="D5" s="175"/>
      <c r="E5" s="173"/>
    </row>
    <row r="6" spans="1:5" ht="32.25" customHeight="1">
      <c r="A6" s="1988" t="s">
        <v>275</v>
      </c>
      <c r="B6" s="1988"/>
      <c r="C6" s="1984"/>
      <c r="D6" s="1984"/>
      <c r="E6" s="173"/>
    </row>
    <row r="7" spans="1:5" ht="32.25" customHeight="1">
      <c r="A7" s="1988" t="s">
        <v>436</v>
      </c>
      <c r="B7" s="1988"/>
      <c r="C7" s="1995"/>
      <c r="D7" s="1997"/>
      <c r="E7" s="173"/>
    </row>
    <row r="8" spans="1:5" ht="32.25" customHeight="1">
      <c r="A8" s="1988" t="s">
        <v>437</v>
      </c>
      <c r="B8" s="1988"/>
      <c r="C8" s="1998" t="s">
        <v>543</v>
      </c>
      <c r="D8" s="1998"/>
      <c r="E8" s="173"/>
    </row>
    <row r="9" spans="1:5" ht="10.5" customHeight="1">
      <c r="A9" s="173"/>
      <c r="B9" s="175"/>
      <c r="C9" s="175"/>
      <c r="D9" s="175"/>
      <c r="E9" s="173"/>
    </row>
    <row r="10" spans="1:5" s="180" customFormat="1" ht="22.5" customHeight="1">
      <c r="A10" s="1995" t="s">
        <v>544</v>
      </c>
      <c r="B10" s="1996"/>
      <c r="C10" s="1996"/>
      <c r="D10" s="1997"/>
      <c r="E10" s="181"/>
    </row>
    <row r="11" spans="1:5" ht="32.25" customHeight="1">
      <c r="A11" s="1999" t="s">
        <v>545</v>
      </c>
      <c r="B11" s="1989" t="s">
        <v>546</v>
      </c>
      <c r="C11" s="1989"/>
      <c r="D11" s="1990"/>
      <c r="E11" s="173"/>
    </row>
    <row r="12" spans="1:5" ht="32.25" customHeight="1">
      <c r="A12" s="1999"/>
      <c r="B12" s="713" t="s">
        <v>547</v>
      </c>
      <c r="C12" s="714"/>
      <c r="D12" s="715" t="s">
        <v>140</v>
      </c>
      <c r="E12" s="173"/>
    </row>
    <row r="13" spans="1:5" ht="31.9" customHeight="1">
      <c r="A13" s="1999"/>
      <c r="B13" s="713" t="s">
        <v>548</v>
      </c>
      <c r="C13" s="714"/>
      <c r="D13" s="179" t="s">
        <v>140</v>
      </c>
      <c r="E13" s="173"/>
    </row>
    <row r="14" spans="1:5" ht="32.25" customHeight="1">
      <c r="A14" s="1985" t="s">
        <v>549</v>
      </c>
      <c r="B14" s="1989" t="s">
        <v>550</v>
      </c>
      <c r="C14" s="1989"/>
      <c r="D14" s="1990"/>
      <c r="E14" s="173"/>
    </row>
    <row r="15" spans="1:5" ht="31.15" customHeight="1">
      <c r="A15" s="1987"/>
      <c r="B15" s="713" t="s">
        <v>551</v>
      </c>
      <c r="C15" s="1993"/>
      <c r="D15" s="1994"/>
      <c r="E15" s="173"/>
    </row>
    <row r="16" spans="1:5" ht="32.25" customHeight="1">
      <c r="A16" s="1985" t="s">
        <v>552</v>
      </c>
      <c r="B16" s="1989" t="s">
        <v>553</v>
      </c>
      <c r="C16" s="1989"/>
      <c r="D16" s="1990"/>
      <c r="E16" s="173"/>
    </row>
    <row r="17" spans="1:5" ht="32.25" customHeight="1">
      <c r="A17" s="1986"/>
      <c r="B17" s="713" t="s">
        <v>554</v>
      </c>
      <c r="C17" s="716"/>
      <c r="D17" s="715" t="s">
        <v>555</v>
      </c>
      <c r="E17" s="173"/>
    </row>
    <row r="18" spans="1:5" ht="32.25" customHeight="1">
      <c r="A18" s="1985" t="s">
        <v>556</v>
      </c>
      <c r="B18" s="1989" t="s">
        <v>557</v>
      </c>
      <c r="C18" s="1989"/>
      <c r="D18" s="1990"/>
      <c r="E18" s="173"/>
    </row>
    <row r="19" spans="1:5" ht="32.25" customHeight="1">
      <c r="A19" s="1986"/>
      <c r="B19" s="713" t="s">
        <v>558</v>
      </c>
      <c r="C19" s="717"/>
      <c r="D19" s="715" t="s">
        <v>559</v>
      </c>
      <c r="E19" s="173"/>
    </row>
    <row r="20" spans="1:5" ht="31.15" customHeight="1">
      <c r="A20" s="1987"/>
      <c r="B20" s="713" t="s">
        <v>560</v>
      </c>
      <c r="C20" s="2003"/>
      <c r="D20" s="2004"/>
      <c r="E20" s="173"/>
    </row>
    <row r="21" spans="1:5" ht="32.25" customHeight="1">
      <c r="A21" s="1999" t="s">
        <v>561</v>
      </c>
      <c r="B21" s="2002" t="s">
        <v>562</v>
      </c>
      <c r="C21" s="2002"/>
      <c r="D21" s="1994"/>
      <c r="E21" s="173"/>
    </row>
    <row r="22" spans="1:5" ht="32.25" customHeight="1">
      <c r="A22" s="1999"/>
      <c r="B22" s="713" t="s">
        <v>563</v>
      </c>
      <c r="C22" s="2001"/>
      <c r="D22" s="2001"/>
      <c r="E22" s="173"/>
    </row>
    <row r="23" spans="1:5" ht="32.25" customHeight="1">
      <c r="A23" s="2007"/>
      <c r="B23" s="178" t="s">
        <v>564</v>
      </c>
      <c r="C23" s="2001"/>
      <c r="D23" s="2001"/>
      <c r="E23" s="173"/>
    </row>
    <row r="24" spans="1:5" ht="10.5" customHeight="1">
      <c r="A24" s="173"/>
      <c r="B24" s="177"/>
      <c r="C24" s="177"/>
      <c r="D24" s="176"/>
      <c r="E24" s="173"/>
    </row>
    <row r="25" spans="1:5" ht="46.5" customHeight="1">
      <c r="A25" s="1995" t="s">
        <v>565</v>
      </c>
      <c r="B25" s="1997"/>
      <c r="C25" s="2005" t="s">
        <v>566</v>
      </c>
      <c r="D25" s="2005"/>
      <c r="E25" s="173"/>
    </row>
    <row r="26" spans="1:5" ht="4.5" customHeight="1">
      <c r="A26" s="173"/>
      <c r="B26" s="175"/>
      <c r="C26" s="175"/>
      <c r="D26" s="175"/>
      <c r="E26" s="173"/>
    </row>
    <row r="27" spans="1:5" ht="66" customHeight="1">
      <c r="A27" s="174" t="s">
        <v>567</v>
      </c>
      <c r="B27" s="2006" t="s">
        <v>568</v>
      </c>
      <c r="C27" s="2006"/>
      <c r="D27" s="2006"/>
      <c r="E27" s="173"/>
    </row>
    <row r="28" spans="1:5" ht="21" customHeight="1">
      <c r="A28" s="174" t="s">
        <v>569</v>
      </c>
      <c r="B28" s="2000" t="s">
        <v>570</v>
      </c>
      <c r="C28" s="2000"/>
      <c r="D28" s="2000"/>
      <c r="E28" s="173"/>
    </row>
    <row r="29" spans="1:5" ht="48.75" customHeight="1">
      <c r="A29" s="174" t="s">
        <v>571</v>
      </c>
      <c r="B29" s="2000" t="s">
        <v>572</v>
      </c>
      <c r="C29" s="2000"/>
      <c r="D29" s="2000"/>
      <c r="E29" s="173"/>
    </row>
    <row r="30" spans="1:5" ht="72.75" customHeight="1">
      <c r="A30" s="174" t="s">
        <v>573</v>
      </c>
      <c r="B30" s="2000" t="s">
        <v>574</v>
      </c>
      <c r="C30" s="2000"/>
      <c r="D30" s="2000"/>
      <c r="E30" s="173"/>
    </row>
  </sheetData>
  <mergeCells count="29">
    <mergeCell ref="A11:A13"/>
    <mergeCell ref="A14:A15"/>
    <mergeCell ref="B30:D30"/>
    <mergeCell ref="C22:D22"/>
    <mergeCell ref="C23:D23"/>
    <mergeCell ref="B21:D21"/>
    <mergeCell ref="C20:D20"/>
    <mergeCell ref="A25:B25"/>
    <mergeCell ref="C25:D25"/>
    <mergeCell ref="B27:D27"/>
    <mergeCell ref="B28:D28"/>
    <mergeCell ref="A21:A23"/>
    <mergeCell ref="B29:D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s>
  <phoneticPr fontId="14"/>
  <pageMargins left="0.6" right="0.5" top="0.66" bottom="0.47" header="0.42" footer="0.27"/>
  <pageSetup paperSize="9" scale="75"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sheetPr codeName="Sheet24"/>
  <dimension ref="A1:I15"/>
  <sheetViews>
    <sheetView view="pageBreakPreview" zoomScaleNormal="100" zoomScaleSheetLayoutView="100" workbookViewId="0"/>
  </sheetViews>
  <sheetFormatPr defaultRowHeight="18"/>
  <cols>
    <col min="1" max="1" width="0.75" customWidth="1"/>
    <col min="2" max="2" width="24.25" customWidth="1"/>
    <col min="3" max="3" width="4" customWidth="1"/>
    <col min="4" max="6" width="20.08203125" customWidth="1"/>
    <col min="7" max="7" width="3.08203125" customWidth="1"/>
    <col min="8" max="8" width="1.25" customWidth="1"/>
    <col min="9" max="9" width="2.5" customWidth="1"/>
    <col min="11" max="11" width="14" customWidth="1"/>
    <col min="257" max="257" width="0.75" customWidth="1"/>
    <col min="258" max="258" width="24.25" customWidth="1"/>
    <col min="259" max="259" width="4" customWidth="1"/>
    <col min="260" max="262" width="20.08203125" customWidth="1"/>
    <col min="263" max="263" width="3.0820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08203125" customWidth="1"/>
    <col min="519" max="519" width="3.0820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08203125" customWidth="1"/>
    <col min="775" max="775" width="3.0820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08203125" customWidth="1"/>
    <col min="1031" max="1031" width="3.0820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08203125" customWidth="1"/>
    <col min="1287" max="1287" width="3.0820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08203125" customWidth="1"/>
    <col min="1543" max="1543" width="3.0820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08203125" customWidth="1"/>
    <col min="1799" max="1799" width="3.0820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08203125" customWidth="1"/>
    <col min="2055" max="2055" width="3.0820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08203125" customWidth="1"/>
    <col min="2311" max="2311" width="3.0820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08203125" customWidth="1"/>
    <col min="2567" max="2567" width="3.0820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08203125" customWidth="1"/>
    <col min="2823" max="2823" width="3.0820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08203125" customWidth="1"/>
    <col min="3079" max="3079" width="3.0820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08203125" customWidth="1"/>
    <col min="3335" max="3335" width="3.0820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08203125" customWidth="1"/>
    <col min="3591" max="3591" width="3.0820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08203125" customWidth="1"/>
    <col min="3847" max="3847" width="3.0820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08203125" customWidth="1"/>
    <col min="4103" max="4103" width="3.0820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08203125" customWidth="1"/>
    <col min="4359" max="4359" width="3.0820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08203125" customWidth="1"/>
    <col min="4615" max="4615" width="3.0820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08203125" customWidth="1"/>
    <col min="4871" max="4871" width="3.0820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08203125" customWidth="1"/>
    <col min="5127" max="5127" width="3.0820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08203125" customWidth="1"/>
    <col min="5383" max="5383" width="3.0820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08203125" customWidth="1"/>
    <col min="5639" max="5639" width="3.0820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08203125" customWidth="1"/>
    <col min="5895" max="5895" width="3.0820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08203125" customWidth="1"/>
    <col min="6151" max="6151" width="3.0820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08203125" customWidth="1"/>
    <col min="6407" max="6407" width="3.0820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08203125" customWidth="1"/>
    <col min="6663" max="6663" width="3.0820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08203125" customWidth="1"/>
    <col min="6919" max="6919" width="3.0820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08203125" customWidth="1"/>
    <col min="7175" max="7175" width="3.0820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08203125" customWidth="1"/>
    <col min="7431" max="7431" width="3.0820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08203125" customWidth="1"/>
    <col min="7687" max="7687" width="3.0820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08203125" customWidth="1"/>
    <col min="7943" max="7943" width="3.0820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08203125" customWidth="1"/>
    <col min="8199" max="8199" width="3.0820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08203125" customWidth="1"/>
    <col min="8455" max="8455" width="3.0820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08203125" customWidth="1"/>
    <col min="8711" max="8711" width="3.0820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08203125" customWidth="1"/>
    <col min="8967" max="8967" width="3.0820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08203125" customWidth="1"/>
    <col min="9223" max="9223" width="3.0820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08203125" customWidth="1"/>
    <col min="9479" max="9479" width="3.0820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08203125" customWidth="1"/>
    <col min="9735" max="9735" width="3.0820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08203125" customWidth="1"/>
    <col min="9991" max="9991" width="3.0820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08203125" customWidth="1"/>
    <col min="10247" max="10247" width="3.0820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08203125" customWidth="1"/>
    <col min="10503" max="10503" width="3.0820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08203125" customWidth="1"/>
    <col min="10759" max="10759" width="3.0820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08203125" customWidth="1"/>
    <col min="11015" max="11015" width="3.0820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08203125" customWidth="1"/>
    <col min="11271" max="11271" width="3.0820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08203125" customWidth="1"/>
    <col min="11527" max="11527" width="3.0820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08203125" customWidth="1"/>
    <col min="11783" max="11783" width="3.0820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08203125" customWidth="1"/>
    <col min="12039" max="12039" width="3.0820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08203125" customWidth="1"/>
    <col min="12295" max="12295" width="3.0820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08203125" customWidth="1"/>
    <col min="12551" max="12551" width="3.0820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08203125" customWidth="1"/>
    <col min="12807" max="12807" width="3.0820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08203125" customWidth="1"/>
    <col min="13063" max="13063" width="3.0820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08203125" customWidth="1"/>
    <col min="13319" max="13319" width="3.0820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08203125" customWidth="1"/>
    <col min="13575" max="13575" width="3.0820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08203125" customWidth="1"/>
    <col min="13831" max="13831" width="3.0820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08203125" customWidth="1"/>
    <col min="14087" max="14087" width="3.0820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08203125" customWidth="1"/>
    <col min="14343" max="14343" width="3.0820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08203125" customWidth="1"/>
    <col min="14599" max="14599" width="3.0820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08203125" customWidth="1"/>
    <col min="14855" max="14855" width="3.0820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08203125" customWidth="1"/>
    <col min="15111" max="15111" width="3.0820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08203125" customWidth="1"/>
    <col min="15367" max="15367" width="3.0820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08203125" customWidth="1"/>
    <col min="15623" max="15623" width="3.0820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08203125" customWidth="1"/>
    <col min="15879" max="15879" width="3.0820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08203125" customWidth="1"/>
    <col min="16135" max="16135" width="3.08203125" customWidth="1"/>
    <col min="16136" max="16136" width="3.75" customWidth="1"/>
    <col min="16137" max="16137" width="2.5" customWidth="1"/>
    <col min="16139" max="16139" width="14" customWidth="1"/>
  </cols>
  <sheetData>
    <row r="1" spans="1:9" ht="20.149999999999999" customHeight="1">
      <c r="A1" s="188"/>
      <c r="B1" s="139" t="s">
        <v>575</v>
      </c>
      <c r="C1" s="139"/>
      <c r="D1" s="139"/>
      <c r="E1" s="139"/>
      <c r="F1" s="139"/>
      <c r="G1" s="139"/>
    </row>
    <row r="2" spans="1:9" ht="20.149999999999999" customHeight="1">
      <c r="A2" s="188"/>
      <c r="B2" s="139"/>
      <c r="C2" s="139"/>
      <c r="D2" s="139"/>
      <c r="E2" s="139"/>
      <c r="F2" s="1829" t="s">
        <v>273</v>
      </c>
      <c r="G2" s="1829"/>
    </row>
    <row r="3" spans="1:9" ht="20.149999999999999" customHeight="1">
      <c r="A3" s="188"/>
      <c r="B3" s="139"/>
      <c r="C3" s="139"/>
      <c r="D3" s="139"/>
      <c r="E3" s="139"/>
      <c r="F3" s="60"/>
      <c r="G3" s="60"/>
    </row>
    <row r="4" spans="1:9" ht="20.149999999999999" customHeight="1">
      <c r="B4" s="1570" t="s">
        <v>576</v>
      </c>
      <c r="C4" s="2010"/>
      <c r="D4" s="2010"/>
      <c r="E4" s="2010"/>
      <c r="F4" s="2010"/>
      <c r="G4" s="2010"/>
    </row>
    <row r="5" spans="1:9" ht="20.149999999999999" customHeight="1">
      <c r="A5" s="186"/>
      <c r="B5" s="187"/>
      <c r="C5" s="187"/>
      <c r="D5" s="187"/>
      <c r="E5" s="187"/>
      <c r="F5" s="187"/>
      <c r="G5" s="187"/>
    </row>
    <row r="6" spans="1:9" ht="36" customHeight="1">
      <c r="A6" s="186"/>
      <c r="B6" s="672" t="s">
        <v>275</v>
      </c>
      <c r="C6" s="1550"/>
      <c r="D6" s="1551"/>
      <c r="E6" s="1551"/>
      <c r="F6" s="1551"/>
      <c r="G6" s="1552"/>
    </row>
    <row r="7" spans="1:9" ht="36" customHeight="1">
      <c r="A7" s="186"/>
      <c r="B7" s="674" t="s">
        <v>436</v>
      </c>
      <c r="C7" s="1551"/>
      <c r="D7" s="1551"/>
      <c r="E7" s="1551"/>
      <c r="F7" s="1551"/>
      <c r="G7" s="1552"/>
    </row>
    <row r="8" spans="1:9" ht="55.5" customHeight="1">
      <c r="B8" s="699" t="s">
        <v>437</v>
      </c>
      <c r="C8" s="1831" t="s">
        <v>319</v>
      </c>
      <c r="D8" s="1831"/>
      <c r="E8" s="1831"/>
      <c r="F8" s="1831"/>
      <c r="G8" s="1832"/>
    </row>
    <row r="9" spans="1:9" ht="55.5" customHeight="1">
      <c r="B9" s="700" t="s">
        <v>577</v>
      </c>
      <c r="C9" s="2011" t="s">
        <v>578</v>
      </c>
      <c r="D9" s="2012"/>
      <c r="E9" s="2012"/>
      <c r="F9" s="2012"/>
      <c r="G9" s="2013"/>
    </row>
    <row r="10" spans="1:9" ht="117" customHeight="1">
      <c r="B10" s="700" t="s">
        <v>579</v>
      </c>
      <c r="C10" s="1833" t="s">
        <v>580</v>
      </c>
      <c r="D10" s="2014"/>
      <c r="E10" s="2014"/>
      <c r="F10" s="2014"/>
      <c r="G10" s="2015"/>
    </row>
    <row r="11" spans="1:9">
      <c r="B11" s="139"/>
      <c r="C11" s="139"/>
      <c r="D11" s="139"/>
      <c r="E11" s="139"/>
      <c r="F11" s="139"/>
      <c r="G11" s="139"/>
    </row>
    <row r="12" spans="1:9" ht="34.5" customHeight="1">
      <c r="B12" s="2008" t="s">
        <v>581</v>
      </c>
      <c r="C12" s="2008"/>
      <c r="D12" s="2008"/>
      <c r="E12" s="2008"/>
      <c r="F12" s="2008"/>
      <c r="G12" s="2008"/>
      <c r="H12" s="136"/>
      <c r="I12" s="136"/>
    </row>
    <row r="13" spans="1:9" ht="34.5" customHeight="1">
      <c r="B13" s="1541" t="s">
        <v>582</v>
      </c>
      <c r="C13" s="1541"/>
      <c r="D13" s="1541"/>
      <c r="E13" s="1541"/>
      <c r="F13" s="1541"/>
      <c r="G13" s="1541"/>
      <c r="H13" s="136"/>
      <c r="I13" s="136"/>
    </row>
    <row r="14" spans="1:9">
      <c r="B14" s="1542" t="s">
        <v>583</v>
      </c>
      <c r="C14" s="2009"/>
      <c r="D14" s="2009"/>
      <c r="E14" s="2009"/>
      <c r="F14" s="2009"/>
      <c r="G14" s="2009"/>
    </row>
    <row r="15" spans="1:9">
      <c r="B15" s="51"/>
      <c r="C15" s="139"/>
      <c r="D15" s="139"/>
      <c r="E15" s="139"/>
      <c r="F15" s="139"/>
      <c r="G15" s="139"/>
    </row>
  </sheetData>
  <mergeCells count="10">
    <mergeCell ref="B12:G12"/>
    <mergeCell ref="B13:G13"/>
    <mergeCell ref="B14:G14"/>
    <mergeCell ref="F2:G2"/>
    <mergeCell ref="B4:G4"/>
    <mergeCell ref="C6:G6"/>
    <mergeCell ref="C8:G8"/>
    <mergeCell ref="C9:G9"/>
    <mergeCell ref="C10:G10"/>
    <mergeCell ref="C7:G7"/>
  </mergeCells>
  <phoneticPr fontId="14"/>
  <pageMargins left="0.7" right="0.7" top="0.75" bottom="0.75" header="0.3" footer="0.3"/>
  <pageSetup paperSize="9" scale="8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sheetPr codeName="Sheet25"/>
  <dimension ref="A1:P351"/>
  <sheetViews>
    <sheetView view="pageBreakPreview" zoomScaleNormal="100" zoomScaleSheetLayoutView="100" workbookViewId="0"/>
  </sheetViews>
  <sheetFormatPr defaultRowHeight="13"/>
  <cols>
    <col min="1" max="1" width="4.75" style="189" customWidth="1"/>
    <col min="2" max="14" width="2.58203125" style="189" customWidth="1"/>
    <col min="15" max="16" width="26.58203125" style="189" customWidth="1"/>
    <col min="17" max="17" width="0.83203125" style="189" customWidth="1"/>
    <col min="18" max="45" width="2.58203125" style="189" customWidth="1"/>
    <col min="46" max="256" width="9" style="189"/>
    <col min="257" max="257" width="1.08203125" style="189" customWidth="1"/>
    <col min="258" max="270" width="2.58203125" style="189" customWidth="1"/>
    <col min="271" max="272" width="26.58203125" style="189" customWidth="1"/>
    <col min="273" max="301" width="2.58203125" style="189" customWidth="1"/>
    <col min="302" max="512" width="9" style="189"/>
    <col min="513" max="513" width="1.08203125" style="189" customWidth="1"/>
    <col min="514" max="526" width="2.58203125" style="189" customWidth="1"/>
    <col min="527" max="528" width="26.58203125" style="189" customWidth="1"/>
    <col min="529" max="557" width="2.58203125" style="189" customWidth="1"/>
    <col min="558" max="768" width="9" style="189"/>
    <col min="769" max="769" width="1.08203125" style="189" customWidth="1"/>
    <col min="770" max="782" width="2.58203125" style="189" customWidth="1"/>
    <col min="783" max="784" width="26.58203125" style="189" customWidth="1"/>
    <col min="785" max="813" width="2.58203125" style="189" customWidth="1"/>
    <col min="814" max="1024" width="9" style="189"/>
    <col min="1025" max="1025" width="1.08203125" style="189" customWidth="1"/>
    <col min="1026" max="1038" width="2.58203125" style="189" customWidth="1"/>
    <col min="1039" max="1040" width="26.58203125" style="189" customWidth="1"/>
    <col min="1041" max="1069" width="2.58203125" style="189" customWidth="1"/>
    <col min="1070" max="1280" width="9" style="189"/>
    <col min="1281" max="1281" width="1.08203125" style="189" customWidth="1"/>
    <col min="1282" max="1294" width="2.58203125" style="189" customWidth="1"/>
    <col min="1295" max="1296" width="26.58203125" style="189" customWidth="1"/>
    <col min="1297" max="1325" width="2.58203125" style="189" customWidth="1"/>
    <col min="1326" max="1536" width="9" style="189"/>
    <col min="1537" max="1537" width="1.08203125" style="189" customWidth="1"/>
    <col min="1538" max="1550" width="2.58203125" style="189" customWidth="1"/>
    <col min="1551" max="1552" width="26.58203125" style="189" customWidth="1"/>
    <col min="1553" max="1581" width="2.58203125" style="189" customWidth="1"/>
    <col min="1582" max="1792" width="9" style="189"/>
    <col min="1793" max="1793" width="1.08203125" style="189" customWidth="1"/>
    <col min="1794" max="1806" width="2.58203125" style="189" customWidth="1"/>
    <col min="1807" max="1808" width="26.58203125" style="189" customWidth="1"/>
    <col min="1809" max="1837" width="2.58203125" style="189" customWidth="1"/>
    <col min="1838" max="2048" width="9" style="189"/>
    <col min="2049" max="2049" width="1.08203125" style="189" customWidth="1"/>
    <col min="2050" max="2062" width="2.58203125" style="189" customWidth="1"/>
    <col min="2063" max="2064" width="26.58203125" style="189" customWidth="1"/>
    <col min="2065" max="2093" width="2.58203125" style="189" customWidth="1"/>
    <col min="2094" max="2304" width="9" style="189"/>
    <col min="2305" max="2305" width="1.08203125" style="189" customWidth="1"/>
    <col min="2306" max="2318" width="2.58203125" style="189" customWidth="1"/>
    <col min="2319" max="2320" width="26.58203125" style="189" customWidth="1"/>
    <col min="2321" max="2349" width="2.58203125" style="189" customWidth="1"/>
    <col min="2350" max="2560" width="9" style="189"/>
    <col min="2561" max="2561" width="1.08203125" style="189" customWidth="1"/>
    <col min="2562" max="2574" width="2.58203125" style="189" customWidth="1"/>
    <col min="2575" max="2576" width="26.58203125" style="189" customWidth="1"/>
    <col min="2577" max="2605" width="2.58203125" style="189" customWidth="1"/>
    <col min="2606" max="2816" width="9" style="189"/>
    <col min="2817" max="2817" width="1.08203125" style="189" customWidth="1"/>
    <col min="2818" max="2830" width="2.58203125" style="189" customWidth="1"/>
    <col min="2831" max="2832" width="26.58203125" style="189" customWidth="1"/>
    <col min="2833" max="2861" width="2.58203125" style="189" customWidth="1"/>
    <col min="2862" max="3072" width="9" style="189"/>
    <col min="3073" max="3073" width="1.08203125" style="189" customWidth="1"/>
    <col min="3074" max="3086" width="2.58203125" style="189" customWidth="1"/>
    <col min="3087" max="3088" width="26.58203125" style="189" customWidth="1"/>
    <col min="3089" max="3117" width="2.58203125" style="189" customWidth="1"/>
    <col min="3118" max="3328" width="9" style="189"/>
    <col min="3329" max="3329" width="1.08203125" style="189" customWidth="1"/>
    <col min="3330" max="3342" width="2.58203125" style="189" customWidth="1"/>
    <col min="3343" max="3344" width="26.58203125" style="189" customWidth="1"/>
    <col min="3345" max="3373" width="2.58203125" style="189" customWidth="1"/>
    <col min="3374" max="3584" width="9" style="189"/>
    <col min="3585" max="3585" width="1.08203125" style="189" customWidth="1"/>
    <col min="3586" max="3598" width="2.58203125" style="189" customWidth="1"/>
    <col min="3599" max="3600" width="26.58203125" style="189" customWidth="1"/>
    <col min="3601" max="3629" width="2.58203125" style="189" customWidth="1"/>
    <col min="3630" max="3840" width="9" style="189"/>
    <col min="3841" max="3841" width="1.08203125" style="189" customWidth="1"/>
    <col min="3842" max="3854" width="2.58203125" style="189" customWidth="1"/>
    <col min="3855" max="3856" width="26.58203125" style="189" customWidth="1"/>
    <col min="3857" max="3885" width="2.58203125" style="189" customWidth="1"/>
    <col min="3886" max="4096" width="9" style="189"/>
    <col min="4097" max="4097" width="1.08203125" style="189" customWidth="1"/>
    <col min="4098" max="4110" width="2.58203125" style="189" customWidth="1"/>
    <col min="4111" max="4112" width="26.58203125" style="189" customWidth="1"/>
    <col min="4113" max="4141" width="2.58203125" style="189" customWidth="1"/>
    <col min="4142" max="4352" width="9" style="189"/>
    <col min="4353" max="4353" width="1.08203125" style="189" customWidth="1"/>
    <col min="4354" max="4366" width="2.58203125" style="189" customWidth="1"/>
    <col min="4367" max="4368" width="26.58203125" style="189" customWidth="1"/>
    <col min="4369" max="4397" width="2.58203125" style="189" customWidth="1"/>
    <col min="4398" max="4608" width="9" style="189"/>
    <col min="4609" max="4609" width="1.08203125" style="189" customWidth="1"/>
    <col min="4610" max="4622" width="2.58203125" style="189" customWidth="1"/>
    <col min="4623" max="4624" width="26.58203125" style="189" customWidth="1"/>
    <col min="4625" max="4653" width="2.58203125" style="189" customWidth="1"/>
    <col min="4654" max="4864" width="9" style="189"/>
    <col min="4865" max="4865" width="1.08203125" style="189" customWidth="1"/>
    <col min="4866" max="4878" width="2.58203125" style="189" customWidth="1"/>
    <col min="4879" max="4880" width="26.58203125" style="189" customWidth="1"/>
    <col min="4881" max="4909" width="2.58203125" style="189" customWidth="1"/>
    <col min="4910" max="5120" width="9" style="189"/>
    <col min="5121" max="5121" width="1.08203125" style="189" customWidth="1"/>
    <col min="5122" max="5134" width="2.58203125" style="189" customWidth="1"/>
    <col min="5135" max="5136" width="26.58203125" style="189" customWidth="1"/>
    <col min="5137" max="5165" width="2.58203125" style="189" customWidth="1"/>
    <col min="5166" max="5376" width="9" style="189"/>
    <col min="5377" max="5377" width="1.08203125" style="189" customWidth="1"/>
    <col min="5378" max="5390" width="2.58203125" style="189" customWidth="1"/>
    <col min="5391" max="5392" width="26.58203125" style="189" customWidth="1"/>
    <col min="5393" max="5421" width="2.58203125" style="189" customWidth="1"/>
    <col min="5422" max="5632" width="9" style="189"/>
    <col min="5633" max="5633" width="1.08203125" style="189" customWidth="1"/>
    <col min="5634" max="5646" width="2.58203125" style="189" customWidth="1"/>
    <col min="5647" max="5648" width="26.58203125" style="189" customWidth="1"/>
    <col min="5649" max="5677" width="2.58203125" style="189" customWidth="1"/>
    <col min="5678" max="5888" width="9" style="189"/>
    <col min="5889" max="5889" width="1.08203125" style="189" customWidth="1"/>
    <col min="5890" max="5902" width="2.58203125" style="189" customWidth="1"/>
    <col min="5903" max="5904" width="26.58203125" style="189" customWidth="1"/>
    <col min="5905" max="5933" width="2.58203125" style="189" customWidth="1"/>
    <col min="5934" max="6144" width="9" style="189"/>
    <col min="6145" max="6145" width="1.08203125" style="189" customWidth="1"/>
    <col min="6146" max="6158" width="2.58203125" style="189" customWidth="1"/>
    <col min="6159" max="6160" width="26.58203125" style="189" customWidth="1"/>
    <col min="6161" max="6189" width="2.58203125" style="189" customWidth="1"/>
    <col min="6190" max="6400" width="9" style="189"/>
    <col min="6401" max="6401" width="1.08203125" style="189" customWidth="1"/>
    <col min="6402" max="6414" width="2.58203125" style="189" customWidth="1"/>
    <col min="6415" max="6416" width="26.58203125" style="189" customWidth="1"/>
    <col min="6417" max="6445" width="2.58203125" style="189" customWidth="1"/>
    <col min="6446" max="6656" width="9" style="189"/>
    <col min="6657" max="6657" width="1.08203125" style="189" customWidth="1"/>
    <col min="6658" max="6670" width="2.58203125" style="189" customWidth="1"/>
    <col min="6671" max="6672" width="26.58203125" style="189" customWidth="1"/>
    <col min="6673" max="6701" width="2.58203125" style="189" customWidth="1"/>
    <col min="6702" max="6912" width="9" style="189"/>
    <col min="6913" max="6913" width="1.08203125" style="189" customWidth="1"/>
    <col min="6914" max="6926" width="2.58203125" style="189" customWidth="1"/>
    <col min="6927" max="6928" width="26.58203125" style="189" customWidth="1"/>
    <col min="6929" max="6957" width="2.58203125" style="189" customWidth="1"/>
    <col min="6958" max="7168" width="9" style="189"/>
    <col min="7169" max="7169" width="1.08203125" style="189" customWidth="1"/>
    <col min="7170" max="7182" width="2.58203125" style="189" customWidth="1"/>
    <col min="7183" max="7184" width="26.58203125" style="189" customWidth="1"/>
    <col min="7185" max="7213" width="2.58203125" style="189" customWidth="1"/>
    <col min="7214" max="7424" width="9" style="189"/>
    <col min="7425" max="7425" width="1.08203125" style="189" customWidth="1"/>
    <col min="7426" max="7438" width="2.58203125" style="189" customWidth="1"/>
    <col min="7439" max="7440" width="26.58203125" style="189" customWidth="1"/>
    <col min="7441" max="7469" width="2.58203125" style="189" customWidth="1"/>
    <col min="7470" max="7680" width="9" style="189"/>
    <col min="7681" max="7681" width="1.08203125" style="189" customWidth="1"/>
    <col min="7682" max="7694" width="2.58203125" style="189" customWidth="1"/>
    <col min="7695" max="7696" width="26.58203125" style="189" customWidth="1"/>
    <col min="7697" max="7725" width="2.58203125" style="189" customWidth="1"/>
    <col min="7726" max="7936" width="9" style="189"/>
    <col min="7937" max="7937" width="1.08203125" style="189" customWidth="1"/>
    <col min="7938" max="7950" width="2.58203125" style="189" customWidth="1"/>
    <col min="7951" max="7952" width="26.58203125" style="189" customWidth="1"/>
    <col min="7953" max="7981" width="2.58203125" style="189" customWidth="1"/>
    <col min="7982" max="8192" width="9" style="189"/>
    <col min="8193" max="8193" width="1.08203125" style="189" customWidth="1"/>
    <col min="8194" max="8206" width="2.58203125" style="189" customWidth="1"/>
    <col min="8207" max="8208" width="26.58203125" style="189" customWidth="1"/>
    <col min="8209" max="8237" width="2.58203125" style="189" customWidth="1"/>
    <col min="8238" max="8448" width="9" style="189"/>
    <col min="8449" max="8449" width="1.08203125" style="189" customWidth="1"/>
    <col min="8450" max="8462" width="2.58203125" style="189" customWidth="1"/>
    <col min="8463" max="8464" width="26.58203125" style="189" customWidth="1"/>
    <col min="8465" max="8493" width="2.58203125" style="189" customWidth="1"/>
    <col min="8494" max="8704" width="9" style="189"/>
    <col min="8705" max="8705" width="1.08203125" style="189" customWidth="1"/>
    <col min="8706" max="8718" width="2.58203125" style="189" customWidth="1"/>
    <col min="8719" max="8720" width="26.58203125" style="189" customWidth="1"/>
    <col min="8721" max="8749" width="2.58203125" style="189" customWidth="1"/>
    <col min="8750" max="8960" width="9" style="189"/>
    <col min="8961" max="8961" width="1.08203125" style="189" customWidth="1"/>
    <col min="8962" max="8974" width="2.58203125" style="189" customWidth="1"/>
    <col min="8975" max="8976" width="26.58203125" style="189" customWidth="1"/>
    <col min="8977" max="9005" width="2.58203125" style="189" customWidth="1"/>
    <col min="9006" max="9216" width="9" style="189"/>
    <col min="9217" max="9217" width="1.08203125" style="189" customWidth="1"/>
    <col min="9218" max="9230" width="2.58203125" style="189" customWidth="1"/>
    <col min="9231" max="9232" width="26.58203125" style="189" customWidth="1"/>
    <col min="9233" max="9261" width="2.58203125" style="189" customWidth="1"/>
    <col min="9262" max="9472" width="9" style="189"/>
    <col min="9473" max="9473" width="1.08203125" style="189" customWidth="1"/>
    <col min="9474" max="9486" width="2.58203125" style="189" customWidth="1"/>
    <col min="9487" max="9488" width="26.58203125" style="189" customWidth="1"/>
    <col min="9489" max="9517" width="2.58203125" style="189" customWidth="1"/>
    <col min="9518" max="9728" width="9" style="189"/>
    <col min="9729" max="9729" width="1.08203125" style="189" customWidth="1"/>
    <col min="9730" max="9742" width="2.58203125" style="189" customWidth="1"/>
    <col min="9743" max="9744" width="26.58203125" style="189" customWidth="1"/>
    <col min="9745" max="9773" width="2.58203125" style="189" customWidth="1"/>
    <col min="9774" max="9984" width="9" style="189"/>
    <col min="9985" max="9985" width="1.08203125" style="189" customWidth="1"/>
    <col min="9986" max="9998" width="2.58203125" style="189" customWidth="1"/>
    <col min="9999" max="10000" width="26.58203125" style="189" customWidth="1"/>
    <col min="10001" max="10029" width="2.58203125" style="189" customWidth="1"/>
    <col min="10030" max="10240" width="9" style="189"/>
    <col min="10241" max="10241" width="1.08203125" style="189" customWidth="1"/>
    <col min="10242" max="10254" width="2.58203125" style="189" customWidth="1"/>
    <col min="10255" max="10256" width="26.58203125" style="189" customWidth="1"/>
    <col min="10257" max="10285" width="2.58203125" style="189" customWidth="1"/>
    <col min="10286" max="10496" width="9" style="189"/>
    <col min="10497" max="10497" width="1.08203125" style="189" customWidth="1"/>
    <col min="10498" max="10510" width="2.58203125" style="189" customWidth="1"/>
    <col min="10511" max="10512" width="26.58203125" style="189" customWidth="1"/>
    <col min="10513" max="10541" width="2.58203125" style="189" customWidth="1"/>
    <col min="10542" max="10752" width="9" style="189"/>
    <col min="10753" max="10753" width="1.08203125" style="189" customWidth="1"/>
    <col min="10754" max="10766" width="2.58203125" style="189" customWidth="1"/>
    <col min="10767" max="10768" width="26.58203125" style="189" customWidth="1"/>
    <col min="10769" max="10797" width="2.58203125" style="189" customWidth="1"/>
    <col min="10798" max="11008" width="9" style="189"/>
    <col min="11009" max="11009" width="1.08203125" style="189" customWidth="1"/>
    <col min="11010" max="11022" width="2.58203125" style="189" customWidth="1"/>
    <col min="11023" max="11024" width="26.58203125" style="189" customWidth="1"/>
    <col min="11025" max="11053" width="2.58203125" style="189" customWidth="1"/>
    <col min="11054" max="11264" width="9" style="189"/>
    <col min="11265" max="11265" width="1.08203125" style="189" customWidth="1"/>
    <col min="11266" max="11278" width="2.58203125" style="189" customWidth="1"/>
    <col min="11279" max="11280" width="26.58203125" style="189" customWidth="1"/>
    <col min="11281" max="11309" width="2.58203125" style="189" customWidth="1"/>
    <col min="11310" max="11520" width="9" style="189"/>
    <col min="11521" max="11521" width="1.08203125" style="189" customWidth="1"/>
    <col min="11522" max="11534" width="2.58203125" style="189" customWidth="1"/>
    <col min="11535" max="11536" width="26.58203125" style="189" customWidth="1"/>
    <col min="11537" max="11565" width="2.58203125" style="189" customWidth="1"/>
    <col min="11566" max="11776" width="9" style="189"/>
    <col min="11777" max="11777" width="1.08203125" style="189" customWidth="1"/>
    <col min="11778" max="11790" width="2.58203125" style="189" customWidth="1"/>
    <col min="11791" max="11792" width="26.58203125" style="189" customWidth="1"/>
    <col min="11793" max="11821" width="2.58203125" style="189" customWidth="1"/>
    <col min="11822" max="12032" width="9" style="189"/>
    <col min="12033" max="12033" width="1.08203125" style="189" customWidth="1"/>
    <col min="12034" max="12046" width="2.58203125" style="189" customWidth="1"/>
    <col min="12047" max="12048" width="26.58203125" style="189" customWidth="1"/>
    <col min="12049" max="12077" width="2.58203125" style="189" customWidth="1"/>
    <col min="12078" max="12288" width="9" style="189"/>
    <col min="12289" max="12289" width="1.08203125" style="189" customWidth="1"/>
    <col min="12290" max="12302" width="2.58203125" style="189" customWidth="1"/>
    <col min="12303" max="12304" width="26.58203125" style="189" customWidth="1"/>
    <col min="12305" max="12333" width="2.58203125" style="189" customWidth="1"/>
    <col min="12334" max="12544" width="9" style="189"/>
    <col min="12545" max="12545" width="1.08203125" style="189" customWidth="1"/>
    <col min="12546" max="12558" width="2.58203125" style="189" customWidth="1"/>
    <col min="12559" max="12560" width="26.58203125" style="189" customWidth="1"/>
    <col min="12561" max="12589" width="2.58203125" style="189" customWidth="1"/>
    <col min="12590" max="12800" width="9" style="189"/>
    <col min="12801" max="12801" width="1.08203125" style="189" customWidth="1"/>
    <col min="12802" max="12814" width="2.58203125" style="189" customWidth="1"/>
    <col min="12815" max="12816" width="26.58203125" style="189" customWidth="1"/>
    <col min="12817" max="12845" width="2.58203125" style="189" customWidth="1"/>
    <col min="12846" max="13056" width="9" style="189"/>
    <col min="13057" max="13057" width="1.08203125" style="189" customWidth="1"/>
    <col min="13058" max="13070" width="2.58203125" style="189" customWidth="1"/>
    <col min="13071" max="13072" width="26.58203125" style="189" customWidth="1"/>
    <col min="13073" max="13101" width="2.58203125" style="189" customWidth="1"/>
    <col min="13102" max="13312" width="9" style="189"/>
    <col min="13313" max="13313" width="1.08203125" style="189" customWidth="1"/>
    <col min="13314" max="13326" width="2.58203125" style="189" customWidth="1"/>
    <col min="13327" max="13328" width="26.58203125" style="189" customWidth="1"/>
    <col min="13329" max="13357" width="2.58203125" style="189" customWidth="1"/>
    <col min="13358" max="13568" width="9" style="189"/>
    <col min="13569" max="13569" width="1.08203125" style="189" customWidth="1"/>
    <col min="13570" max="13582" width="2.58203125" style="189" customWidth="1"/>
    <col min="13583" max="13584" width="26.58203125" style="189" customWidth="1"/>
    <col min="13585" max="13613" width="2.58203125" style="189" customWidth="1"/>
    <col min="13614" max="13824" width="9" style="189"/>
    <col min="13825" max="13825" width="1.08203125" style="189" customWidth="1"/>
    <col min="13826" max="13838" width="2.58203125" style="189" customWidth="1"/>
    <col min="13839" max="13840" width="26.58203125" style="189" customWidth="1"/>
    <col min="13841" max="13869" width="2.58203125" style="189" customWidth="1"/>
    <col min="13870" max="14080" width="9" style="189"/>
    <col min="14081" max="14081" width="1.08203125" style="189" customWidth="1"/>
    <col min="14082" max="14094" width="2.58203125" style="189" customWidth="1"/>
    <col min="14095" max="14096" width="26.58203125" style="189" customWidth="1"/>
    <col min="14097" max="14125" width="2.58203125" style="189" customWidth="1"/>
    <col min="14126" max="14336" width="9" style="189"/>
    <col min="14337" max="14337" width="1.08203125" style="189" customWidth="1"/>
    <col min="14338" max="14350" width="2.58203125" style="189" customWidth="1"/>
    <col min="14351" max="14352" width="26.58203125" style="189" customWidth="1"/>
    <col min="14353" max="14381" width="2.58203125" style="189" customWidth="1"/>
    <col min="14382" max="14592" width="9" style="189"/>
    <col min="14593" max="14593" width="1.08203125" style="189" customWidth="1"/>
    <col min="14594" max="14606" width="2.58203125" style="189" customWidth="1"/>
    <col min="14607" max="14608" width="26.58203125" style="189" customWidth="1"/>
    <col min="14609" max="14637" width="2.58203125" style="189" customWidth="1"/>
    <col min="14638" max="14848" width="9" style="189"/>
    <col min="14849" max="14849" width="1.08203125" style="189" customWidth="1"/>
    <col min="14850" max="14862" width="2.58203125" style="189" customWidth="1"/>
    <col min="14863" max="14864" width="26.58203125" style="189" customWidth="1"/>
    <col min="14865" max="14893" width="2.58203125" style="189" customWidth="1"/>
    <col min="14894" max="15104" width="9" style="189"/>
    <col min="15105" max="15105" width="1.08203125" style="189" customWidth="1"/>
    <col min="15106" max="15118" width="2.58203125" style="189" customWidth="1"/>
    <col min="15119" max="15120" width="26.58203125" style="189" customWidth="1"/>
    <col min="15121" max="15149" width="2.58203125" style="189" customWidth="1"/>
    <col min="15150" max="15360" width="9" style="189"/>
    <col min="15361" max="15361" width="1.08203125" style="189" customWidth="1"/>
    <col min="15362" max="15374" width="2.58203125" style="189" customWidth="1"/>
    <col min="15375" max="15376" width="26.58203125" style="189" customWidth="1"/>
    <col min="15377" max="15405" width="2.58203125" style="189" customWidth="1"/>
    <col min="15406" max="15616" width="9" style="189"/>
    <col min="15617" max="15617" width="1.08203125" style="189" customWidth="1"/>
    <col min="15618" max="15630" width="2.58203125" style="189" customWidth="1"/>
    <col min="15631" max="15632" width="26.58203125" style="189" customWidth="1"/>
    <col min="15633" max="15661" width="2.58203125" style="189" customWidth="1"/>
    <col min="15662" max="15872" width="9" style="189"/>
    <col min="15873" max="15873" width="1.08203125" style="189" customWidth="1"/>
    <col min="15874" max="15886" width="2.58203125" style="189" customWidth="1"/>
    <col min="15887" max="15888" width="26.58203125" style="189" customWidth="1"/>
    <col min="15889" max="15917" width="2.58203125" style="189" customWidth="1"/>
    <col min="15918" max="16128" width="9" style="189"/>
    <col min="16129" max="16129" width="1.08203125" style="189" customWidth="1"/>
    <col min="16130" max="16142" width="2.58203125" style="189" customWidth="1"/>
    <col min="16143" max="16144" width="26.58203125" style="189" customWidth="1"/>
    <col min="16145" max="16173" width="2.58203125" style="189" customWidth="1"/>
    <col min="16174" max="16384" width="9" style="189"/>
  </cols>
  <sheetData>
    <row r="1" spans="1:16" ht="20.149999999999999" customHeight="1">
      <c r="B1" s="1742" t="s">
        <v>584</v>
      </c>
      <c r="C1" s="1742"/>
      <c r="D1" s="1742"/>
      <c r="E1" s="1742"/>
      <c r="F1" s="1742"/>
      <c r="G1" s="1742"/>
      <c r="H1" s="1742"/>
    </row>
    <row r="2" spans="1:16" customFormat="1" ht="20.149999999999999" customHeight="1">
      <c r="A2" s="188"/>
      <c r="B2" s="2025" t="s">
        <v>273</v>
      </c>
      <c r="C2" s="2026"/>
      <c r="D2" s="2026"/>
      <c r="E2" s="2026"/>
      <c r="F2" s="2026"/>
      <c r="G2" s="2026"/>
      <c r="H2" s="2026"/>
      <c r="I2" s="2026"/>
      <c r="J2" s="2026"/>
      <c r="K2" s="2026"/>
      <c r="L2" s="2026"/>
      <c r="M2" s="2026"/>
      <c r="N2" s="2026"/>
      <c r="O2" s="2026"/>
      <c r="P2" s="2026"/>
    </row>
    <row r="3" spans="1:16" customFormat="1" ht="20.149999999999999" customHeight="1">
      <c r="A3" s="188"/>
      <c r="B3" s="36"/>
      <c r="C3" s="36"/>
      <c r="D3" s="36"/>
      <c r="E3" s="36"/>
      <c r="F3" s="36"/>
      <c r="G3" s="36"/>
      <c r="H3" s="36"/>
      <c r="I3" s="36"/>
      <c r="J3" s="36"/>
      <c r="K3" s="36"/>
      <c r="L3" s="36"/>
      <c r="M3" s="36"/>
      <c r="N3" s="36"/>
      <c r="O3" s="36"/>
      <c r="P3" s="36"/>
    </row>
    <row r="4" spans="1:16" s="109" customFormat="1" ht="20.149999999999999" customHeight="1">
      <c r="B4" s="2027" t="s">
        <v>585</v>
      </c>
      <c r="C4" s="2027"/>
      <c r="D4" s="2027"/>
      <c r="E4" s="2027"/>
      <c r="F4" s="2027"/>
      <c r="G4" s="2027"/>
      <c r="H4" s="2027"/>
      <c r="I4" s="2027"/>
      <c r="J4" s="2027"/>
      <c r="K4" s="2027"/>
      <c r="L4" s="2027"/>
      <c r="M4" s="2027"/>
      <c r="N4" s="2027"/>
      <c r="O4" s="2027"/>
      <c r="P4" s="2027"/>
    </row>
    <row r="5" spans="1:16" customFormat="1" ht="20.149999999999999" customHeight="1" thickBot="1">
      <c r="A5" s="186"/>
      <c r="B5" s="2028"/>
      <c r="C5" s="2029"/>
      <c r="D5" s="2029"/>
      <c r="E5" s="2029"/>
      <c r="F5" s="2029"/>
      <c r="G5" s="2029"/>
      <c r="H5" s="2029"/>
      <c r="I5" s="2029"/>
      <c r="J5" s="2029"/>
      <c r="K5" s="2029"/>
      <c r="L5" s="2029"/>
      <c r="M5" s="2029"/>
      <c r="N5" s="2029"/>
      <c r="O5" s="2029"/>
      <c r="P5" s="2029"/>
    </row>
    <row r="6" spans="1:16" customFormat="1" ht="36" customHeight="1">
      <c r="A6" s="186"/>
      <c r="B6" s="2030" t="s">
        <v>275</v>
      </c>
      <c r="C6" s="2031"/>
      <c r="D6" s="2031"/>
      <c r="E6" s="2031"/>
      <c r="F6" s="2031"/>
      <c r="G6" s="2031"/>
      <c r="H6" s="2031"/>
      <c r="I6" s="2031"/>
      <c r="J6" s="2031"/>
      <c r="K6" s="2031"/>
      <c r="L6" s="2031"/>
      <c r="M6" s="2031"/>
      <c r="N6" s="2032"/>
      <c r="O6" s="2033"/>
      <c r="P6" s="2034"/>
    </row>
    <row r="7" spans="1:16" customFormat="1" ht="36" customHeight="1">
      <c r="A7" s="186"/>
      <c r="B7" s="2021" t="s">
        <v>436</v>
      </c>
      <c r="C7" s="2022"/>
      <c r="D7" s="2022"/>
      <c r="E7" s="2022"/>
      <c r="F7" s="2022"/>
      <c r="G7" s="2022"/>
      <c r="H7" s="2022"/>
      <c r="I7" s="2022"/>
      <c r="J7" s="2022"/>
      <c r="K7" s="2022"/>
      <c r="L7" s="2022"/>
      <c r="M7" s="2022"/>
      <c r="N7" s="2023"/>
      <c r="O7" s="1521"/>
      <c r="P7" s="2024"/>
    </row>
    <row r="8" spans="1:16" customFormat="1" ht="36" customHeight="1" thickBot="1">
      <c r="B8" s="2016" t="s">
        <v>437</v>
      </c>
      <c r="C8" s="2017"/>
      <c r="D8" s="2017"/>
      <c r="E8" s="2017"/>
      <c r="F8" s="2017"/>
      <c r="G8" s="2017"/>
      <c r="H8" s="2017"/>
      <c r="I8" s="2017"/>
      <c r="J8" s="2017"/>
      <c r="K8" s="2017"/>
      <c r="L8" s="2017"/>
      <c r="M8" s="2017"/>
      <c r="N8" s="2018"/>
      <c r="O8" s="2019" t="s">
        <v>520</v>
      </c>
      <c r="P8" s="2020"/>
    </row>
    <row r="9" spans="1:16" ht="36" customHeight="1">
      <c r="B9" s="2035" t="s">
        <v>466</v>
      </c>
      <c r="C9" s="2036"/>
      <c r="D9" s="2036"/>
      <c r="E9" s="2036"/>
      <c r="F9" s="2036"/>
      <c r="G9" s="2036"/>
      <c r="H9" s="2036"/>
      <c r="I9" s="2036"/>
      <c r="J9" s="2036"/>
      <c r="K9" s="2036"/>
      <c r="L9" s="2036"/>
      <c r="M9" s="2036"/>
      <c r="N9" s="2037"/>
      <c r="O9" s="2038" t="s">
        <v>467</v>
      </c>
      <c r="P9" s="2039"/>
    </row>
    <row r="10" spans="1:16" ht="21" customHeight="1">
      <c r="B10" s="2040" t="s">
        <v>468</v>
      </c>
      <c r="C10" s="2041"/>
      <c r="D10" s="2041"/>
      <c r="E10" s="2041"/>
      <c r="F10" s="2041"/>
      <c r="G10" s="2041" t="s">
        <v>469</v>
      </c>
      <c r="H10" s="2041"/>
      <c r="I10" s="2041"/>
      <c r="J10" s="2041"/>
      <c r="K10" s="2041"/>
      <c r="L10" s="2041"/>
      <c r="M10" s="2041"/>
      <c r="N10" s="2041"/>
      <c r="O10" s="2042" t="s">
        <v>586</v>
      </c>
      <c r="P10" s="2045" t="s">
        <v>587</v>
      </c>
    </row>
    <row r="11" spans="1:16" ht="21" customHeight="1">
      <c r="B11" s="2040"/>
      <c r="C11" s="2041"/>
      <c r="D11" s="2041"/>
      <c r="E11" s="2041"/>
      <c r="F11" s="2041"/>
      <c r="G11" s="2041"/>
      <c r="H11" s="2041"/>
      <c r="I11" s="2041"/>
      <c r="J11" s="2041"/>
      <c r="K11" s="2041"/>
      <c r="L11" s="2041"/>
      <c r="M11" s="2041"/>
      <c r="N11" s="2041"/>
      <c r="O11" s="2043"/>
      <c r="P11" s="2045"/>
    </row>
    <row r="12" spans="1:16" ht="21" customHeight="1">
      <c r="B12" s="2040"/>
      <c r="C12" s="2041"/>
      <c r="D12" s="2041"/>
      <c r="E12" s="2041"/>
      <c r="F12" s="2041"/>
      <c r="G12" s="2041"/>
      <c r="H12" s="2041"/>
      <c r="I12" s="2041"/>
      <c r="J12" s="2041"/>
      <c r="K12" s="2041"/>
      <c r="L12" s="2041"/>
      <c r="M12" s="2041"/>
      <c r="N12" s="2041"/>
      <c r="O12" s="2044"/>
      <c r="P12" s="2045"/>
    </row>
    <row r="13" spans="1:16" ht="21" customHeight="1">
      <c r="B13" s="2046"/>
      <c r="C13" s="2047"/>
      <c r="D13" s="2047"/>
      <c r="E13" s="2047"/>
      <c r="F13" s="2047"/>
      <c r="G13" s="2047"/>
      <c r="H13" s="2047"/>
      <c r="I13" s="2047"/>
      <c r="J13" s="2047"/>
      <c r="K13" s="2047"/>
      <c r="L13" s="2047"/>
      <c r="M13" s="2047"/>
      <c r="N13" s="2047"/>
      <c r="O13" s="718"/>
      <c r="P13" s="202"/>
    </row>
    <row r="14" spans="1:16" ht="21" customHeight="1">
      <c r="B14" s="2046"/>
      <c r="C14" s="2047"/>
      <c r="D14" s="2047"/>
      <c r="E14" s="2047"/>
      <c r="F14" s="2047"/>
      <c r="G14" s="2047"/>
      <c r="H14" s="2047"/>
      <c r="I14" s="2047"/>
      <c r="J14" s="2047"/>
      <c r="K14" s="2047"/>
      <c r="L14" s="2047"/>
      <c r="M14" s="2047"/>
      <c r="N14" s="2047"/>
      <c r="O14" s="718"/>
      <c r="P14" s="202"/>
    </row>
    <row r="15" spans="1:16" ht="21" customHeight="1">
      <c r="B15" s="2046"/>
      <c r="C15" s="2047"/>
      <c r="D15" s="2047"/>
      <c r="E15" s="2047"/>
      <c r="F15" s="2047"/>
      <c r="G15" s="2047"/>
      <c r="H15" s="2047"/>
      <c r="I15" s="2047"/>
      <c r="J15" s="2047"/>
      <c r="K15" s="2047"/>
      <c r="L15" s="2047"/>
      <c r="M15" s="2047"/>
      <c r="N15" s="2047"/>
      <c r="O15" s="718"/>
      <c r="P15" s="202"/>
    </row>
    <row r="16" spans="1:16" ht="21" customHeight="1">
      <c r="B16" s="2046"/>
      <c r="C16" s="2047"/>
      <c r="D16" s="2047"/>
      <c r="E16" s="2047"/>
      <c r="F16" s="2047"/>
      <c r="G16" s="2047"/>
      <c r="H16" s="2047"/>
      <c r="I16" s="2047"/>
      <c r="J16" s="2047"/>
      <c r="K16" s="2047"/>
      <c r="L16" s="2047"/>
      <c r="M16" s="2047"/>
      <c r="N16" s="2047"/>
      <c r="O16" s="718"/>
      <c r="P16" s="201"/>
    </row>
    <row r="17" spans="2:16" ht="21" customHeight="1">
      <c r="B17" s="2046"/>
      <c r="C17" s="2047"/>
      <c r="D17" s="2047"/>
      <c r="E17" s="2047"/>
      <c r="F17" s="2047"/>
      <c r="G17" s="2047"/>
      <c r="H17" s="2047"/>
      <c r="I17" s="2047"/>
      <c r="J17" s="2047"/>
      <c r="K17" s="2047"/>
      <c r="L17" s="2047"/>
      <c r="M17" s="2047"/>
      <c r="N17" s="2047"/>
      <c r="O17" s="718"/>
      <c r="P17" s="201"/>
    </row>
    <row r="18" spans="2:16" ht="21" customHeight="1">
      <c r="B18" s="2046"/>
      <c r="C18" s="2047"/>
      <c r="D18" s="2047"/>
      <c r="E18" s="2047"/>
      <c r="F18" s="2047"/>
      <c r="G18" s="2047"/>
      <c r="H18" s="2047"/>
      <c r="I18" s="2047"/>
      <c r="J18" s="2047"/>
      <c r="K18" s="2047"/>
      <c r="L18" s="2047"/>
      <c r="M18" s="2047"/>
      <c r="N18" s="2047"/>
      <c r="O18" s="718"/>
      <c r="P18" s="201"/>
    </row>
    <row r="19" spans="2:16" ht="21" customHeight="1">
      <c r="B19" s="2046"/>
      <c r="C19" s="2047"/>
      <c r="D19" s="2047"/>
      <c r="E19" s="2047"/>
      <c r="F19" s="2047"/>
      <c r="G19" s="2047"/>
      <c r="H19" s="2047"/>
      <c r="I19" s="2047"/>
      <c r="J19" s="2047"/>
      <c r="K19" s="2047"/>
      <c r="L19" s="2047"/>
      <c r="M19" s="2047"/>
      <c r="N19" s="2047"/>
      <c r="O19" s="718"/>
      <c r="P19" s="201"/>
    </row>
    <row r="20" spans="2:16" ht="21" customHeight="1">
      <c r="B20" s="2046"/>
      <c r="C20" s="2047"/>
      <c r="D20" s="2047"/>
      <c r="E20" s="2047"/>
      <c r="F20" s="2047"/>
      <c r="G20" s="2047"/>
      <c r="H20" s="2047"/>
      <c r="I20" s="2047"/>
      <c r="J20" s="2047"/>
      <c r="K20" s="2047"/>
      <c r="L20" s="2047"/>
      <c r="M20" s="2047"/>
      <c r="N20" s="2047"/>
      <c r="O20" s="718"/>
      <c r="P20" s="201"/>
    </row>
    <row r="21" spans="2:16" ht="21" customHeight="1">
      <c r="B21" s="2046"/>
      <c r="C21" s="2047"/>
      <c r="D21" s="2047"/>
      <c r="E21" s="2047"/>
      <c r="F21" s="2047"/>
      <c r="G21" s="2047"/>
      <c r="H21" s="2047"/>
      <c r="I21" s="2047"/>
      <c r="J21" s="2047"/>
      <c r="K21" s="2047"/>
      <c r="L21" s="2047"/>
      <c r="M21" s="2047"/>
      <c r="N21" s="2047"/>
      <c r="O21" s="718"/>
      <c r="P21" s="201"/>
    </row>
    <row r="22" spans="2:16" ht="21" customHeight="1">
      <c r="B22" s="2049"/>
      <c r="C22" s="2050"/>
      <c r="D22" s="2050"/>
      <c r="E22" s="2050"/>
      <c r="F22" s="2050"/>
      <c r="G22" s="2050"/>
      <c r="H22" s="2050"/>
      <c r="I22" s="2050"/>
      <c r="J22" s="2050"/>
      <c r="K22" s="2050"/>
      <c r="L22" s="2050"/>
      <c r="M22" s="2050"/>
      <c r="N22" s="2050"/>
      <c r="O22" s="719"/>
      <c r="P22" s="200"/>
    </row>
    <row r="23" spans="2:16" ht="21" customHeight="1">
      <c r="B23" s="2049"/>
      <c r="C23" s="2050"/>
      <c r="D23" s="2050"/>
      <c r="E23" s="2050"/>
      <c r="F23" s="2050"/>
      <c r="G23" s="2050"/>
      <c r="H23" s="2050"/>
      <c r="I23" s="2050"/>
      <c r="J23" s="2050"/>
      <c r="K23" s="2050"/>
      <c r="L23" s="2050"/>
      <c r="M23" s="2050"/>
      <c r="N23" s="2050"/>
      <c r="O23" s="719"/>
      <c r="P23" s="200"/>
    </row>
    <row r="24" spans="2:16" ht="21" customHeight="1" thickBot="1">
      <c r="B24" s="2051"/>
      <c r="C24" s="2052"/>
      <c r="D24" s="2052"/>
      <c r="E24" s="2052"/>
      <c r="F24" s="2052"/>
      <c r="G24" s="2052"/>
      <c r="H24" s="2052"/>
      <c r="I24" s="2052"/>
      <c r="J24" s="2052"/>
      <c r="K24" s="2052"/>
      <c r="L24" s="2052"/>
      <c r="M24" s="2052"/>
      <c r="N24" s="2052"/>
      <c r="O24" s="199"/>
      <c r="P24" s="198"/>
    </row>
    <row r="25" spans="2:16" ht="21" customHeight="1" thickBot="1">
      <c r="B25" s="194"/>
      <c r="C25" s="194"/>
      <c r="D25" s="194"/>
      <c r="E25" s="194"/>
      <c r="F25" s="194"/>
      <c r="G25" s="194"/>
      <c r="H25" s="194"/>
      <c r="I25" s="194"/>
      <c r="J25" s="194"/>
      <c r="K25" s="194"/>
      <c r="L25" s="194"/>
      <c r="M25" s="194"/>
      <c r="N25" s="194"/>
      <c r="O25" s="194"/>
      <c r="P25" s="194"/>
    </row>
    <row r="26" spans="2:16" ht="21" customHeight="1">
      <c r="B26" s="2053" t="s">
        <v>588</v>
      </c>
      <c r="C26" s="2054"/>
      <c r="D26" s="2054"/>
      <c r="E26" s="2054"/>
      <c r="F26" s="2054"/>
      <c r="G26" s="2054"/>
      <c r="H26" s="2054"/>
      <c r="I26" s="2054"/>
      <c r="J26" s="2055"/>
      <c r="K26" s="2055"/>
      <c r="L26" s="2055"/>
      <c r="M26" s="2055"/>
      <c r="N26" s="2056"/>
      <c r="O26" s="2059" t="s">
        <v>589</v>
      </c>
      <c r="P26" s="720"/>
    </row>
    <row r="27" spans="2:16" ht="42.75" customHeight="1">
      <c r="B27" s="2057"/>
      <c r="C27" s="2058"/>
      <c r="D27" s="2058"/>
      <c r="E27" s="2058"/>
      <c r="F27" s="2058"/>
      <c r="G27" s="2058"/>
      <c r="H27" s="2058"/>
      <c r="I27" s="2058"/>
      <c r="J27" s="1473"/>
      <c r="K27" s="1473"/>
      <c r="L27" s="1473"/>
      <c r="M27" s="1473"/>
      <c r="N27" s="1474"/>
      <c r="O27" s="1472"/>
      <c r="P27" s="197" t="s">
        <v>590</v>
      </c>
    </row>
    <row r="28" spans="2:16" ht="24.75" customHeight="1" thickBot="1">
      <c r="B28" s="2060"/>
      <c r="C28" s="2061"/>
      <c r="D28" s="2061"/>
      <c r="E28" s="2061"/>
      <c r="F28" s="2061"/>
      <c r="G28" s="2061"/>
      <c r="H28" s="2061"/>
      <c r="I28" s="2061"/>
      <c r="J28" s="2062"/>
      <c r="K28" s="2062"/>
      <c r="L28" s="2062"/>
      <c r="M28" s="2062"/>
      <c r="N28" s="2063"/>
      <c r="O28" s="196"/>
      <c r="P28" s="195"/>
    </row>
    <row r="29" spans="2:16" ht="13.5" customHeight="1">
      <c r="B29" s="194"/>
      <c r="C29" s="194"/>
      <c r="D29" s="194"/>
      <c r="E29" s="194"/>
      <c r="F29" s="194"/>
      <c r="G29" s="194"/>
      <c r="H29" s="194"/>
      <c r="I29" s="194"/>
      <c r="J29" s="193"/>
      <c r="K29" s="193"/>
      <c r="L29" s="193"/>
      <c r="M29" s="193"/>
      <c r="N29" s="193"/>
      <c r="O29" s="192"/>
      <c r="P29" s="192"/>
    </row>
    <row r="30" spans="2:16" ht="30" customHeight="1">
      <c r="B30" s="2048" t="s">
        <v>591</v>
      </c>
      <c r="C30" s="1446"/>
      <c r="D30" s="1446"/>
      <c r="E30" s="1446"/>
      <c r="F30" s="1446"/>
      <c r="G30" s="1446"/>
      <c r="H30" s="1446"/>
      <c r="I30" s="1446"/>
      <c r="J30" s="1446"/>
      <c r="K30" s="1446"/>
      <c r="L30" s="1446"/>
      <c r="M30" s="1446"/>
      <c r="N30" s="1446"/>
      <c r="O30" s="1446"/>
      <c r="P30" s="1446"/>
    </row>
    <row r="31" spans="2:16" ht="20.25" customHeight="1">
      <c r="B31" s="2048" t="s">
        <v>592</v>
      </c>
      <c r="C31" s="1446"/>
      <c r="D31" s="1446"/>
      <c r="E31" s="1446"/>
      <c r="F31" s="1446"/>
      <c r="G31" s="1446"/>
      <c r="H31" s="1446"/>
      <c r="I31" s="1446"/>
      <c r="J31" s="1446"/>
      <c r="K31" s="1446"/>
      <c r="L31" s="1446"/>
      <c r="M31" s="1446"/>
      <c r="N31" s="1446"/>
      <c r="O31" s="1446"/>
      <c r="P31" s="1446"/>
    </row>
    <row r="32" spans="2:16" ht="13.5" customHeight="1">
      <c r="B32" s="191"/>
      <c r="C32" s="20"/>
      <c r="D32" s="20"/>
      <c r="E32" s="20"/>
      <c r="F32" s="20"/>
      <c r="G32" s="20"/>
      <c r="H32" s="20"/>
      <c r="I32" s="20"/>
      <c r="J32" s="20"/>
      <c r="K32" s="20"/>
      <c r="L32" s="20"/>
      <c r="M32" s="20"/>
      <c r="N32" s="20"/>
      <c r="O32" s="20"/>
      <c r="P32" s="20"/>
    </row>
    <row r="33" spans="2:16" ht="21" customHeight="1">
      <c r="B33" s="2048" t="s">
        <v>593</v>
      </c>
      <c r="C33" s="1446"/>
      <c r="D33" s="1446"/>
      <c r="E33" s="1446"/>
      <c r="F33" s="1446"/>
      <c r="G33" s="1446"/>
      <c r="H33" s="1446"/>
      <c r="I33" s="1446"/>
      <c r="J33" s="1446"/>
      <c r="K33" s="1446"/>
      <c r="L33" s="1446"/>
      <c r="M33" s="1446"/>
      <c r="N33" s="1446"/>
      <c r="O33" s="1446"/>
      <c r="P33" s="1446"/>
    </row>
    <row r="34" spans="2:16" ht="21" customHeight="1">
      <c r="B34" s="1446"/>
      <c r="C34" s="1446"/>
      <c r="D34" s="1446"/>
      <c r="E34" s="1446"/>
      <c r="F34" s="1446"/>
      <c r="G34" s="1446"/>
      <c r="H34" s="1446"/>
      <c r="I34" s="1446"/>
      <c r="J34" s="1446"/>
      <c r="K34" s="1446"/>
      <c r="L34" s="1446"/>
      <c r="M34" s="1446"/>
      <c r="N34" s="1446"/>
      <c r="O34" s="1446"/>
      <c r="P34" s="1446"/>
    </row>
    <row r="35" spans="2:16" ht="21" customHeight="1">
      <c r="B35" s="1446"/>
      <c r="C35" s="1446"/>
      <c r="D35" s="1446"/>
      <c r="E35" s="1446"/>
      <c r="F35" s="1446"/>
      <c r="G35" s="1446"/>
      <c r="H35" s="1446"/>
      <c r="I35" s="1446"/>
      <c r="J35" s="1446"/>
      <c r="K35" s="1446"/>
      <c r="L35" s="1446"/>
      <c r="M35" s="1446"/>
      <c r="N35" s="1446"/>
      <c r="O35" s="1446"/>
      <c r="P35" s="1446"/>
    </row>
    <row r="36" spans="2:16" ht="21" customHeight="1">
      <c r="B36" s="1446"/>
      <c r="C36" s="1446"/>
      <c r="D36" s="1446"/>
      <c r="E36" s="1446"/>
      <c r="F36" s="1446"/>
      <c r="G36" s="1446"/>
      <c r="H36" s="1446"/>
      <c r="I36" s="1446"/>
      <c r="J36" s="1446"/>
      <c r="K36" s="1446"/>
      <c r="L36" s="1446"/>
      <c r="M36" s="1446"/>
      <c r="N36" s="1446"/>
      <c r="O36" s="1446"/>
      <c r="P36" s="1446"/>
    </row>
    <row r="37" spans="2:16" ht="45.75" customHeight="1">
      <c r="B37" s="1446"/>
      <c r="C37" s="1446"/>
      <c r="D37" s="1446"/>
      <c r="E37" s="1446"/>
      <c r="F37" s="1446"/>
      <c r="G37" s="1446"/>
      <c r="H37" s="1446"/>
      <c r="I37" s="1446"/>
      <c r="J37" s="1446"/>
      <c r="K37" s="1446"/>
      <c r="L37" s="1446"/>
      <c r="M37" s="1446"/>
      <c r="N37" s="1446"/>
      <c r="O37" s="1446"/>
      <c r="P37" s="1446"/>
    </row>
    <row r="38" spans="2:16" ht="21" customHeight="1">
      <c r="B38" s="190" t="s">
        <v>594</v>
      </c>
      <c r="C38" s="190"/>
      <c r="D38" s="190"/>
      <c r="E38" s="190"/>
      <c r="F38" s="190"/>
      <c r="G38" s="190"/>
      <c r="H38" s="190"/>
      <c r="I38" s="190"/>
      <c r="J38" s="190"/>
      <c r="K38" s="190"/>
      <c r="L38" s="190"/>
      <c r="M38" s="190"/>
      <c r="N38" s="190"/>
      <c r="O38" s="190"/>
      <c r="P38" s="190"/>
    </row>
    <row r="39" spans="2:16" ht="21" customHeight="1">
      <c r="B39" s="190"/>
      <c r="C39" s="190"/>
      <c r="D39" s="190"/>
      <c r="E39" s="190"/>
      <c r="F39" s="190"/>
      <c r="G39" s="190"/>
      <c r="H39" s="190"/>
      <c r="I39" s="190"/>
      <c r="J39" s="190"/>
      <c r="K39" s="190"/>
      <c r="L39" s="190"/>
      <c r="M39" s="190"/>
      <c r="N39" s="190"/>
      <c r="O39" s="190"/>
      <c r="P39" s="190"/>
    </row>
    <row r="40" spans="2:16" ht="21" customHeight="1">
      <c r="B40" s="190"/>
      <c r="C40" s="190"/>
      <c r="D40" s="190"/>
      <c r="E40" s="190"/>
      <c r="F40" s="190"/>
      <c r="G40" s="190"/>
      <c r="H40" s="190"/>
      <c r="I40" s="190"/>
      <c r="J40" s="190"/>
      <c r="K40" s="190"/>
      <c r="L40" s="190"/>
      <c r="M40" s="190"/>
      <c r="N40" s="190"/>
      <c r="O40" s="190"/>
      <c r="P40" s="190"/>
    </row>
    <row r="41" spans="2:16" ht="21" customHeight="1">
      <c r="B41" s="190"/>
      <c r="C41" s="190"/>
      <c r="D41" s="190"/>
      <c r="E41" s="190"/>
      <c r="F41" s="190"/>
      <c r="G41" s="190"/>
      <c r="H41" s="190"/>
      <c r="I41" s="190"/>
      <c r="J41" s="190"/>
      <c r="K41" s="190"/>
      <c r="L41" s="190"/>
      <c r="M41" s="190"/>
      <c r="N41" s="190"/>
      <c r="O41" s="190"/>
      <c r="P41" s="190"/>
    </row>
    <row r="42" spans="2:16" ht="21" customHeight="1">
      <c r="B42" s="190"/>
      <c r="C42" s="190"/>
      <c r="D42" s="190"/>
      <c r="E42" s="190"/>
      <c r="F42" s="190"/>
      <c r="G42" s="190"/>
      <c r="H42" s="190"/>
      <c r="I42" s="190"/>
      <c r="J42" s="190"/>
      <c r="K42" s="190"/>
      <c r="L42" s="190"/>
      <c r="M42" s="190"/>
      <c r="N42" s="190"/>
      <c r="O42" s="190"/>
      <c r="P42" s="190"/>
    </row>
    <row r="43" spans="2:16" ht="16.5" customHeight="1">
      <c r="B43" s="190"/>
      <c r="C43" s="190"/>
      <c r="D43" s="190"/>
      <c r="E43" s="190"/>
      <c r="F43" s="190"/>
      <c r="G43" s="190"/>
      <c r="H43" s="190"/>
      <c r="I43" s="190"/>
      <c r="J43" s="190"/>
      <c r="K43" s="190"/>
      <c r="L43" s="190"/>
      <c r="M43" s="190"/>
      <c r="N43" s="190"/>
      <c r="O43" s="190"/>
      <c r="P43" s="190"/>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N9"/>
    <mergeCell ref="O9:P9"/>
    <mergeCell ref="B10:F12"/>
    <mergeCell ref="G10:N12"/>
    <mergeCell ref="O10:O12"/>
    <mergeCell ref="P10:P12"/>
    <mergeCell ref="B1:H1"/>
    <mergeCell ref="B8:N8"/>
    <mergeCell ref="O8:P8"/>
    <mergeCell ref="B7:N7"/>
    <mergeCell ref="O7:P7"/>
    <mergeCell ref="B2:P2"/>
    <mergeCell ref="B4:P4"/>
    <mergeCell ref="B5:P5"/>
    <mergeCell ref="B6:N6"/>
    <mergeCell ref="O6:P6"/>
  </mergeCells>
  <phoneticPr fontId="14"/>
  <pageMargins left="0.7" right="0.7" top="0.75" bottom="0.75" header="0.3" footer="0.3"/>
  <pageSetup paperSize="9" scale="8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sheetPr codeName="Sheet26"/>
  <dimension ref="A1:G25"/>
  <sheetViews>
    <sheetView view="pageBreakPreview" zoomScaleNormal="100" zoomScaleSheetLayoutView="100" workbookViewId="0"/>
  </sheetViews>
  <sheetFormatPr defaultColWidth="8.08203125" defaultRowHeight="13"/>
  <cols>
    <col min="1" max="1" width="9.75" style="1" customWidth="1"/>
    <col min="2" max="2" width="12" style="1" customWidth="1"/>
    <col min="3" max="3" width="12.75" style="1" customWidth="1"/>
    <col min="4" max="4" width="3.5" style="1" bestFit="1" customWidth="1"/>
    <col min="5" max="5" width="28.83203125" style="1" customWidth="1"/>
    <col min="6" max="6" width="18.08203125" style="1" customWidth="1"/>
    <col min="7" max="7" width="4.58203125" style="1" customWidth="1"/>
    <col min="8" max="8" width="1" style="1" customWidth="1"/>
    <col min="9" max="256" width="8.08203125" style="1"/>
    <col min="257" max="257" width="3.33203125" style="1" customWidth="1"/>
    <col min="258" max="258" width="12" style="1" customWidth="1"/>
    <col min="259" max="259" width="12.75" style="1" customWidth="1"/>
    <col min="260" max="260" width="3.5" style="1" bestFit="1" customWidth="1"/>
    <col min="261" max="261" width="28.83203125" style="1" customWidth="1"/>
    <col min="262" max="262" width="18.08203125" style="1" customWidth="1"/>
    <col min="263" max="263" width="4.58203125" style="1" customWidth="1"/>
    <col min="264" max="264" width="2.25" style="1" customWidth="1"/>
    <col min="265" max="512" width="8.08203125" style="1"/>
    <col min="513" max="513" width="3.33203125" style="1" customWidth="1"/>
    <col min="514" max="514" width="12" style="1" customWidth="1"/>
    <col min="515" max="515" width="12.75" style="1" customWidth="1"/>
    <col min="516" max="516" width="3.5" style="1" bestFit="1" customWidth="1"/>
    <col min="517" max="517" width="28.83203125" style="1" customWidth="1"/>
    <col min="518" max="518" width="18.08203125" style="1" customWidth="1"/>
    <col min="519" max="519" width="4.58203125" style="1" customWidth="1"/>
    <col min="520" max="520" width="2.25" style="1" customWidth="1"/>
    <col min="521" max="768" width="8.08203125" style="1"/>
    <col min="769" max="769" width="3.33203125" style="1" customWidth="1"/>
    <col min="770" max="770" width="12" style="1" customWidth="1"/>
    <col min="771" max="771" width="12.75" style="1" customWidth="1"/>
    <col min="772" max="772" width="3.5" style="1" bestFit="1" customWidth="1"/>
    <col min="773" max="773" width="28.83203125" style="1" customWidth="1"/>
    <col min="774" max="774" width="18.08203125" style="1" customWidth="1"/>
    <col min="775" max="775" width="4.58203125" style="1" customWidth="1"/>
    <col min="776" max="776" width="2.25" style="1" customWidth="1"/>
    <col min="777" max="1024" width="8.08203125" style="1"/>
    <col min="1025" max="1025" width="3.33203125" style="1" customWidth="1"/>
    <col min="1026" max="1026" width="12" style="1" customWidth="1"/>
    <col min="1027" max="1027" width="12.75" style="1" customWidth="1"/>
    <col min="1028" max="1028" width="3.5" style="1" bestFit="1" customWidth="1"/>
    <col min="1029" max="1029" width="28.83203125" style="1" customWidth="1"/>
    <col min="1030" max="1030" width="18.08203125" style="1" customWidth="1"/>
    <col min="1031" max="1031" width="4.58203125" style="1" customWidth="1"/>
    <col min="1032" max="1032" width="2.25" style="1" customWidth="1"/>
    <col min="1033" max="1280" width="8.08203125" style="1"/>
    <col min="1281" max="1281" width="3.33203125" style="1" customWidth="1"/>
    <col min="1282" max="1282" width="12" style="1" customWidth="1"/>
    <col min="1283" max="1283" width="12.75" style="1" customWidth="1"/>
    <col min="1284" max="1284" width="3.5" style="1" bestFit="1" customWidth="1"/>
    <col min="1285" max="1285" width="28.83203125" style="1" customWidth="1"/>
    <col min="1286" max="1286" width="18.08203125" style="1" customWidth="1"/>
    <col min="1287" max="1287" width="4.58203125" style="1" customWidth="1"/>
    <col min="1288" max="1288" width="2.25" style="1" customWidth="1"/>
    <col min="1289" max="1536" width="8.08203125" style="1"/>
    <col min="1537" max="1537" width="3.33203125" style="1" customWidth="1"/>
    <col min="1538" max="1538" width="12" style="1" customWidth="1"/>
    <col min="1539" max="1539" width="12.75" style="1" customWidth="1"/>
    <col min="1540" max="1540" width="3.5" style="1" bestFit="1" customWidth="1"/>
    <col min="1541" max="1541" width="28.83203125" style="1" customWidth="1"/>
    <col min="1542" max="1542" width="18.08203125" style="1" customWidth="1"/>
    <col min="1543" max="1543" width="4.58203125" style="1" customWidth="1"/>
    <col min="1544" max="1544" width="2.25" style="1" customWidth="1"/>
    <col min="1545" max="1792" width="8.08203125" style="1"/>
    <col min="1793" max="1793" width="3.33203125" style="1" customWidth="1"/>
    <col min="1794" max="1794" width="12" style="1" customWidth="1"/>
    <col min="1795" max="1795" width="12.75" style="1" customWidth="1"/>
    <col min="1796" max="1796" width="3.5" style="1" bestFit="1" customWidth="1"/>
    <col min="1797" max="1797" width="28.83203125" style="1" customWidth="1"/>
    <col min="1798" max="1798" width="18.08203125" style="1" customWidth="1"/>
    <col min="1799" max="1799" width="4.58203125" style="1" customWidth="1"/>
    <col min="1800" max="1800" width="2.25" style="1" customWidth="1"/>
    <col min="1801" max="2048" width="8.08203125" style="1"/>
    <col min="2049" max="2049" width="3.33203125" style="1" customWidth="1"/>
    <col min="2050" max="2050" width="12" style="1" customWidth="1"/>
    <col min="2051" max="2051" width="12.75" style="1" customWidth="1"/>
    <col min="2052" max="2052" width="3.5" style="1" bestFit="1" customWidth="1"/>
    <col min="2053" max="2053" width="28.83203125" style="1" customWidth="1"/>
    <col min="2054" max="2054" width="18.08203125" style="1" customWidth="1"/>
    <col min="2055" max="2055" width="4.58203125" style="1" customWidth="1"/>
    <col min="2056" max="2056" width="2.25" style="1" customWidth="1"/>
    <col min="2057" max="2304" width="8.08203125" style="1"/>
    <col min="2305" max="2305" width="3.33203125" style="1" customWidth="1"/>
    <col min="2306" max="2306" width="12" style="1" customWidth="1"/>
    <col min="2307" max="2307" width="12.75" style="1" customWidth="1"/>
    <col min="2308" max="2308" width="3.5" style="1" bestFit="1" customWidth="1"/>
    <col min="2309" max="2309" width="28.83203125" style="1" customWidth="1"/>
    <col min="2310" max="2310" width="18.08203125" style="1" customWidth="1"/>
    <col min="2311" max="2311" width="4.58203125" style="1" customWidth="1"/>
    <col min="2312" max="2312" width="2.25" style="1" customWidth="1"/>
    <col min="2313" max="2560" width="8.08203125" style="1"/>
    <col min="2561" max="2561" width="3.33203125" style="1" customWidth="1"/>
    <col min="2562" max="2562" width="12" style="1" customWidth="1"/>
    <col min="2563" max="2563" width="12.75" style="1" customWidth="1"/>
    <col min="2564" max="2564" width="3.5" style="1" bestFit="1" customWidth="1"/>
    <col min="2565" max="2565" width="28.83203125" style="1" customWidth="1"/>
    <col min="2566" max="2566" width="18.08203125" style="1" customWidth="1"/>
    <col min="2567" max="2567" width="4.58203125" style="1" customWidth="1"/>
    <col min="2568" max="2568" width="2.25" style="1" customWidth="1"/>
    <col min="2569" max="2816" width="8.08203125" style="1"/>
    <col min="2817" max="2817" width="3.33203125" style="1" customWidth="1"/>
    <col min="2818" max="2818" width="12" style="1" customWidth="1"/>
    <col min="2819" max="2819" width="12.75" style="1" customWidth="1"/>
    <col min="2820" max="2820" width="3.5" style="1" bestFit="1" customWidth="1"/>
    <col min="2821" max="2821" width="28.83203125" style="1" customWidth="1"/>
    <col min="2822" max="2822" width="18.08203125" style="1" customWidth="1"/>
    <col min="2823" max="2823" width="4.58203125" style="1" customWidth="1"/>
    <col min="2824" max="2824" width="2.25" style="1" customWidth="1"/>
    <col min="2825" max="3072" width="8.08203125" style="1"/>
    <col min="3073" max="3073" width="3.33203125" style="1" customWidth="1"/>
    <col min="3074" max="3074" width="12" style="1" customWidth="1"/>
    <col min="3075" max="3075" width="12.75" style="1" customWidth="1"/>
    <col min="3076" max="3076" width="3.5" style="1" bestFit="1" customWidth="1"/>
    <col min="3077" max="3077" width="28.83203125" style="1" customWidth="1"/>
    <col min="3078" max="3078" width="18.08203125" style="1" customWidth="1"/>
    <col min="3079" max="3079" width="4.58203125" style="1" customWidth="1"/>
    <col min="3080" max="3080" width="2.25" style="1" customWidth="1"/>
    <col min="3081" max="3328" width="8.08203125" style="1"/>
    <col min="3329" max="3329" width="3.33203125" style="1" customWidth="1"/>
    <col min="3330" max="3330" width="12" style="1" customWidth="1"/>
    <col min="3331" max="3331" width="12.75" style="1" customWidth="1"/>
    <col min="3332" max="3332" width="3.5" style="1" bestFit="1" customWidth="1"/>
    <col min="3333" max="3333" width="28.83203125" style="1" customWidth="1"/>
    <col min="3334" max="3334" width="18.08203125" style="1" customWidth="1"/>
    <col min="3335" max="3335" width="4.58203125" style="1" customWidth="1"/>
    <col min="3336" max="3336" width="2.25" style="1" customWidth="1"/>
    <col min="3337" max="3584" width="8.08203125" style="1"/>
    <col min="3585" max="3585" width="3.33203125" style="1" customWidth="1"/>
    <col min="3586" max="3586" width="12" style="1" customWidth="1"/>
    <col min="3587" max="3587" width="12.75" style="1" customWidth="1"/>
    <col min="3588" max="3588" width="3.5" style="1" bestFit="1" customWidth="1"/>
    <col min="3589" max="3589" width="28.83203125" style="1" customWidth="1"/>
    <col min="3590" max="3590" width="18.08203125" style="1" customWidth="1"/>
    <col min="3591" max="3591" width="4.58203125" style="1" customWidth="1"/>
    <col min="3592" max="3592" width="2.25" style="1" customWidth="1"/>
    <col min="3593" max="3840" width="8.08203125" style="1"/>
    <col min="3841" max="3841" width="3.33203125" style="1" customWidth="1"/>
    <col min="3842" max="3842" width="12" style="1" customWidth="1"/>
    <col min="3843" max="3843" width="12.75" style="1" customWidth="1"/>
    <col min="3844" max="3844" width="3.5" style="1" bestFit="1" customWidth="1"/>
    <col min="3845" max="3845" width="28.83203125" style="1" customWidth="1"/>
    <col min="3846" max="3846" width="18.08203125" style="1" customWidth="1"/>
    <col min="3847" max="3847" width="4.58203125" style="1" customWidth="1"/>
    <col min="3848" max="3848" width="2.25" style="1" customWidth="1"/>
    <col min="3849" max="4096" width="8.08203125" style="1"/>
    <col min="4097" max="4097" width="3.33203125" style="1" customWidth="1"/>
    <col min="4098" max="4098" width="12" style="1" customWidth="1"/>
    <col min="4099" max="4099" width="12.75" style="1" customWidth="1"/>
    <col min="4100" max="4100" width="3.5" style="1" bestFit="1" customWidth="1"/>
    <col min="4101" max="4101" width="28.83203125" style="1" customWidth="1"/>
    <col min="4102" max="4102" width="18.08203125" style="1" customWidth="1"/>
    <col min="4103" max="4103" width="4.58203125" style="1" customWidth="1"/>
    <col min="4104" max="4104" width="2.25" style="1" customWidth="1"/>
    <col min="4105" max="4352" width="8.08203125" style="1"/>
    <col min="4353" max="4353" width="3.33203125" style="1" customWidth="1"/>
    <col min="4354" max="4354" width="12" style="1" customWidth="1"/>
    <col min="4355" max="4355" width="12.75" style="1" customWidth="1"/>
    <col min="4356" max="4356" width="3.5" style="1" bestFit="1" customWidth="1"/>
    <col min="4357" max="4357" width="28.83203125" style="1" customWidth="1"/>
    <col min="4358" max="4358" width="18.08203125" style="1" customWidth="1"/>
    <col min="4359" max="4359" width="4.58203125" style="1" customWidth="1"/>
    <col min="4360" max="4360" width="2.25" style="1" customWidth="1"/>
    <col min="4361" max="4608" width="8.08203125" style="1"/>
    <col min="4609" max="4609" width="3.33203125" style="1" customWidth="1"/>
    <col min="4610" max="4610" width="12" style="1" customWidth="1"/>
    <col min="4611" max="4611" width="12.75" style="1" customWidth="1"/>
    <col min="4612" max="4612" width="3.5" style="1" bestFit="1" customWidth="1"/>
    <col min="4613" max="4613" width="28.83203125" style="1" customWidth="1"/>
    <col min="4614" max="4614" width="18.08203125" style="1" customWidth="1"/>
    <col min="4615" max="4615" width="4.58203125" style="1" customWidth="1"/>
    <col min="4616" max="4616" width="2.25" style="1" customWidth="1"/>
    <col min="4617" max="4864" width="8.08203125" style="1"/>
    <col min="4865" max="4865" width="3.33203125" style="1" customWidth="1"/>
    <col min="4866" max="4866" width="12" style="1" customWidth="1"/>
    <col min="4867" max="4867" width="12.75" style="1" customWidth="1"/>
    <col min="4868" max="4868" width="3.5" style="1" bestFit="1" customWidth="1"/>
    <col min="4869" max="4869" width="28.83203125" style="1" customWidth="1"/>
    <col min="4870" max="4870" width="18.08203125" style="1" customWidth="1"/>
    <col min="4871" max="4871" width="4.58203125" style="1" customWidth="1"/>
    <col min="4872" max="4872" width="2.25" style="1" customWidth="1"/>
    <col min="4873" max="5120" width="8.08203125" style="1"/>
    <col min="5121" max="5121" width="3.33203125" style="1" customWidth="1"/>
    <col min="5122" max="5122" width="12" style="1" customWidth="1"/>
    <col min="5123" max="5123" width="12.75" style="1" customWidth="1"/>
    <col min="5124" max="5124" width="3.5" style="1" bestFit="1" customWidth="1"/>
    <col min="5125" max="5125" width="28.83203125" style="1" customWidth="1"/>
    <col min="5126" max="5126" width="18.08203125" style="1" customWidth="1"/>
    <col min="5127" max="5127" width="4.58203125" style="1" customWidth="1"/>
    <col min="5128" max="5128" width="2.25" style="1" customWidth="1"/>
    <col min="5129" max="5376" width="8.08203125" style="1"/>
    <col min="5377" max="5377" width="3.33203125" style="1" customWidth="1"/>
    <col min="5378" max="5378" width="12" style="1" customWidth="1"/>
    <col min="5379" max="5379" width="12.75" style="1" customWidth="1"/>
    <col min="5380" max="5380" width="3.5" style="1" bestFit="1" customWidth="1"/>
    <col min="5381" max="5381" width="28.83203125" style="1" customWidth="1"/>
    <col min="5382" max="5382" width="18.08203125" style="1" customWidth="1"/>
    <col min="5383" max="5383" width="4.58203125" style="1" customWidth="1"/>
    <col min="5384" max="5384" width="2.25" style="1" customWidth="1"/>
    <col min="5385" max="5632" width="8.08203125" style="1"/>
    <col min="5633" max="5633" width="3.33203125" style="1" customWidth="1"/>
    <col min="5634" max="5634" width="12" style="1" customWidth="1"/>
    <col min="5635" max="5635" width="12.75" style="1" customWidth="1"/>
    <col min="5636" max="5636" width="3.5" style="1" bestFit="1" customWidth="1"/>
    <col min="5637" max="5637" width="28.83203125" style="1" customWidth="1"/>
    <col min="5638" max="5638" width="18.08203125" style="1" customWidth="1"/>
    <col min="5639" max="5639" width="4.58203125" style="1" customWidth="1"/>
    <col min="5640" max="5640" width="2.25" style="1" customWidth="1"/>
    <col min="5641" max="5888" width="8.08203125" style="1"/>
    <col min="5889" max="5889" width="3.33203125" style="1" customWidth="1"/>
    <col min="5890" max="5890" width="12" style="1" customWidth="1"/>
    <col min="5891" max="5891" width="12.75" style="1" customWidth="1"/>
    <col min="5892" max="5892" width="3.5" style="1" bestFit="1" customWidth="1"/>
    <col min="5893" max="5893" width="28.83203125" style="1" customWidth="1"/>
    <col min="5894" max="5894" width="18.08203125" style="1" customWidth="1"/>
    <col min="5895" max="5895" width="4.58203125" style="1" customWidth="1"/>
    <col min="5896" max="5896" width="2.25" style="1" customWidth="1"/>
    <col min="5897" max="6144" width="8.08203125" style="1"/>
    <col min="6145" max="6145" width="3.33203125" style="1" customWidth="1"/>
    <col min="6146" max="6146" width="12" style="1" customWidth="1"/>
    <col min="6147" max="6147" width="12.75" style="1" customWidth="1"/>
    <col min="6148" max="6148" width="3.5" style="1" bestFit="1" customWidth="1"/>
    <col min="6149" max="6149" width="28.83203125" style="1" customWidth="1"/>
    <col min="6150" max="6150" width="18.08203125" style="1" customWidth="1"/>
    <col min="6151" max="6151" width="4.58203125" style="1" customWidth="1"/>
    <col min="6152" max="6152" width="2.25" style="1" customWidth="1"/>
    <col min="6153" max="6400" width="8.08203125" style="1"/>
    <col min="6401" max="6401" width="3.33203125" style="1" customWidth="1"/>
    <col min="6402" max="6402" width="12" style="1" customWidth="1"/>
    <col min="6403" max="6403" width="12.75" style="1" customWidth="1"/>
    <col min="6404" max="6404" width="3.5" style="1" bestFit="1" customWidth="1"/>
    <col min="6405" max="6405" width="28.83203125" style="1" customWidth="1"/>
    <col min="6406" max="6406" width="18.08203125" style="1" customWidth="1"/>
    <col min="6407" max="6407" width="4.58203125" style="1" customWidth="1"/>
    <col min="6408" max="6408" width="2.25" style="1" customWidth="1"/>
    <col min="6409" max="6656" width="8.08203125" style="1"/>
    <col min="6657" max="6657" width="3.33203125" style="1" customWidth="1"/>
    <col min="6658" max="6658" width="12" style="1" customWidth="1"/>
    <col min="6659" max="6659" width="12.75" style="1" customWidth="1"/>
    <col min="6660" max="6660" width="3.5" style="1" bestFit="1" customWidth="1"/>
    <col min="6661" max="6661" width="28.83203125" style="1" customWidth="1"/>
    <col min="6662" max="6662" width="18.08203125" style="1" customWidth="1"/>
    <col min="6663" max="6663" width="4.58203125" style="1" customWidth="1"/>
    <col min="6664" max="6664" width="2.25" style="1" customWidth="1"/>
    <col min="6665" max="6912" width="8.08203125" style="1"/>
    <col min="6913" max="6913" width="3.33203125" style="1" customWidth="1"/>
    <col min="6914" max="6914" width="12" style="1" customWidth="1"/>
    <col min="6915" max="6915" width="12.75" style="1" customWidth="1"/>
    <col min="6916" max="6916" width="3.5" style="1" bestFit="1" customWidth="1"/>
    <col min="6917" max="6917" width="28.83203125" style="1" customWidth="1"/>
    <col min="6918" max="6918" width="18.08203125" style="1" customWidth="1"/>
    <col min="6919" max="6919" width="4.58203125" style="1" customWidth="1"/>
    <col min="6920" max="6920" width="2.25" style="1" customWidth="1"/>
    <col min="6921" max="7168" width="8.08203125" style="1"/>
    <col min="7169" max="7169" width="3.33203125" style="1" customWidth="1"/>
    <col min="7170" max="7170" width="12" style="1" customWidth="1"/>
    <col min="7171" max="7171" width="12.75" style="1" customWidth="1"/>
    <col min="7172" max="7172" width="3.5" style="1" bestFit="1" customWidth="1"/>
    <col min="7173" max="7173" width="28.83203125" style="1" customWidth="1"/>
    <col min="7174" max="7174" width="18.08203125" style="1" customWidth="1"/>
    <col min="7175" max="7175" width="4.58203125" style="1" customWidth="1"/>
    <col min="7176" max="7176" width="2.25" style="1" customWidth="1"/>
    <col min="7177" max="7424" width="8.08203125" style="1"/>
    <col min="7425" max="7425" width="3.33203125" style="1" customWidth="1"/>
    <col min="7426" max="7426" width="12" style="1" customWidth="1"/>
    <col min="7427" max="7427" width="12.75" style="1" customWidth="1"/>
    <col min="7428" max="7428" width="3.5" style="1" bestFit="1" customWidth="1"/>
    <col min="7429" max="7429" width="28.83203125" style="1" customWidth="1"/>
    <col min="7430" max="7430" width="18.08203125" style="1" customWidth="1"/>
    <col min="7431" max="7431" width="4.58203125" style="1" customWidth="1"/>
    <col min="7432" max="7432" width="2.25" style="1" customWidth="1"/>
    <col min="7433" max="7680" width="8.08203125" style="1"/>
    <col min="7681" max="7681" width="3.33203125" style="1" customWidth="1"/>
    <col min="7682" max="7682" width="12" style="1" customWidth="1"/>
    <col min="7683" max="7683" width="12.75" style="1" customWidth="1"/>
    <col min="7684" max="7684" width="3.5" style="1" bestFit="1" customWidth="1"/>
    <col min="7685" max="7685" width="28.83203125" style="1" customWidth="1"/>
    <col min="7686" max="7686" width="18.08203125" style="1" customWidth="1"/>
    <col min="7687" max="7687" width="4.58203125" style="1" customWidth="1"/>
    <col min="7688" max="7688" width="2.25" style="1" customWidth="1"/>
    <col min="7689" max="7936" width="8.08203125" style="1"/>
    <col min="7937" max="7937" width="3.33203125" style="1" customWidth="1"/>
    <col min="7938" max="7938" width="12" style="1" customWidth="1"/>
    <col min="7939" max="7939" width="12.75" style="1" customWidth="1"/>
    <col min="7940" max="7940" width="3.5" style="1" bestFit="1" customWidth="1"/>
    <col min="7941" max="7941" width="28.83203125" style="1" customWidth="1"/>
    <col min="7942" max="7942" width="18.08203125" style="1" customWidth="1"/>
    <col min="7943" max="7943" width="4.58203125" style="1" customWidth="1"/>
    <col min="7944" max="7944" width="2.25" style="1" customWidth="1"/>
    <col min="7945" max="8192" width="8.08203125" style="1"/>
    <col min="8193" max="8193" width="3.33203125" style="1" customWidth="1"/>
    <col min="8194" max="8194" width="12" style="1" customWidth="1"/>
    <col min="8195" max="8195" width="12.75" style="1" customWidth="1"/>
    <col min="8196" max="8196" width="3.5" style="1" bestFit="1" customWidth="1"/>
    <col min="8197" max="8197" width="28.83203125" style="1" customWidth="1"/>
    <col min="8198" max="8198" width="18.08203125" style="1" customWidth="1"/>
    <col min="8199" max="8199" width="4.58203125" style="1" customWidth="1"/>
    <col min="8200" max="8200" width="2.25" style="1" customWidth="1"/>
    <col min="8201" max="8448" width="8.08203125" style="1"/>
    <col min="8449" max="8449" width="3.33203125" style="1" customWidth="1"/>
    <col min="8450" max="8450" width="12" style="1" customWidth="1"/>
    <col min="8451" max="8451" width="12.75" style="1" customWidth="1"/>
    <col min="8452" max="8452" width="3.5" style="1" bestFit="1" customWidth="1"/>
    <col min="8453" max="8453" width="28.83203125" style="1" customWidth="1"/>
    <col min="8454" max="8454" width="18.08203125" style="1" customWidth="1"/>
    <col min="8455" max="8455" width="4.58203125" style="1" customWidth="1"/>
    <col min="8456" max="8456" width="2.25" style="1" customWidth="1"/>
    <col min="8457" max="8704" width="8.08203125" style="1"/>
    <col min="8705" max="8705" width="3.33203125" style="1" customWidth="1"/>
    <col min="8706" max="8706" width="12" style="1" customWidth="1"/>
    <col min="8707" max="8707" width="12.75" style="1" customWidth="1"/>
    <col min="8708" max="8708" width="3.5" style="1" bestFit="1" customWidth="1"/>
    <col min="8709" max="8709" width="28.83203125" style="1" customWidth="1"/>
    <col min="8710" max="8710" width="18.08203125" style="1" customWidth="1"/>
    <col min="8711" max="8711" width="4.58203125" style="1" customWidth="1"/>
    <col min="8712" max="8712" width="2.25" style="1" customWidth="1"/>
    <col min="8713" max="8960" width="8.08203125" style="1"/>
    <col min="8961" max="8961" width="3.33203125" style="1" customWidth="1"/>
    <col min="8962" max="8962" width="12" style="1" customWidth="1"/>
    <col min="8963" max="8963" width="12.75" style="1" customWidth="1"/>
    <col min="8964" max="8964" width="3.5" style="1" bestFit="1" customWidth="1"/>
    <col min="8965" max="8965" width="28.83203125" style="1" customWidth="1"/>
    <col min="8966" max="8966" width="18.08203125" style="1" customWidth="1"/>
    <col min="8967" max="8967" width="4.58203125" style="1" customWidth="1"/>
    <col min="8968" max="8968" width="2.25" style="1" customWidth="1"/>
    <col min="8969" max="9216" width="8.08203125" style="1"/>
    <col min="9217" max="9217" width="3.33203125" style="1" customWidth="1"/>
    <col min="9218" max="9218" width="12" style="1" customWidth="1"/>
    <col min="9219" max="9219" width="12.75" style="1" customWidth="1"/>
    <col min="9220" max="9220" width="3.5" style="1" bestFit="1" customWidth="1"/>
    <col min="9221" max="9221" width="28.83203125" style="1" customWidth="1"/>
    <col min="9222" max="9222" width="18.08203125" style="1" customWidth="1"/>
    <col min="9223" max="9223" width="4.58203125" style="1" customWidth="1"/>
    <col min="9224" max="9224" width="2.25" style="1" customWidth="1"/>
    <col min="9225" max="9472" width="8.08203125" style="1"/>
    <col min="9473" max="9473" width="3.33203125" style="1" customWidth="1"/>
    <col min="9474" max="9474" width="12" style="1" customWidth="1"/>
    <col min="9475" max="9475" width="12.75" style="1" customWidth="1"/>
    <col min="9476" max="9476" width="3.5" style="1" bestFit="1" customWidth="1"/>
    <col min="9477" max="9477" width="28.83203125" style="1" customWidth="1"/>
    <col min="9478" max="9478" width="18.08203125" style="1" customWidth="1"/>
    <col min="9479" max="9479" width="4.58203125" style="1" customWidth="1"/>
    <col min="9480" max="9480" width="2.25" style="1" customWidth="1"/>
    <col min="9481" max="9728" width="8.08203125" style="1"/>
    <col min="9729" max="9729" width="3.33203125" style="1" customWidth="1"/>
    <col min="9730" max="9730" width="12" style="1" customWidth="1"/>
    <col min="9731" max="9731" width="12.75" style="1" customWidth="1"/>
    <col min="9732" max="9732" width="3.5" style="1" bestFit="1" customWidth="1"/>
    <col min="9733" max="9733" width="28.83203125" style="1" customWidth="1"/>
    <col min="9734" max="9734" width="18.08203125" style="1" customWidth="1"/>
    <col min="9735" max="9735" width="4.58203125" style="1" customWidth="1"/>
    <col min="9736" max="9736" width="2.25" style="1" customWidth="1"/>
    <col min="9737" max="9984" width="8.08203125" style="1"/>
    <col min="9985" max="9985" width="3.33203125" style="1" customWidth="1"/>
    <col min="9986" max="9986" width="12" style="1" customWidth="1"/>
    <col min="9987" max="9987" width="12.75" style="1" customWidth="1"/>
    <col min="9988" max="9988" width="3.5" style="1" bestFit="1" customWidth="1"/>
    <col min="9989" max="9989" width="28.83203125" style="1" customWidth="1"/>
    <col min="9990" max="9990" width="18.08203125" style="1" customWidth="1"/>
    <col min="9991" max="9991" width="4.58203125" style="1" customWidth="1"/>
    <col min="9992" max="9992" width="2.25" style="1" customWidth="1"/>
    <col min="9993" max="10240" width="8.08203125" style="1"/>
    <col min="10241" max="10241" width="3.33203125" style="1" customWidth="1"/>
    <col min="10242" max="10242" width="12" style="1" customWidth="1"/>
    <col min="10243" max="10243" width="12.75" style="1" customWidth="1"/>
    <col min="10244" max="10244" width="3.5" style="1" bestFit="1" customWidth="1"/>
    <col min="10245" max="10245" width="28.83203125" style="1" customWidth="1"/>
    <col min="10246" max="10246" width="18.08203125" style="1" customWidth="1"/>
    <col min="10247" max="10247" width="4.58203125" style="1" customWidth="1"/>
    <col min="10248" max="10248" width="2.25" style="1" customWidth="1"/>
    <col min="10249" max="10496" width="8.08203125" style="1"/>
    <col min="10497" max="10497" width="3.33203125" style="1" customWidth="1"/>
    <col min="10498" max="10498" width="12" style="1" customWidth="1"/>
    <col min="10499" max="10499" width="12.75" style="1" customWidth="1"/>
    <col min="10500" max="10500" width="3.5" style="1" bestFit="1" customWidth="1"/>
    <col min="10501" max="10501" width="28.83203125" style="1" customWidth="1"/>
    <col min="10502" max="10502" width="18.08203125" style="1" customWidth="1"/>
    <col min="10503" max="10503" width="4.58203125" style="1" customWidth="1"/>
    <col min="10504" max="10504" width="2.25" style="1" customWidth="1"/>
    <col min="10505" max="10752" width="8.08203125" style="1"/>
    <col min="10753" max="10753" width="3.33203125" style="1" customWidth="1"/>
    <col min="10754" max="10754" width="12" style="1" customWidth="1"/>
    <col min="10755" max="10755" width="12.75" style="1" customWidth="1"/>
    <col min="10756" max="10756" width="3.5" style="1" bestFit="1" customWidth="1"/>
    <col min="10757" max="10757" width="28.83203125" style="1" customWidth="1"/>
    <col min="10758" max="10758" width="18.08203125" style="1" customWidth="1"/>
    <col min="10759" max="10759" width="4.58203125" style="1" customWidth="1"/>
    <col min="10760" max="10760" width="2.25" style="1" customWidth="1"/>
    <col min="10761" max="11008" width="8.08203125" style="1"/>
    <col min="11009" max="11009" width="3.33203125" style="1" customWidth="1"/>
    <col min="11010" max="11010" width="12" style="1" customWidth="1"/>
    <col min="11011" max="11011" width="12.75" style="1" customWidth="1"/>
    <col min="11012" max="11012" width="3.5" style="1" bestFit="1" customWidth="1"/>
    <col min="11013" max="11013" width="28.83203125" style="1" customWidth="1"/>
    <col min="11014" max="11014" width="18.08203125" style="1" customWidth="1"/>
    <col min="11015" max="11015" width="4.58203125" style="1" customWidth="1"/>
    <col min="11016" max="11016" width="2.25" style="1" customWidth="1"/>
    <col min="11017" max="11264" width="8.08203125" style="1"/>
    <col min="11265" max="11265" width="3.33203125" style="1" customWidth="1"/>
    <col min="11266" max="11266" width="12" style="1" customWidth="1"/>
    <col min="11267" max="11267" width="12.75" style="1" customWidth="1"/>
    <col min="11268" max="11268" width="3.5" style="1" bestFit="1" customWidth="1"/>
    <col min="11269" max="11269" width="28.83203125" style="1" customWidth="1"/>
    <col min="11270" max="11270" width="18.08203125" style="1" customWidth="1"/>
    <col min="11271" max="11271" width="4.58203125" style="1" customWidth="1"/>
    <col min="11272" max="11272" width="2.25" style="1" customWidth="1"/>
    <col min="11273" max="11520" width="8.08203125" style="1"/>
    <col min="11521" max="11521" width="3.33203125" style="1" customWidth="1"/>
    <col min="11522" max="11522" width="12" style="1" customWidth="1"/>
    <col min="11523" max="11523" width="12.75" style="1" customWidth="1"/>
    <col min="11524" max="11524" width="3.5" style="1" bestFit="1" customWidth="1"/>
    <col min="11525" max="11525" width="28.83203125" style="1" customWidth="1"/>
    <col min="11526" max="11526" width="18.08203125" style="1" customWidth="1"/>
    <col min="11527" max="11527" width="4.58203125" style="1" customWidth="1"/>
    <col min="11528" max="11528" width="2.25" style="1" customWidth="1"/>
    <col min="11529" max="11776" width="8.08203125" style="1"/>
    <col min="11777" max="11777" width="3.33203125" style="1" customWidth="1"/>
    <col min="11778" max="11778" width="12" style="1" customWidth="1"/>
    <col min="11779" max="11779" width="12.75" style="1" customWidth="1"/>
    <col min="11780" max="11780" width="3.5" style="1" bestFit="1" customWidth="1"/>
    <col min="11781" max="11781" width="28.83203125" style="1" customWidth="1"/>
    <col min="11782" max="11782" width="18.08203125" style="1" customWidth="1"/>
    <col min="11783" max="11783" width="4.58203125" style="1" customWidth="1"/>
    <col min="11784" max="11784" width="2.25" style="1" customWidth="1"/>
    <col min="11785" max="12032" width="8.08203125" style="1"/>
    <col min="12033" max="12033" width="3.33203125" style="1" customWidth="1"/>
    <col min="12034" max="12034" width="12" style="1" customWidth="1"/>
    <col min="12035" max="12035" width="12.75" style="1" customWidth="1"/>
    <col min="12036" max="12036" width="3.5" style="1" bestFit="1" customWidth="1"/>
    <col min="12037" max="12037" width="28.83203125" style="1" customWidth="1"/>
    <col min="12038" max="12038" width="18.08203125" style="1" customWidth="1"/>
    <col min="12039" max="12039" width="4.58203125" style="1" customWidth="1"/>
    <col min="12040" max="12040" width="2.25" style="1" customWidth="1"/>
    <col min="12041" max="12288" width="8.08203125" style="1"/>
    <col min="12289" max="12289" width="3.33203125" style="1" customWidth="1"/>
    <col min="12290" max="12290" width="12" style="1" customWidth="1"/>
    <col min="12291" max="12291" width="12.75" style="1" customWidth="1"/>
    <col min="12292" max="12292" width="3.5" style="1" bestFit="1" customWidth="1"/>
    <col min="12293" max="12293" width="28.83203125" style="1" customWidth="1"/>
    <col min="12294" max="12294" width="18.08203125" style="1" customWidth="1"/>
    <col min="12295" max="12295" width="4.58203125" style="1" customWidth="1"/>
    <col min="12296" max="12296" width="2.25" style="1" customWidth="1"/>
    <col min="12297" max="12544" width="8.08203125" style="1"/>
    <col min="12545" max="12545" width="3.33203125" style="1" customWidth="1"/>
    <col min="12546" max="12546" width="12" style="1" customWidth="1"/>
    <col min="12547" max="12547" width="12.75" style="1" customWidth="1"/>
    <col min="12548" max="12548" width="3.5" style="1" bestFit="1" customWidth="1"/>
    <col min="12549" max="12549" width="28.83203125" style="1" customWidth="1"/>
    <col min="12550" max="12550" width="18.08203125" style="1" customWidth="1"/>
    <col min="12551" max="12551" width="4.58203125" style="1" customWidth="1"/>
    <col min="12552" max="12552" width="2.25" style="1" customWidth="1"/>
    <col min="12553" max="12800" width="8.08203125" style="1"/>
    <col min="12801" max="12801" width="3.33203125" style="1" customWidth="1"/>
    <col min="12802" max="12802" width="12" style="1" customWidth="1"/>
    <col min="12803" max="12803" width="12.75" style="1" customWidth="1"/>
    <col min="12804" max="12804" width="3.5" style="1" bestFit="1" customWidth="1"/>
    <col min="12805" max="12805" width="28.83203125" style="1" customWidth="1"/>
    <col min="12806" max="12806" width="18.08203125" style="1" customWidth="1"/>
    <col min="12807" max="12807" width="4.58203125" style="1" customWidth="1"/>
    <col min="12808" max="12808" width="2.25" style="1" customWidth="1"/>
    <col min="12809" max="13056" width="8.08203125" style="1"/>
    <col min="13057" max="13057" width="3.33203125" style="1" customWidth="1"/>
    <col min="13058" max="13058" width="12" style="1" customWidth="1"/>
    <col min="13059" max="13059" width="12.75" style="1" customWidth="1"/>
    <col min="13060" max="13060" width="3.5" style="1" bestFit="1" customWidth="1"/>
    <col min="13061" max="13061" width="28.83203125" style="1" customWidth="1"/>
    <col min="13062" max="13062" width="18.08203125" style="1" customWidth="1"/>
    <col min="13063" max="13063" width="4.58203125" style="1" customWidth="1"/>
    <col min="13064" max="13064" width="2.25" style="1" customWidth="1"/>
    <col min="13065" max="13312" width="8.08203125" style="1"/>
    <col min="13313" max="13313" width="3.33203125" style="1" customWidth="1"/>
    <col min="13314" max="13314" width="12" style="1" customWidth="1"/>
    <col min="13315" max="13315" width="12.75" style="1" customWidth="1"/>
    <col min="13316" max="13316" width="3.5" style="1" bestFit="1" customWidth="1"/>
    <col min="13317" max="13317" width="28.83203125" style="1" customWidth="1"/>
    <col min="13318" max="13318" width="18.08203125" style="1" customWidth="1"/>
    <col min="13319" max="13319" width="4.58203125" style="1" customWidth="1"/>
    <col min="13320" max="13320" width="2.25" style="1" customWidth="1"/>
    <col min="13321" max="13568" width="8.08203125" style="1"/>
    <col min="13569" max="13569" width="3.33203125" style="1" customWidth="1"/>
    <col min="13570" max="13570" width="12" style="1" customWidth="1"/>
    <col min="13571" max="13571" width="12.75" style="1" customWidth="1"/>
    <col min="13572" max="13572" width="3.5" style="1" bestFit="1" customWidth="1"/>
    <col min="13573" max="13573" width="28.83203125" style="1" customWidth="1"/>
    <col min="13574" max="13574" width="18.08203125" style="1" customWidth="1"/>
    <col min="13575" max="13575" width="4.58203125" style="1" customWidth="1"/>
    <col min="13576" max="13576" width="2.25" style="1" customWidth="1"/>
    <col min="13577" max="13824" width="8.08203125" style="1"/>
    <col min="13825" max="13825" width="3.33203125" style="1" customWidth="1"/>
    <col min="13826" max="13826" width="12" style="1" customWidth="1"/>
    <col min="13827" max="13827" width="12.75" style="1" customWidth="1"/>
    <col min="13828" max="13828" width="3.5" style="1" bestFit="1" customWidth="1"/>
    <col min="13829" max="13829" width="28.83203125" style="1" customWidth="1"/>
    <col min="13830" max="13830" width="18.08203125" style="1" customWidth="1"/>
    <col min="13831" max="13831" width="4.58203125" style="1" customWidth="1"/>
    <col min="13832" max="13832" width="2.25" style="1" customWidth="1"/>
    <col min="13833" max="14080" width="8.08203125" style="1"/>
    <col min="14081" max="14081" width="3.33203125" style="1" customWidth="1"/>
    <col min="14082" max="14082" width="12" style="1" customWidth="1"/>
    <col min="14083" max="14083" width="12.75" style="1" customWidth="1"/>
    <col min="14084" max="14084" width="3.5" style="1" bestFit="1" customWidth="1"/>
    <col min="14085" max="14085" width="28.83203125" style="1" customWidth="1"/>
    <col min="14086" max="14086" width="18.08203125" style="1" customWidth="1"/>
    <col min="14087" max="14087" width="4.58203125" style="1" customWidth="1"/>
    <col min="14088" max="14088" width="2.25" style="1" customWidth="1"/>
    <col min="14089" max="14336" width="8.08203125" style="1"/>
    <col min="14337" max="14337" width="3.33203125" style="1" customWidth="1"/>
    <col min="14338" max="14338" width="12" style="1" customWidth="1"/>
    <col min="14339" max="14339" width="12.75" style="1" customWidth="1"/>
    <col min="14340" max="14340" width="3.5" style="1" bestFit="1" customWidth="1"/>
    <col min="14341" max="14341" width="28.83203125" style="1" customWidth="1"/>
    <col min="14342" max="14342" width="18.08203125" style="1" customWidth="1"/>
    <col min="14343" max="14343" width="4.58203125" style="1" customWidth="1"/>
    <col min="14344" max="14344" width="2.25" style="1" customWidth="1"/>
    <col min="14345" max="14592" width="8.08203125" style="1"/>
    <col min="14593" max="14593" width="3.33203125" style="1" customWidth="1"/>
    <col min="14594" max="14594" width="12" style="1" customWidth="1"/>
    <col min="14595" max="14595" width="12.75" style="1" customWidth="1"/>
    <col min="14596" max="14596" width="3.5" style="1" bestFit="1" customWidth="1"/>
    <col min="14597" max="14597" width="28.83203125" style="1" customWidth="1"/>
    <col min="14598" max="14598" width="18.08203125" style="1" customWidth="1"/>
    <col min="14599" max="14599" width="4.58203125" style="1" customWidth="1"/>
    <col min="14600" max="14600" width="2.25" style="1" customWidth="1"/>
    <col min="14601" max="14848" width="8.08203125" style="1"/>
    <col min="14849" max="14849" width="3.33203125" style="1" customWidth="1"/>
    <col min="14850" max="14850" width="12" style="1" customWidth="1"/>
    <col min="14851" max="14851" width="12.75" style="1" customWidth="1"/>
    <col min="14852" max="14852" width="3.5" style="1" bestFit="1" customWidth="1"/>
    <col min="14853" max="14853" width="28.83203125" style="1" customWidth="1"/>
    <col min="14854" max="14854" width="18.08203125" style="1" customWidth="1"/>
    <col min="14855" max="14855" width="4.58203125" style="1" customWidth="1"/>
    <col min="14856" max="14856" width="2.25" style="1" customWidth="1"/>
    <col min="14857" max="15104" width="8.08203125" style="1"/>
    <col min="15105" max="15105" width="3.33203125" style="1" customWidth="1"/>
    <col min="15106" max="15106" width="12" style="1" customWidth="1"/>
    <col min="15107" max="15107" width="12.75" style="1" customWidth="1"/>
    <col min="15108" max="15108" width="3.5" style="1" bestFit="1" customWidth="1"/>
    <col min="15109" max="15109" width="28.83203125" style="1" customWidth="1"/>
    <col min="15110" max="15110" width="18.08203125" style="1" customWidth="1"/>
    <col min="15111" max="15111" width="4.58203125" style="1" customWidth="1"/>
    <col min="15112" max="15112" width="2.25" style="1" customWidth="1"/>
    <col min="15113" max="15360" width="8.08203125" style="1"/>
    <col min="15361" max="15361" width="3.33203125" style="1" customWidth="1"/>
    <col min="15362" max="15362" width="12" style="1" customWidth="1"/>
    <col min="15363" max="15363" width="12.75" style="1" customWidth="1"/>
    <col min="15364" max="15364" width="3.5" style="1" bestFit="1" customWidth="1"/>
    <col min="15365" max="15365" width="28.83203125" style="1" customWidth="1"/>
    <col min="15366" max="15366" width="18.08203125" style="1" customWidth="1"/>
    <col min="15367" max="15367" width="4.58203125" style="1" customWidth="1"/>
    <col min="15368" max="15368" width="2.25" style="1" customWidth="1"/>
    <col min="15369" max="15616" width="8.08203125" style="1"/>
    <col min="15617" max="15617" width="3.33203125" style="1" customWidth="1"/>
    <col min="15618" max="15618" width="12" style="1" customWidth="1"/>
    <col min="15619" max="15619" width="12.75" style="1" customWidth="1"/>
    <col min="15620" max="15620" width="3.5" style="1" bestFit="1" customWidth="1"/>
    <col min="15621" max="15621" width="28.83203125" style="1" customWidth="1"/>
    <col min="15622" max="15622" width="18.08203125" style="1" customWidth="1"/>
    <col min="15623" max="15623" width="4.58203125" style="1" customWidth="1"/>
    <col min="15624" max="15624" width="2.25" style="1" customWidth="1"/>
    <col min="15625" max="15872" width="8.08203125" style="1"/>
    <col min="15873" max="15873" width="3.33203125" style="1" customWidth="1"/>
    <col min="15874" max="15874" width="12" style="1" customWidth="1"/>
    <col min="15875" max="15875" width="12.75" style="1" customWidth="1"/>
    <col min="15876" max="15876" width="3.5" style="1" bestFit="1" customWidth="1"/>
    <col min="15877" max="15877" width="28.83203125" style="1" customWidth="1"/>
    <col min="15878" max="15878" width="18.08203125" style="1" customWidth="1"/>
    <col min="15879" max="15879" width="4.58203125" style="1" customWidth="1"/>
    <col min="15880" max="15880" width="2.25" style="1" customWidth="1"/>
    <col min="15881" max="16128" width="8.08203125" style="1"/>
    <col min="16129" max="16129" width="3.33203125" style="1" customWidth="1"/>
    <col min="16130" max="16130" width="12" style="1" customWidth="1"/>
    <col min="16131" max="16131" width="12.75" style="1" customWidth="1"/>
    <col min="16132" max="16132" width="3.5" style="1" bestFit="1" customWidth="1"/>
    <col min="16133" max="16133" width="28.83203125" style="1" customWidth="1"/>
    <col min="16134" max="16134" width="18.08203125" style="1" customWidth="1"/>
    <col min="16135" max="16135" width="4.58203125" style="1" customWidth="1"/>
    <col min="16136" max="16136" width="2.25" style="1" customWidth="1"/>
    <col min="16137" max="16384" width="8.08203125" style="1"/>
  </cols>
  <sheetData>
    <row r="1" spans="1:7" ht="20.149999999999999" customHeight="1">
      <c r="A1" s="209"/>
      <c r="B1" s="203" t="s">
        <v>595</v>
      </c>
      <c r="C1" s="203"/>
      <c r="D1" s="203"/>
      <c r="E1" s="203"/>
      <c r="F1" s="203"/>
      <c r="G1" s="210"/>
    </row>
    <row r="2" spans="1:7" ht="20.149999999999999" customHeight="1">
      <c r="A2" s="209"/>
      <c r="B2" s="203"/>
      <c r="C2" s="203"/>
      <c r="D2" s="203"/>
      <c r="E2" s="203"/>
      <c r="F2" s="208"/>
      <c r="G2" s="210" t="s">
        <v>596</v>
      </c>
    </row>
    <row r="3" spans="1:7" ht="20.149999999999999" customHeight="1">
      <c r="A3" s="209"/>
      <c r="B3" s="2089" t="s">
        <v>597</v>
      </c>
      <c r="C3" s="2089"/>
      <c r="D3" s="2089"/>
      <c r="E3" s="2089"/>
      <c r="F3" s="2089"/>
      <c r="G3" s="2089"/>
    </row>
    <row r="4" spans="1:7" ht="20.149999999999999" customHeight="1">
      <c r="A4" s="209"/>
      <c r="B4" s="2089" t="s">
        <v>598</v>
      </c>
      <c r="C4" s="2089"/>
      <c r="D4" s="2089"/>
      <c r="E4" s="2089"/>
      <c r="F4" s="2089"/>
      <c r="G4" s="2089"/>
    </row>
    <row r="5" spans="1:7" ht="20.149999999999999" customHeight="1">
      <c r="A5" s="209"/>
      <c r="B5" s="208"/>
      <c r="C5" s="208"/>
      <c r="D5" s="208"/>
      <c r="E5" s="208"/>
      <c r="F5" s="208"/>
      <c r="G5" s="208"/>
    </row>
    <row r="6" spans="1:7" ht="32.25" customHeight="1">
      <c r="A6" s="208"/>
      <c r="B6" s="2090" t="s">
        <v>599</v>
      </c>
      <c r="C6" s="2090"/>
      <c r="D6" s="2081"/>
      <c r="E6" s="2081"/>
      <c r="F6" s="2081"/>
      <c r="G6" s="2081"/>
    </row>
    <row r="7" spans="1:7" ht="32.25" customHeight="1">
      <c r="A7" s="208"/>
      <c r="B7" s="2091" t="s">
        <v>600</v>
      </c>
      <c r="C7" s="2092"/>
      <c r="D7" s="2078"/>
      <c r="E7" s="2093"/>
      <c r="F7" s="2093"/>
      <c r="G7" s="2079"/>
    </row>
    <row r="8" spans="1:7" ht="32.25" customHeight="1">
      <c r="A8" s="203"/>
      <c r="B8" s="2080" t="s">
        <v>601</v>
      </c>
      <c r="C8" s="2080"/>
      <c r="D8" s="2081" t="s">
        <v>602</v>
      </c>
      <c r="E8" s="2081"/>
      <c r="F8" s="2081"/>
      <c r="G8" s="2081"/>
    </row>
    <row r="9" spans="1:7" ht="12" customHeight="1">
      <c r="A9" s="203"/>
      <c r="B9" s="207"/>
      <c r="C9" s="207"/>
      <c r="D9" s="721"/>
      <c r="E9" s="721"/>
      <c r="F9" s="721"/>
      <c r="G9" s="721"/>
    </row>
    <row r="10" spans="1:7" ht="37.5" customHeight="1">
      <c r="A10" s="203"/>
      <c r="B10" s="2082" t="s">
        <v>603</v>
      </c>
      <c r="C10" s="2083"/>
      <c r="D10" s="2083"/>
      <c r="E10" s="2083"/>
      <c r="F10" s="722"/>
      <c r="G10" s="723" t="s">
        <v>140</v>
      </c>
    </row>
    <row r="11" spans="1:7" ht="37.5" customHeight="1">
      <c r="A11" s="203"/>
      <c r="B11" s="2076" t="s">
        <v>604</v>
      </c>
      <c r="C11" s="2077"/>
      <c r="D11" s="724" t="s">
        <v>605</v>
      </c>
      <c r="E11" s="725" t="s">
        <v>606</v>
      </c>
      <c r="F11" s="726"/>
      <c r="G11" s="723" t="s">
        <v>378</v>
      </c>
    </row>
    <row r="12" spans="1:7" ht="37.5" customHeight="1">
      <c r="A12" s="203"/>
      <c r="B12" s="2072"/>
      <c r="C12" s="2074"/>
      <c r="D12" s="724" t="s">
        <v>192</v>
      </c>
      <c r="E12" s="727" t="s">
        <v>607</v>
      </c>
      <c r="F12" s="2081" t="s">
        <v>608</v>
      </c>
      <c r="G12" s="2081"/>
    </row>
    <row r="13" spans="1:7" ht="37.5" customHeight="1">
      <c r="A13" s="203"/>
      <c r="B13" s="2076" t="s">
        <v>609</v>
      </c>
      <c r="C13" s="2077"/>
      <c r="D13" s="724" t="s">
        <v>605</v>
      </c>
      <c r="E13" s="725" t="s">
        <v>610</v>
      </c>
      <c r="F13" s="2081"/>
      <c r="G13" s="2081"/>
    </row>
    <row r="14" spans="1:7" ht="37.5" customHeight="1">
      <c r="A14" s="203"/>
      <c r="B14" s="2086"/>
      <c r="C14" s="2087"/>
      <c r="D14" s="724" t="s">
        <v>192</v>
      </c>
      <c r="E14" s="728" t="s">
        <v>611</v>
      </c>
      <c r="F14" s="2088"/>
      <c r="G14" s="2081"/>
    </row>
    <row r="15" spans="1:7" ht="37.5" customHeight="1">
      <c r="A15" s="203"/>
      <c r="B15" s="2072"/>
      <c r="C15" s="2074"/>
      <c r="D15" s="724" t="s">
        <v>194</v>
      </c>
      <c r="E15" s="728" t="s">
        <v>612</v>
      </c>
      <c r="F15" s="726"/>
      <c r="G15" s="723" t="s">
        <v>140</v>
      </c>
    </row>
    <row r="16" spans="1:7" ht="45" customHeight="1">
      <c r="A16" s="203"/>
      <c r="B16" s="2069" t="s">
        <v>613</v>
      </c>
      <c r="C16" s="2071"/>
      <c r="D16" s="2084"/>
      <c r="E16" s="2084"/>
      <c r="F16" s="2085"/>
      <c r="G16" s="2084"/>
    </row>
    <row r="17" spans="1:7" ht="45" customHeight="1">
      <c r="A17" s="203"/>
      <c r="B17" s="2076" t="s">
        <v>614</v>
      </c>
      <c r="C17" s="2077"/>
      <c r="D17" s="724" t="s">
        <v>605</v>
      </c>
      <c r="E17" s="728" t="s">
        <v>615</v>
      </c>
      <c r="F17" s="2078" t="s">
        <v>608</v>
      </c>
      <c r="G17" s="2079"/>
    </row>
    <row r="18" spans="1:7" ht="89.25" customHeight="1">
      <c r="A18" s="203"/>
      <c r="B18" s="2072"/>
      <c r="C18" s="2074"/>
      <c r="D18" s="724" t="s">
        <v>192</v>
      </c>
      <c r="E18" s="728" t="s">
        <v>616</v>
      </c>
      <c r="F18" s="2078" t="s">
        <v>608</v>
      </c>
      <c r="G18" s="2079"/>
    </row>
    <row r="19" spans="1:7" ht="9.75" customHeight="1">
      <c r="A19" s="203"/>
      <c r="B19" s="206"/>
      <c r="C19" s="206"/>
      <c r="D19" s="206"/>
      <c r="E19" s="205"/>
      <c r="F19" s="204"/>
      <c r="G19" s="204"/>
    </row>
    <row r="20" spans="1:7" ht="45" customHeight="1">
      <c r="A20" s="203"/>
      <c r="B20" s="2066" t="s">
        <v>362</v>
      </c>
      <c r="C20" s="725" t="s">
        <v>617</v>
      </c>
      <c r="D20" s="2069" t="s">
        <v>618</v>
      </c>
      <c r="E20" s="2070"/>
      <c r="F20" s="2070"/>
      <c r="G20" s="2071"/>
    </row>
    <row r="21" spans="1:7" ht="54.75" customHeight="1">
      <c r="A21" s="203"/>
      <c r="B21" s="2067"/>
      <c r="C21" s="725" t="s">
        <v>619</v>
      </c>
      <c r="D21" s="2072" t="s">
        <v>620</v>
      </c>
      <c r="E21" s="2073"/>
      <c r="F21" s="2073"/>
      <c r="G21" s="2074"/>
    </row>
    <row r="22" spans="1:7">
      <c r="A22" s="203"/>
      <c r="B22" s="2068"/>
      <c r="C22" s="725" t="s">
        <v>621</v>
      </c>
      <c r="D22" s="2072" t="s">
        <v>622</v>
      </c>
      <c r="E22" s="2073"/>
      <c r="F22" s="2073"/>
      <c r="G22" s="2074"/>
    </row>
    <row r="23" spans="1:7" ht="24" customHeight="1">
      <c r="A23" s="203"/>
      <c r="B23" s="2064" t="s">
        <v>623</v>
      </c>
      <c r="C23" s="2064"/>
      <c r="D23" s="2064"/>
      <c r="E23" s="2064"/>
      <c r="F23" s="2064"/>
      <c r="G23" s="2064"/>
    </row>
    <row r="24" spans="1:7" ht="75.75" customHeight="1">
      <c r="A24" s="203"/>
      <c r="B24" s="2075" t="s">
        <v>2421</v>
      </c>
      <c r="C24" s="2075"/>
      <c r="D24" s="2075"/>
      <c r="E24" s="2075"/>
      <c r="F24" s="2075"/>
      <c r="G24" s="2075"/>
    </row>
    <row r="25" spans="1:7" ht="45.75" customHeight="1">
      <c r="A25" s="203"/>
      <c r="B25" s="2064" t="s">
        <v>2420</v>
      </c>
      <c r="C25" s="2065"/>
      <c r="D25" s="2065"/>
      <c r="E25" s="2065"/>
      <c r="F25" s="2065"/>
      <c r="G25" s="2065"/>
    </row>
  </sheetData>
  <mergeCells count="26">
    <mergeCell ref="B3:G3"/>
    <mergeCell ref="B4:G4"/>
    <mergeCell ref="B6:C6"/>
    <mergeCell ref="D6:G6"/>
    <mergeCell ref="B7:C7"/>
    <mergeCell ref="D7:G7"/>
    <mergeCell ref="B17:C18"/>
    <mergeCell ref="F17:G17"/>
    <mergeCell ref="F18:G18"/>
    <mergeCell ref="B8:C8"/>
    <mergeCell ref="D8:G8"/>
    <mergeCell ref="B10:E10"/>
    <mergeCell ref="D16:G16"/>
    <mergeCell ref="B16:C16"/>
    <mergeCell ref="B11:C12"/>
    <mergeCell ref="F12:G12"/>
    <mergeCell ref="B13:C15"/>
    <mergeCell ref="F13:G13"/>
    <mergeCell ref="F14:G14"/>
    <mergeCell ref="B25:G25"/>
    <mergeCell ref="B20:B22"/>
    <mergeCell ref="D20:G20"/>
    <mergeCell ref="D21:G21"/>
    <mergeCell ref="D22:G22"/>
    <mergeCell ref="B23:G23"/>
    <mergeCell ref="B24:G24"/>
  </mergeCells>
  <phoneticPr fontId="14"/>
  <pageMargins left="0.59055118110236227" right="0.51181102362204722" top="0.65" bottom="0.41" header="0.31496062992125984" footer="0.31496062992125984"/>
  <pageSetup paperSize="9" scale="8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sheetPr codeName="Sheet27"/>
  <dimension ref="A1:G32"/>
  <sheetViews>
    <sheetView view="pageBreakPreview" zoomScaleNormal="100" zoomScaleSheetLayoutView="100" workbookViewId="0"/>
  </sheetViews>
  <sheetFormatPr defaultRowHeight="13"/>
  <cols>
    <col min="1" max="1" width="1.75" style="203" customWidth="1"/>
    <col min="2" max="2" width="26.83203125" style="203" customWidth="1"/>
    <col min="3" max="3" width="5.25" style="203" customWidth="1"/>
    <col min="4" max="6" width="21.58203125" style="203" customWidth="1"/>
    <col min="7" max="7" width="3.08203125" style="203" customWidth="1"/>
    <col min="8" max="8" width="1.5" style="203" customWidth="1"/>
    <col min="9" max="256" width="9" style="203"/>
    <col min="257" max="257" width="4.58203125" style="203" customWidth="1"/>
    <col min="258" max="258" width="25.5" style="203" customWidth="1"/>
    <col min="259" max="259" width="5.25" style="203" customWidth="1"/>
    <col min="260" max="262" width="21.58203125" style="203" customWidth="1"/>
    <col min="263" max="263" width="3.08203125" style="203" customWidth="1"/>
    <col min="264" max="512" width="9" style="203"/>
    <col min="513" max="513" width="4.58203125" style="203" customWidth="1"/>
    <col min="514" max="514" width="25.5" style="203" customWidth="1"/>
    <col min="515" max="515" width="5.25" style="203" customWidth="1"/>
    <col min="516" max="518" width="21.58203125" style="203" customWidth="1"/>
    <col min="519" max="519" width="3.08203125" style="203" customWidth="1"/>
    <col min="520" max="768" width="9" style="203"/>
    <col min="769" max="769" width="4.58203125" style="203" customWidth="1"/>
    <col min="770" max="770" width="25.5" style="203" customWidth="1"/>
    <col min="771" max="771" width="5.25" style="203" customWidth="1"/>
    <col min="772" max="774" width="21.58203125" style="203" customWidth="1"/>
    <col min="775" max="775" width="3.08203125" style="203" customWidth="1"/>
    <col min="776" max="1024" width="9" style="203"/>
    <col min="1025" max="1025" width="4.58203125" style="203" customWidth="1"/>
    <col min="1026" max="1026" width="25.5" style="203" customWidth="1"/>
    <col min="1027" max="1027" width="5.25" style="203" customWidth="1"/>
    <col min="1028" max="1030" width="21.58203125" style="203" customWidth="1"/>
    <col min="1031" max="1031" width="3.08203125" style="203" customWidth="1"/>
    <col min="1032" max="1280" width="9" style="203"/>
    <col min="1281" max="1281" width="4.58203125" style="203" customWidth="1"/>
    <col min="1282" max="1282" width="25.5" style="203" customWidth="1"/>
    <col min="1283" max="1283" width="5.25" style="203" customWidth="1"/>
    <col min="1284" max="1286" width="21.58203125" style="203" customWidth="1"/>
    <col min="1287" max="1287" width="3.08203125" style="203" customWidth="1"/>
    <col min="1288" max="1536" width="9" style="203"/>
    <col min="1537" max="1537" width="4.58203125" style="203" customWidth="1"/>
    <col min="1538" max="1538" width="25.5" style="203" customWidth="1"/>
    <col min="1539" max="1539" width="5.25" style="203" customWidth="1"/>
    <col min="1540" max="1542" width="21.58203125" style="203" customWidth="1"/>
    <col min="1543" max="1543" width="3.08203125" style="203" customWidth="1"/>
    <col min="1544" max="1792" width="9" style="203"/>
    <col min="1793" max="1793" width="4.58203125" style="203" customWidth="1"/>
    <col min="1794" max="1794" width="25.5" style="203" customWidth="1"/>
    <col min="1795" max="1795" width="5.25" style="203" customWidth="1"/>
    <col min="1796" max="1798" width="21.58203125" style="203" customWidth="1"/>
    <col min="1799" max="1799" width="3.08203125" style="203" customWidth="1"/>
    <col min="1800" max="2048" width="9" style="203"/>
    <col min="2049" max="2049" width="4.58203125" style="203" customWidth="1"/>
    <col min="2050" max="2050" width="25.5" style="203" customWidth="1"/>
    <col min="2051" max="2051" width="5.25" style="203" customWidth="1"/>
    <col min="2052" max="2054" width="21.58203125" style="203" customWidth="1"/>
    <col min="2055" max="2055" width="3.08203125" style="203" customWidth="1"/>
    <col min="2056" max="2304" width="9" style="203"/>
    <col min="2305" max="2305" width="4.58203125" style="203" customWidth="1"/>
    <col min="2306" max="2306" width="25.5" style="203" customWidth="1"/>
    <col min="2307" max="2307" width="5.25" style="203" customWidth="1"/>
    <col min="2308" max="2310" width="21.58203125" style="203" customWidth="1"/>
    <col min="2311" max="2311" width="3.08203125" style="203" customWidth="1"/>
    <col min="2312" max="2560" width="9" style="203"/>
    <col min="2561" max="2561" width="4.58203125" style="203" customWidth="1"/>
    <col min="2562" max="2562" width="25.5" style="203" customWidth="1"/>
    <col min="2563" max="2563" width="5.25" style="203" customWidth="1"/>
    <col min="2564" max="2566" width="21.58203125" style="203" customWidth="1"/>
    <col min="2567" max="2567" width="3.08203125" style="203" customWidth="1"/>
    <col min="2568" max="2816" width="9" style="203"/>
    <col min="2817" max="2817" width="4.58203125" style="203" customWidth="1"/>
    <col min="2818" max="2818" width="25.5" style="203" customWidth="1"/>
    <col min="2819" max="2819" width="5.25" style="203" customWidth="1"/>
    <col min="2820" max="2822" width="21.58203125" style="203" customWidth="1"/>
    <col min="2823" max="2823" width="3.08203125" style="203" customWidth="1"/>
    <col min="2824" max="3072" width="9" style="203"/>
    <col min="3073" max="3073" width="4.58203125" style="203" customWidth="1"/>
    <col min="3074" max="3074" width="25.5" style="203" customWidth="1"/>
    <col min="3075" max="3075" width="5.25" style="203" customWidth="1"/>
    <col min="3076" max="3078" width="21.58203125" style="203" customWidth="1"/>
    <col min="3079" max="3079" width="3.08203125" style="203" customWidth="1"/>
    <col min="3080" max="3328" width="9" style="203"/>
    <col min="3329" max="3329" width="4.58203125" style="203" customWidth="1"/>
    <col min="3330" max="3330" width="25.5" style="203" customWidth="1"/>
    <col min="3331" max="3331" width="5.25" style="203" customWidth="1"/>
    <col min="3332" max="3334" width="21.58203125" style="203" customWidth="1"/>
    <col min="3335" max="3335" width="3.08203125" style="203" customWidth="1"/>
    <col min="3336" max="3584" width="9" style="203"/>
    <col min="3585" max="3585" width="4.58203125" style="203" customWidth="1"/>
    <col min="3586" max="3586" width="25.5" style="203" customWidth="1"/>
    <col min="3587" max="3587" width="5.25" style="203" customWidth="1"/>
    <col min="3588" max="3590" width="21.58203125" style="203" customWidth="1"/>
    <col min="3591" max="3591" width="3.08203125" style="203" customWidth="1"/>
    <col min="3592" max="3840" width="9" style="203"/>
    <col min="3841" max="3841" width="4.58203125" style="203" customWidth="1"/>
    <col min="3842" max="3842" width="25.5" style="203" customWidth="1"/>
    <col min="3843" max="3843" width="5.25" style="203" customWidth="1"/>
    <col min="3844" max="3846" width="21.58203125" style="203" customWidth="1"/>
    <col min="3847" max="3847" width="3.08203125" style="203" customWidth="1"/>
    <col min="3848" max="4096" width="9" style="203"/>
    <col min="4097" max="4097" width="4.58203125" style="203" customWidth="1"/>
    <col min="4098" max="4098" width="25.5" style="203" customWidth="1"/>
    <col min="4099" max="4099" width="5.25" style="203" customWidth="1"/>
    <col min="4100" max="4102" width="21.58203125" style="203" customWidth="1"/>
    <col min="4103" max="4103" width="3.08203125" style="203" customWidth="1"/>
    <col min="4104" max="4352" width="9" style="203"/>
    <col min="4353" max="4353" width="4.58203125" style="203" customWidth="1"/>
    <col min="4354" max="4354" width="25.5" style="203" customWidth="1"/>
    <col min="4355" max="4355" width="5.25" style="203" customWidth="1"/>
    <col min="4356" max="4358" width="21.58203125" style="203" customWidth="1"/>
    <col min="4359" max="4359" width="3.08203125" style="203" customWidth="1"/>
    <col min="4360" max="4608" width="9" style="203"/>
    <col min="4609" max="4609" width="4.58203125" style="203" customWidth="1"/>
    <col min="4610" max="4610" width="25.5" style="203" customWidth="1"/>
    <col min="4611" max="4611" width="5.25" style="203" customWidth="1"/>
    <col min="4612" max="4614" width="21.58203125" style="203" customWidth="1"/>
    <col min="4615" max="4615" width="3.08203125" style="203" customWidth="1"/>
    <col min="4616" max="4864" width="9" style="203"/>
    <col min="4865" max="4865" width="4.58203125" style="203" customWidth="1"/>
    <col min="4866" max="4866" width="25.5" style="203" customWidth="1"/>
    <col min="4867" max="4867" width="5.25" style="203" customWidth="1"/>
    <col min="4868" max="4870" width="21.58203125" style="203" customWidth="1"/>
    <col min="4871" max="4871" width="3.08203125" style="203" customWidth="1"/>
    <col min="4872" max="5120" width="9" style="203"/>
    <col min="5121" max="5121" width="4.58203125" style="203" customWidth="1"/>
    <col min="5122" max="5122" width="25.5" style="203" customWidth="1"/>
    <col min="5123" max="5123" width="5.25" style="203" customWidth="1"/>
    <col min="5124" max="5126" width="21.58203125" style="203" customWidth="1"/>
    <col min="5127" max="5127" width="3.08203125" style="203" customWidth="1"/>
    <col min="5128" max="5376" width="9" style="203"/>
    <col min="5377" max="5377" width="4.58203125" style="203" customWidth="1"/>
    <col min="5378" max="5378" width="25.5" style="203" customWidth="1"/>
    <col min="5379" max="5379" width="5.25" style="203" customWidth="1"/>
    <col min="5380" max="5382" width="21.58203125" style="203" customWidth="1"/>
    <col min="5383" max="5383" width="3.08203125" style="203" customWidth="1"/>
    <col min="5384" max="5632" width="9" style="203"/>
    <col min="5633" max="5633" width="4.58203125" style="203" customWidth="1"/>
    <col min="5634" max="5634" width="25.5" style="203" customWidth="1"/>
    <col min="5635" max="5635" width="5.25" style="203" customWidth="1"/>
    <col min="5636" max="5638" width="21.58203125" style="203" customWidth="1"/>
    <col min="5639" max="5639" width="3.08203125" style="203" customWidth="1"/>
    <col min="5640" max="5888" width="9" style="203"/>
    <col min="5889" max="5889" width="4.58203125" style="203" customWidth="1"/>
    <col min="5890" max="5890" width="25.5" style="203" customWidth="1"/>
    <col min="5891" max="5891" width="5.25" style="203" customWidth="1"/>
    <col min="5892" max="5894" width="21.58203125" style="203" customWidth="1"/>
    <col min="5895" max="5895" width="3.08203125" style="203" customWidth="1"/>
    <col min="5896" max="6144" width="9" style="203"/>
    <col min="6145" max="6145" width="4.58203125" style="203" customWidth="1"/>
    <col min="6146" max="6146" width="25.5" style="203" customWidth="1"/>
    <col min="6147" max="6147" width="5.25" style="203" customWidth="1"/>
    <col min="6148" max="6150" width="21.58203125" style="203" customWidth="1"/>
    <col min="6151" max="6151" width="3.08203125" style="203" customWidth="1"/>
    <col min="6152" max="6400" width="9" style="203"/>
    <col min="6401" max="6401" width="4.58203125" style="203" customWidth="1"/>
    <col min="6402" max="6402" width="25.5" style="203" customWidth="1"/>
    <col min="6403" max="6403" width="5.25" style="203" customWidth="1"/>
    <col min="6404" max="6406" width="21.58203125" style="203" customWidth="1"/>
    <col min="6407" max="6407" width="3.08203125" style="203" customWidth="1"/>
    <col min="6408" max="6656" width="9" style="203"/>
    <col min="6657" max="6657" width="4.58203125" style="203" customWidth="1"/>
    <col min="6658" max="6658" width="25.5" style="203" customWidth="1"/>
    <col min="6659" max="6659" width="5.25" style="203" customWidth="1"/>
    <col min="6660" max="6662" width="21.58203125" style="203" customWidth="1"/>
    <col min="6663" max="6663" width="3.08203125" style="203" customWidth="1"/>
    <col min="6664" max="6912" width="9" style="203"/>
    <col min="6913" max="6913" width="4.58203125" style="203" customWidth="1"/>
    <col min="6914" max="6914" width="25.5" style="203" customWidth="1"/>
    <col min="6915" max="6915" width="5.25" style="203" customWidth="1"/>
    <col min="6916" max="6918" width="21.58203125" style="203" customWidth="1"/>
    <col min="6919" max="6919" width="3.08203125" style="203" customWidth="1"/>
    <col min="6920" max="7168" width="9" style="203"/>
    <col min="7169" max="7169" width="4.58203125" style="203" customWidth="1"/>
    <col min="7170" max="7170" width="25.5" style="203" customWidth="1"/>
    <col min="7171" max="7171" width="5.25" style="203" customWidth="1"/>
    <col min="7172" max="7174" width="21.58203125" style="203" customWidth="1"/>
    <col min="7175" max="7175" width="3.08203125" style="203" customWidth="1"/>
    <col min="7176" max="7424" width="9" style="203"/>
    <col min="7425" max="7425" width="4.58203125" style="203" customWidth="1"/>
    <col min="7426" max="7426" width="25.5" style="203" customWidth="1"/>
    <col min="7427" max="7427" width="5.25" style="203" customWidth="1"/>
    <col min="7428" max="7430" width="21.58203125" style="203" customWidth="1"/>
    <col min="7431" max="7431" width="3.08203125" style="203" customWidth="1"/>
    <col min="7432" max="7680" width="9" style="203"/>
    <col min="7681" max="7681" width="4.58203125" style="203" customWidth="1"/>
    <col min="7682" max="7682" width="25.5" style="203" customWidth="1"/>
    <col min="7683" max="7683" width="5.25" style="203" customWidth="1"/>
    <col min="7684" max="7686" width="21.58203125" style="203" customWidth="1"/>
    <col min="7687" max="7687" width="3.08203125" style="203" customWidth="1"/>
    <col min="7688" max="7936" width="9" style="203"/>
    <col min="7937" max="7937" width="4.58203125" style="203" customWidth="1"/>
    <col min="7938" max="7938" width="25.5" style="203" customWidth="1"/>
    <col min="7939" max="7939" width="5.25" style="203" customWidth="1"/>
    <col min="7940" max="7942" width="21.58203125" style="203" customWidth="1"/>
    <col min="7943" max="7943" width="3.08203125" style="203" customWidth="1"/>
    <col min="7944" max="8192" width="9" style="203"/>
    <col min="8193" max="8193" width="4.58203125" style="203" customWidth="1"/>
    <col min="8194" max="8194" width="25.5" style="203" customWidth="1"/>
    <col min="8195" max="8195" width="5.25" style="203" customWidth="1"/>
    <col min="8196" max="8198" width="21.58203125" style="203" customWidth="1"/>
    <col min="8199" max="8199" width="3.08203125" style="203" customWidth="1"/>
    <col min="8200" max="8448" width="9" style="203"/>
    <col min="8449" max="8449" width="4.58203125" style="203" customWidth="1"/>
    <col min="8450" max="8450" width="25.5" style="203" customWidth="1"/>
    <col min="8451" max="8451" width="5.25" style="203" customWidth="1"/>
    <col min="8452" max="8454" width="21.58203125" style="203" customWidth="1"/>
    <col min="8455" max="8455" width="3.08203125" style="203" customWidth="1"/>
    <col min="8456" max="8704" width="9" style="203"/>
    <col min="8705" max="8705" width="4.58203125" style="203" customWidth="1"/>
    <col min="8706" max="8706" width="25.5" style="203" customWidth="1"/>
    <col min="8707" max="8707" width="5.25" style="203" customWidth="1"/>
    <col min="8708" max="8710" width="21.58203125" style="203" customWidth="1"/>
    <col min="8711" max="8711" width="3.08203125" style="203" customWidth="1"/>
    <col min="8712" max="8960" width="9" style="203"/>
    <col min="8961" max="8961" width="4.58203125" style="203" customWidth="1"/>
    <col min="8962" max="8962" width="25.5" style="203" customWidth="1"/>
    <col min="8963" max="8963" width="5.25" style="203" customWidth="1"/>
    <col min="8964" max="8966" width="21.58203125" style="203" customWidth="1"/>
    <col min="8967" max="8967" width="3.08203125" style="203" customWidth="1"/>
    <col min="8968" max="9216" width="9" style="203"/>
    <col min="9217" max="9217" width="4.58203125" style="203" customWidth="1"/>
    <col min="9218" max="9218" width="25.5" style="203" customWidth="1"/>
    <col min="9219" max="9219" width="5.25" style="203" customWidth="1"/>
    <col min="9220" max="9222" width="21.58203125" style="203" customWidth="1"/>
    <col min="9223" max="9223" width="3.08203125" style="203" customWidth="1"/>
    <col min="9224" max="9472" width="9" style="203"/>
    <col min="9473" max="9473" width="4.58203125" style="203" customWidth="1"/>
    <col min="9474" max="9474" width="25.5" style="203" customWidth="1"/>
    <col min="9475" max="9475" width="5.25" style="203" customWidth="1"/>
    <col min="9476" max="9478" width="21.58203125" style="203" customWidth="1"/>
    <col min="9479" max="9479" width="3.08203125" style="203" customWidth="1"/>
    <col min="9480" max="9728" width="9" style="203"/>
    <col min="9729" max="9729" width="4.58203125" style="203" customWidth="1"/>
    <col min="9730" max="9730" width="25.5" style="203" customWidth="1"/>
    <col min="9731" max="9731" width="5.25" style="203" customWidth="1"/>
    <col min="9732" max="9734" width="21.58203125" style="203" customWidth="1"/>
    <col min="9735" max="9735" width="3.08203125" style="203" customWidth="1"/>
    <col min="9736" max="9984" width="9" style="203"/>
    <col min="9985" max="9985" width="4.58203125" style="203" customWidth="1"/>
    <col min="9986" max="9986" width="25.5" style="203" customWidth="1"/>
    <col min="9987" max="9987" width="5.25" style="203" customWidth="1"/>
    <col min="9988" max="9990" width="21.58203125" style="203" customWidth="1"/>
    <col min="9991" max="9991" width="3.08203125" style="203" customWidth="1"/>
    <col min="9992" max="10240" width="9" style="203"/>
    <col min="10241" max="10241" width="4.58203125" style="203" customWidth="1"/>
    <col min="10242" max="10242" width="25.5" style="203" customWidth="1"/>
    <col min="10243" max="10243" width="5.25" style="203" customWidth="1"/>
    <col min="10244" max="10246" width="21.58203125" style="203" customWidth="1"/>
    <col min="10247" max="10247" width="3.08203125" style="203" customWidth="1"/>
    <col min="10248" max="10496" width="9" style="203"/>
    <col min="10497" max="10497" width="4.58203125" style="203" customWidth="1"/>
    <col min="10498" max="10498" width="25.5" style="203" customWidth="1"/>
    <col min="10499" max="10499" width="5.25" style="203" customWidth="1"/>
    <col min="10500" max="10502" width="21.58203125" style="203" customWidth="1"/>
    <col min="10503" max="10503" width="3.08203125" style="203" customWidth="1"/>
    <col min="10504" max="10752" width="9" style="203"/>
    <col min="10753" max="10753" width="4.58203125" style="203" customWidth="1"/>
    <col min="10754" max="10754" width="25.5" style="203" customWidth="1"/>
    <col min="10755" max="10755" width="5.25" style="203" customWidth="1"/>
    <col min="10756" max="10758" width="21.58203125" style="203" customWidth="1"/>
    <col min="10759" max="10759" width="3.08203125" style="203" customWidth="1"/>
    <col min="10760" max="11008" width="9" style="203"/>
    <col min="11009" max="11009" width="4.58203125" style="203" customWidth="1"/>
    <col min="11010" max="11010" width="25.5" style="203" customWidth="1"/>
    <col min="11011" max="11011" width="5.25" style="203" customWidth="1"/>
    <col min="11012" max="11014" width="21.58203125" style="203" customWidth="1"/>
    <col min="11015" max="11015" width="3.08203125" style="203" customWidth="1"/>
    <col min="11016" max="11264" width="9" style="203"/>
    <col min="11265" max="11265" width="4.58203125" style="203" customWidth="1"/>
    <col min="11266" max="11266" width="25.5" style="203" customWidth="1"/>
    <col min="11267" max="11267" width="5.25" style="203" customWidth="1"/>
    <col min="11268" max="11270" width="21.58203125" style="203" customWidth="1"/>
    <col min="11271" max="11271" width="3.08203125" style="203" customWidth="1"/>
    <col min="11272" max="11520" width="9" style="203"/>
    <col min="11521" max="11521" width="4.58203125" style="203" customWidth="1"/>
    <col min="11522" max="11522" width="25.5" style="203" customWidth="1"/>
    <col min="11523" max="11523" width="5.25" style="203" customWidth="1"/>
    <col min="11524" max="11526" width="21.58203125" style="203" customWidth="1"/>
    <col min="11527" max="11527" width="3.08203125" style="203" customWidth="1"/>
    <col min="11528" max="11776" width="9" style="203"/>
    <col min="11777" max="11777" width="4.58203125" style="203" customWidth="1"/>
    <col min="11778" max="11778" width="25.5" style="203" customWidth="1"/>
    <col min="11779" max="11779" width="5.25" style="203" customWidth="1"/>
    <col min="11780" max="11782" width="21.58203125" style="203" customWidth="1"/>
    <col min="11783" max="11783" width="3.08203125" style="203" customWidth="1"/>
    <col min="11784" max="12032" width="9" style="203"/>
    <col min="12033" max="12033" width="4.58203125" style="203" customWidth="1"/>
    <col min="12034" max="12034" width="25.5" style="203" customWidth="1"/>
    <col min="12035" max="12035" width="5.25" style="203" customWidth="1"/>
    <col min="12036" max="12038" width="21.58203125" style="203" customWidth="1"/>
    <col min="12039" max="12039" width="3.08203125" style="203" customWidth="1"/>
    <col min="12040" max="12288" width="9" style="203"/>
    <col min="12289" max="12289" width="4.58203125" style="203" customWidth="1"/>
    <col min="12290" max="12290" width="25.5" style="203" customWidth="1"/>
    <col min="12291" max="12291" width="5.25" style="203" customWidth="1"/>
    <col min="12292" max="12294" width="21.58203125" style="203" customWidth="1"/>
    <col min="12295" max="12295" width="3.08203125" style="203" customWidth="1"/>
    <col min="12296" max="12544" width="9" style="203"/>
    <col min="12545" max="12545" width="4.58203125" style="203" customWidth="1"/>
    <col min="12546" max="12546" width="25.5" style="203" customWidth="1"/>
    <col min="12547" max="12547" width="5.25" style="203" customWidth="1"/>
    <col min="12548" max="12550" width="21.58203125" style="203" customWidth="1"/>
    <col min="12551" max="12551" width="3.08203125" style="203" customWidth="1"/>
    <col min="12552" max="12800" width="9" style="203"/>
    <col min="12801" max="12801" width="4.58203125" style="203" customWidth="1"/>
    <col min="12802" max="12802" width="25.5" style="203" customWidth="1"/>
    <col min="12803" max="12803" width="5.25" style="203" customWidth="1"/>
    <col min="12804" max="12806" width="21.58203125" style="203" customWidth="1"/>
    <col min="12807" max="12807" width="3.08203125" style="203" customWidth="1"/>
    <col min="12808" max="13056" width="9" style="203"/>
    <col min="13057" max="13057" width="4.58203125" style="203" customWidth="1"/>
    <col min="13058" max="13058" width="25.5" style="203" customWidth="1"/>
    <col min="13059" max="13059" width="5.25" style="203" customWidth="1"/>
    <col min="13060" max="13062" width="21.58203125" style="203" customWidth="1"/>
    <col min="13063" max="13063" width="3.08203125" style="203" customWidth="1"/>
    <col min="13064" max="13312" width="9" style="203"/>
    <col min="13313" max="13313" width="4.58203125" style="203" customWidth="1"/>
    <col min="13314" max="13314" width="25.5" style="203" customWidth="1"/>
    <col min="13315" max="13315" width="5.25" style="203" customWidth="1"/>
    <col min="13316" max="13318" width="21.58203125" style="203" customWidth="1"/>
    <col min="13319" max="13319" width="3.08203125" style="203" customWidth="1"/>
    <col min="13320" max="13568" width="9" style="203"/>
    <col min="13569" max="13569" width="4.58203125" style="203" customWidth="1"/>
    <col min="13570" max="13570" width="25.5" style="203" customWidth="1"/>
    <col min="13571" max="13571" width="5.25" style="203" customWidth="1"/>
    <col min="13572" max="13574" width="21.58203125" style="203" customWidth="1"/>
    <col min="13575" max="13575" width="3.08203125" style="203" customWidth="1"/>
    <col min="13576" max="13824" width="9" style="203"/>
    <col min="13825" max="13825" width="4.58203125" style="203" customWidth="1"/>
    <col min="13826" max="13826" width="25.5" style="203" customWidth="1"/>
    <col min="13827" max="13827" width="5.25" style="203" customWidth="1"/>
    <col min="13828" max="13830" width="21.58203125" style="203" customWidth="1"/>
    <col min="13831" max="13831" width="3.08203125" style="203" customWidth="1"/>
    <col min="13832" max="14080" width="9" style="203"/>
    <col min="14081" max="14081" width="4.58203125" style="203" customWidth="1"/>
    <col min="14082" max="14082" width="25.5" style="203" customWidth="1"/>
    <col min="14083" max="14083" width="5.25" style="203" customWidth="1"/>
    <col min="14084" max="14086" width="21.58203125" style="203" customWidth="1"/>
    <col min="14087" max="14087" width="3.08203125" style="203" customWidth="1"/>
    <col min="14088" max="14336" width="9" style="203"/>
    <col min="14337" max="14337" width="4.58203125" style="203" customWidth="1"/>
    <col min="14338" max="14338" width="25.5" style="203" customWidth="1"/>
    <col min="14339" max="14339" width="5.25" style="203" customWidth="1"/>
    <col min="14340" max="14342" width="21.58203125" style="203" customWidth="1"/>
    <col min="14343" max="14343" width="3.08203125" style="203" customWidth="1"/>
    <col min="14344" max="14592" width="9" style="203"/>
    <col min="14593" max="14593" width="4.58203125" style="203" customWidth="1"/>
    <col min="14594" max="14594" width="25.5" style="203" customWidth="1"/>
    <col min="14595" max="14595" width="5.25" style="203" customWidth="1"/>
    <col min="14596" max="14598" width="21.58203125" style="203" customWidth="1"/>
    <col min="14599" max="14599" width="3.08203125" style="203" customWidth="1"/>
    <col min="14600" max="14848" width="9" style="203"/>
    <col min="14849" max="14849" width="4.58203125" style="203" customWidth="1"/>
    <col min="14850" max="14850" width="25.5" style="203" customWidth="1"/>
    <col min="14851" max="14851" width="5.25" style="203" customWidth="1"/>
    <col min="14852" max="14854" width="21.58203125" style="203" customWidth="1"/>
    <col min="14855" max="14855" width="3.08203125" style="203" customWidth="1"/>
    <col min="14856" max="15104" width="9" style="203"/>
    <col min="15105" max="15105" width="4.58203125" style="203" customWidth="1"/>
    <col min="15106" max="15106" width="25.5" style="203" customWidth="1"/>
    <col min="15107" max="15107" width="5.25" style="203" customWidth="1"/>
    <col min="15108" max="15110" width="21.58203125" style="203" customWidth="1"/>
    <col min="15111" max="15111" width="3.08203125" style="203" customWidth="1"/>
    <col min="15112" max="15360" width="9" style="203"/>
    <col min="15361" max="15361" width="4.58203125" style="203" customWidth="1"/>
    <col min="15362" max="15362" width="25.5" style="203" customWidth="1"/>
    <col min="15363" max="15363" width="5.25" style="203" customWidth="1"/>
    <col min="15364" max="15366" width="21.58203125" style="203" customWidth="1"/>
    <col min="15367" max="15367" width="3.08203125" style="203" customWidth="1"/>
    <col min="15368" max="15616" width="9" style="203"/>
    <col min="15617" max="15617" width="4.58203125" style="203" customWidth="1"/>
    <col min="15618" max="15618" width="25.5" style="203" customWidth="1"/>
    <col min="15619" max="15619" width="5.25" style="203" customWidth="1"/>
    <col min="15620" max="15622" width="21.58203125" style="203" customWidth="1"/>
    <col min="15623" max="15623" width="3.08203125" style="203" customWidth="1"/>
    <col min="15624" max="15872" width="9" style="203"/>
    <col min="15873" max="15873" width="4.58203125" style="203" customWidth="1"/>
    <col min="15874" max="15874" width="25.5" style="203" customWidth="1"/>
    <col min="15875" max="15875" width="5.25" style="203" customWidth="1"/>
    <col min="15876" max="15878" width="21.58203125" style="203" customWidth="1"/>
    <col min="15879" max="15879" width="3.08203125" style="203" customWidth="1"/>
    <col min="15880" max="16128" width="9" style="203"/>
    <col min="16129" max="16129" width="4.58203125" style="203" customWidth="1"/>
    <col min="16130" max="16130" width="25.5" style="203" customWidth="1"/>
    <col min="16131" max="16131" width="5.25" style="203" customWidth="1"/>
    <col min="16132" max="16134" width="21.58203125" style="203" customWidth="1"/>
    <col min="16135" max="16135" width="3.08203125" style="203" customWidth="1"/>
    <col min="16136" max="16384" width="9" style="203"/>
  </cols>
  <sheetData>
    <row r="1" spans="1:7" ht="20.149999999999999" customHeight="1">
      <c r="A1" s="209"/>
      <c r="B1" s="203" t="s">
        <v>624</v>
      </c>
    </row>
    <row r="2" spans="1:7" ht="20.149999999999999" customHeight="1">
      <c r="A2" s="209"/>
      <c r="F2" s="2094" t="s">
        <v>273</v>
      </c>
      <c r="G2" s="2094"/>
    </row>
    <row r="3" spans="1:7" ht="20.149999999999999" customHeight="1">
      <c r="A3" s="209"/>
      <c r="F3" s="210"/>
      <c r="G3" s="210"/>
    </row>
    <row r="4" spans="1:7" ht="20.149999999999999" customHeight="1">
      <c r="A4" s="2089" t="s">
        <v>625</v>
      </c>
      <c r="B4" s="2089"/>
      <c r="C4" s="2089"/>
      <c r="D4" s="2089"/>
      <c r="E4" s="2089"/>
      <c r="F4" s="2089"/>
      <c r="G4" s="2089"/>
    </row>
    <row r="5" spans="1:7" ht="20.149999999999999" customHeight="1">
      <c r="A5" s="208"/>
      <c r="B5" s="208"/>
      <c r="C5" s="208"/>
      <c r="D5" s="208"/>
      <c r="E5" s="208"/>
      <c r="F5" s="208"/>
      <c r="G5" s="208"/>
    </row>
    <row r="6" spans="1:7" ht="40" customHeight="1">
      <c r="A6" s="208"/>
      <c r="B6" s="729" t="s">
        <v>275</v>
      </c>
      <c r="C6" s="2078"/>
      <c r="D6" s="2093"/>
      <c r="E6" s="2093"/>
      <c r="F6" s="2093"/>
      <c r="G6" s="2079"/>
    </row>
    <row r="7" spans="1:7" ht="40" customHeight="1">
      <c r="A7" s="208"/>
      <c r="B7" s="730" t="s">
        <v>436</v>
      </c>
      <c r="C7" s="2078"/>
      <c r="D7" s="2093"/>
      <c r="E7" s="2093"/>
      <c r="F7" s="2093"/>
      <c r="G7" s="2079"/>
    </row>
    <row r="8" spans="1:7" ht="40" customHeight="1">
      <c r="B8" s="730" t="s">
        <v>437</v>
      </c>
      <c r="C8" s="2095" t="s">
        <v>543</v>
      </c>
      <c r="D8" s="2095"/>
      <c r="E8" s="2095"/>
      <c r="F8" s="2095"/>
      <c r="G8" s="2096"/>
    </row>
    <row r="9" spans="1:7" ht="11.25" customHeight="1">
      <c r="B9" s="2097" t="s">
        <v>626</v>
      </c>
      <c r="C9" s="220"/>
      <c r="D9" s="217"/>
      <c r="E9" s="217"/>
      <c r="F9" s="217"/>
      <c r="G9" s="216"/>
    </row>
    <row r="10" spans="1:7" ht="40" customHeight="1">
      <c r="B10" s="2098"/>
      <c r="C10" s="219"/>
      <c r="D10" s="213"/>
      <c r="E10" s="731" t="s">
        <v>163</v>
      </c>
      <c r="F10" s="731" t="s">
        <v>164</v>
      </c>
      <c r="G10" s="214"/>
    </row>
    <row r="11" spans="1:7" ht="40" customHeight="1">
      <c r="B11" s="2098"/>
      <c r="C11" s="219"/>
      <c r="D11" s="732" t="s">
        <v>523</v>
      </c>
      <c r="E11" s="733" t="s">
        <v>324</v>
      </c>
      <c r="F11" s="733" t="s">
        <v>324</v>
      </c>
      <c r="G11" s="214"/>
    </row>
    <row r="12" spans="1:7" ht="40" customHeight="1">
      <c r="B12" s="2098"/>
      <c r="C12" s="219"/>
      <c r="D12" s="732" t="s">
        <v>627</v>
      </c>
      <c r="E12" s="733" t="s">
        <v>324</v>
      </c>
      <c r="F12" s="733" t="s">
        <v>324</v>
      </c>
      <c r="G12" s="214"/>
    </row>
    <row r="13" spans="1:7" ht="11.25" customHeight="1">
      <c r="B13" s="2099"/>
      <c r="C13" s="218"/>
      <c r="D13" s="213"/>
      <c r="E13" s="213"/>
      <c r="F13" s="213"/>
      <c r="G13" s="212"/>
    </row>
    <row r="14" spans="1:7" ht="11.25" customHeight="1">
      <c r="B14" s="2088" t="s">
        <v>628</v>
      </c>
      <c r="C14" s="217"/>
      <c r="D14" s="217"/>
      <c r="E14" s="217"/>
      <c r="F14" s="217"/>
      <c r="G14" s="216"/>
    </row>
    <row r="15" spans="1:7" ht="40" customHeight="1">
      <c r="B15" s="2101"/>
      <c r="D15" s="732" t="s">
        <v>629</v>
      </c>
      <c r="E15" s="733" t="s">
        <v>324</v>
      </c>
      <c r="F15" s="215"/>
      <c r="G15" s="214"/>
    </row>
    <row r="16" spans="1:7" ht="11.25" customHeight="1">
      <c r="B16" s="2101"/>
      <c r="G16" s="214"/>
    </row>
    <row r="17" spans="2:7" ht="21.75" customHeight="1">
      <c r="B17" s="2101"/>
      <c r="D17" s="203" t="s">
        <v>630</v>
      </c>
      <c r="G17" s="214"/>
    </row>
    <row r="18" spans="2:7" ht="35.15" customHeight="1">
      <c r="B18" s="2101"/>
      <c r="D18" s="734" t="s">
        <v>468</v>
      </c>
      <c r="E18" s="2103" t="s">
        <v>469</v>
      </c>
      <c r="F18" s="2103"/>
      <c r="G18" s="214"/>
    </row>
    <row r="19" spans="2:7" ht="35.15" customHeight="1">
      <c r="B19" s="2101"/>
      <c r="D19" s="731" t="s">
        <v>631</v>
      </c>
      <c r="E19" s="2081"/>
      <c r="F19" s="2081"/>
      <c r="G19" s="214"/>
    </row>
    <row r="20" spans="2:7" ht="35.15" customHeight="1">
      <c r="B20" s="2101"/>
      <c r="D20" s="731" t="s">
        <v>523</v>
      </c>
      <c r="E20" s="2081"/>
      <c r="F20" s="2081"/>
      <c r="G20" s="214"/>
    </row>
    <row r="21" spans="2:7" ht="35.15" customHeight="1">
      <c r="B21" s="2101"/>
      <c r="D21" s="731" t="s">
        <v>355</v>
      </c>
      <c r="E21" s="2081"/>
      <c r="F21" s="2081"/>
      <c r="G21" s="214"/>
    </row>
    <row r="22" spans="2:7" ht="35.15" customHeight="1">
      <c r="B22" s="2101"/>
      <c r="D22" s="727"/>
      <c r="E22" s="2081"/>
      <c r="F22" s="2081"/>
      <c r="G22" s="214"/>
    </row>
    <row r="23" spans="2:7" ht="35.15" customHeight="1">
      <c r="B23" s="2101"/>
      <c r="D23" s="727"/>
      <c r="E23" s="2081"/>
      <c r="F23" s="2081"/>
      <c r="G23" s="214"/>
    </row>
    <row r="24" spans="2:7" ht="35.15" customHeight="1">
      <c r="B24" s="2101"/>
      <c r="D24" s="727"/>
      <c r="E24" s="2081"/>
      <c r="F24" s="2081"/>
      <c r="G24" s="214"/>
    </row>
    <row r="25" spans="2:7" ht="11.25" customHeight="1">
      <c r="B25" s="2102"/>
      <c r="C25" s="213"/>
      <c r="D25" s="213"/>
      <c r="E25" s="213"/>
      <c r="F25" s="213"/>
      <c r="G25" s="212"/>
    </row>
    <row r="27" spans="2:7" ht="51.75" customHeight="1">
      <c r="B27" s="2100" t="s">
        <v>632</v>
      </c>
      <c r="C27" s="2100"/>
      <c r="D27" s="2100"/>
      <c r="E27" s="2100"/>
      <c r="F27" s="2100"/>
      <c r="G27" s="2100"/>
    </row>
    <row r="28" spans="2:7" ht="13.5" customHeight="1">
      <c r="B28" s="211"/>
    </row>
    <row r="32" spans="2:7">
      <c r="C32" s="203" t="s">
        <v>633</v>
      </c>
    </row>
  </sheetData>
  <mergeCells count="15">
    <mergeCell ref="B27:G27"/>
    <mergeCell ref="B14:B25"/>
    <mergeCell ref="E18:F18"/>
    <mergeCell ref="E19:F19"/>
    <mergeCell ref="E20:F20"/>
    <mergeCell ref="E21:F21"/>
    <mergeCell ref="E22:F22"/>
    <mergeCell ref="E23:F23"/>
    <mergeCell ref="E24:F24"/>
    <mergeCell ref="F2:G2"/>
    <mergeCell ref="A4:G4"/>
    <mergeCell ref="C8:G8"/>
    <mergeCell ref="B9:B13"/>
    <mergeCell ref="C6:G6"/>
    <mergeCell ref="C7:G7"/>
  </mergeCells>
  <phoneticPr fontId="14"/>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sheetPr codeName="Sheet28"/>
  <dimension ref="A1:G16"/>
  <sheetViews>
    <sheetView view="pageBreakPreview" zoomScaleNormal="100" zoomScaleSheetLayoutView="100" workbookViewId="0"/>
  </sheetViews>
  <sheetFormatPr defaultRowHeight="13"/>
  <cols>
    <col min="1" max="1" width="1.33203125" style="1" customWidth="1"/>
    <col min="2" max="2" width="25.58203125" style="1" customWidth="1"/>
    <col min="3" max="3" width="8.25" style="1" customWidth="1"/>
    <col min="4" max="4" width="41.75" style="1" customWidth="1"/>
    <col min="5" max="5" width="5.75" style="1" customWidth="1"/>
    <col min="6" max="6" width="5.5" style="1" customWidth="1"/>
    <col min="7" max="7" width="1.5" style="1" customWidth="1"/>
    <col min="8" max="8" width="2.5" style="1" customWidth="1"/>
    <col min="9" max="256" width="9" style="1"/>
    <col min="257" max="257" width="4.58203125" style="1" customWidth="1"/>
    <col min="258" max="258" width="24.25" style="1" customWidth="1"/>
    <col min="259" max="259" width="6.75" style="1" customWidth="1"/>
    <col min="260" max="261" width="21.25" style="1" customWidth="1"/>
    <col min="262" max="262" width="3.08203125" style="1" customWidth="1"/>
    <col min="263" max="263" width="4" style="1" customWidth="1"/>
    <col min="264" max="264" width="2.5" style="1" customWidth="1"/>
    <col min="265" max="512" width="9" style="1"/>
    <col min="513" max="513" width="4.58203125" style="1" customWidth="1"/>
    <col min="514" max="514" width="24.25" style="1" customWidth="1"/>
    <col min="515" max="515" width="6.75" style="1" customWidth="1"/>
    <col min="516" max="517" width="21.25" style="1" customWidth="1"/>
    <col min="518" max="518" width="3.08203125" style="1" customWidth="1"/>
    <col min="519" max="519" width="4" style="1" customWidth="1"/>
    <col min="520" max="520" width="2.5" style="1" customWidth="1"/>
    <col min="521" max="768" width="9" style="1"/>
    <col min="769" max="769" width="4.58203125" style="1" customWidth="1"/>
    <col min="770" max="770" width="24.25" style="1" customWidth="1"/>
    <col min="771" max="771" width="6.75" style="1" customWidth="1"/>
    <col min="772" max="773" width="21.25" style="1" customWidth="1"/>
    <col min="774" max="774" width="3.08203125" style="1" customWidth="1"/>
    <col min="775" max="775" width="4" style="1" customWidth="1"/>
    <col min="776" max="776" width="2.5" style="1" customWidth="1"/>
    <col min="777" max="1024" width="9" style="1"/>
    <col min="1025" max="1025" width="4.58203125" style="1" customWidth="1"/>
    <col min="1026" max="1026" width="24.25" style="1" customWidth="1"/>
    <col min="1027" max="1027" width="6.75" style="1" customWidth="1"/>
    <col min="1028" max="1029" width="21.25" style="1" customWidth="1"/>
    <col min="1030" max="1030" width="3.08203125" style="1" customWidth="1"/>
    <col min="1031" max="1031" width="4" style="1" customWidth="1"/>
    <col min="1032" max="1032" width="2.5" style="1" customWidth="1"/>
    <col min="1033" max="1280" width="9" style="1"/>
    <col min="1281" max="1281" width="4.58203125" style="1" customWidth="1"/>
    <col min="1282" max="1282" width="24.25" style="1" customWidth="1"/>
    <col min="1283" max="1283" width="6.75" style="1" customWidth="1"/>
    <col min="1284" max="1285" width="21.25" style="1" customWidth="1"/>
    <col min="1286" max="1286" width="3.08203125" style="1" customWidth="1"/>
    <col min="1287" max="1287" width="4" style="1" customWidth="1"/>
    <col min="1288" max="1288" width="2.5" style="1" customWidth="1"/>
    <col min="1289" max="1536" width="9" style="1"/>
    <col min="1537" max="1537" width="4.58203125" style="1" customWidth="1"/>
    <col min="1538" max="1538" width="24.25" style="1" customWidth="1"/>
    <col min="1539" max="1539" width="6.75" style="1" customWidth="1"/>
    <col min="1540" max="1541" width="21.25" style="1" customWidth="1"/>
    <col min="1542" max="1542" width="3.08203125" style="1" customWidth="1"/>
    <col min="1543" max="1543" width="4" style="1" customWidth="1"/>
    <col min="1544" max="1544" width="2.5" style="1" customWidth="1"/>
    <col min="1545" max="1792" width="9" style="1"/>
    <col min="1793" max="1793" width="4.58203125" style="1" customWidth="1"/>
    <col min="1794" max="1794" width="24.25" style="1" customWidth="1"/>
    <col min="1795" max="1795" width="6.75" style="1" customWidth="1"/>
    <col min="1796" max="1797" width="21.25" style="1" customWidth="1"/>
    <col min="1798" max="1798" width="3.08203125" style="1" customWidth="1"/>
    <col min="1799" max="1799" width="4" style="1" customWidth="1"/>
    <col min="1800" max="1800" width="2.5" style="1" customWidth="1"/>
    <col min="1801" max="2048" width="9" style="1"/>
    <col min="2049" max="2049" width="4.58203125" style="1" customWidth="1"/>
    <col min="2050" max="2050" width="24.25" style="1" customWidth="1"/>
    <col min="2051" max="2051" width="6.75" style="1" customWidth="1"/>
    <col min="2052" max="2053" width="21.25" style="1" customWidth="1"/>
    <col min="2054" max="2054" width="3.08203125" style="1" customWidth="1"/>
    <col min="2055" max="2055" width="4" style="1" customWidth="1"/>
    <col min="2056" max="2056" width="2.5" style="1" customWidth="1"/>
    <col min="2057" max="2304" width="9" style="1"/>
    <col min="2305" max="2305" width="4.58203125" style="1" customWidth="1"/>
    <col min="2306" max="2306" width="24.25" style="1" customWidth="1"/>
    <col min="2307" max="2307" width="6.75" style="1" customWidth="1"/>
    <col min="2308" max="2309" width="21.25" style="1" customWidth="1"/>
    <col min="2310" max="2310" width="3.08203125" style="1" customWidth="1"/>
    <col min="2311" max="2311" width="4" style="1" customWidth="1"/>
    <col min="2312" max="2312" width="2.5" style="1" customWidth="1"/>
    <col min="2313" max="2560" width="9" style="1"/>
    <col min="2561" max="2561" width="4.58203125" style="1" customWidth="1"/>
    <col min="2562" max="2562" width="24.25" style="1" customWidth="1"/>
    <col min="2563" max="2563" width="6.75" style="1" customWidth="1"/>
    <col min="2564" max="2565" width="21.25" style="1" customWidth="1"/>
    <col min="2566" max="2566" width="3.08203125" style="1" customWidth="1"/>
    <col min="2567" max="2567" width="4" style="1" customWidth="1"/>
    <col min="2568" max="2568" width="2.5" style="1" customWidth="1"/>
    <col min="2569" max="2816" width="9" style="1"/>
    <col min="2817" max="2817" width="4.58203125" style="1" customWidth="1"/>
    <col min="2818" max="2818" width="24.25" style="1" customWidth="1"/>
    <col min="2819" max="2819" width="6.75" style="1" customWidth="1"/>
    <col min="2820" max="2821" width="21.25" style="1" customWidth="1"/>
    <col min="2822" max="2822" width="3.08203125" style="1" customWidth="1"/>
    <col min="2823" max="2823" width="4" style="1" customWidth="1"/>
    <col min="2824" max="2824" width="2.5" style="1" customWidth="1"/>
    <col min="2825" max="3072" width="9" style="1"/>
    <col min="3073" max="3073" width="4.58203125" style="1" customWidth="1"/>
    <col min="3074" max="3074" width="24.25" style="1" customWidth="1"/>
    <col min="3075" max="3075" width="6.75" style="1" customWidth="1"/>
    <col min="3076" max="3077" width="21.25" style="1" customWidth="1"/>
    <col min="3078" max="3078" width="3.08203125" style="1" customWidth="1"/>
    <col min="3079" max="3079" width="4" style="1" customWidth="1"/>
    <col min="3080" max="3080" width="2.5" style="1" customWidth="1"/>
    <col min="3081" max="3328" width="9" style="1"/>
    <col min="3329" max="3329" width="4.58203125" style="1" customWidth="1"/>
    <col min="3330" max="3330" width="24.25" style="1" customWidth="1"/>
    <col min="3331" max="3331" width="6.75" style="1" customWidth="1"/>
    <col min="3332" max="3333" width="21.25" style="1" customWidth="1"/>
    <col min="3334" max="3334" width="3.08203125" style="1" customWidth="1"/>
    <col min="3335" max="3335" width="4" style="1" customWidth="1"/>
    <col min="3336" max="3336" width="2.5" style="1" customWidth="1"/>
    <col min="3337" max="3584" width="9" style="1"/>
    <col min="3585" max="3585" width="4.58203125" style="1" customWidth="1"/>
    <col min="3586" max="3586" width="24.25" style="1" customWidth="1"/>
    <col min="3587" max="3587" width="6.75" style="1" customWidth="1"/>
    <col min="3588" max="3589" width="21.25" style="1" customWidth="1"/>
    <col min="3590" max="3590" width="3.08203125" style="1" customWidth="1"/>
    <col min="3591" max="3591" width="4" style="1" customWidth="1"/>
    <col min="3592" max="3592" width="2.5" style="1" customWidth="1"/>
    <col min="3593" max="3840" width="9" style="1"/>
    <col min="3841" max="3841" width="4.58203125" style="1" customWidth="1"/>
    <col min="3842" max="3842" width="24.25" style="1" customWidth="1"/>
    <col min="3843" max="3843" width="6.75" style="1" customWidth="1"/>
    <col min="3844" max="3845" width="21.25" style="1" customWidth="1"/>
    <col min="3846" max="3846" width="3.08203125" style="1" customWidth="1"/>
    <col min="3847" max="3847" width="4" style="1" customWidth="1"/>
    <col min="3848" max="3848" width="2.5" style="1" customWidth="1"/>
    <col min="3849" max="4096" width="9" style="1"/>
    <col min="4097" max="4097" width="4.58203125" style="1" customWidth="1"/>
    <col min="4098" max="4098" width="24.25" style="1" customWidth="1"/>
    <col min="4099" max="4099" width="6.75" style="1" customWidth="1"/>
    <col min="4100" max="4101" width="21.25" style="1" customWidth="1"/>
    <col min="4102" max="4102" width="3.08203125" style="1" customWidth="1"/>
    <col min="4103" max="4103" width="4" style="1" customWidth="1"/>
    <col min="4104" max="4104" width="2.5" style="1" customWidth="1"/>
    <col min="4105" max="4352" width="9" style="1"/>
    <col min="4353" max="4353" width="4.58203125" style="1" customWidth="1"/>
    <col min="4354" max="4354" width="24.25" style="1" customWidth="1"/>
    <col min="4355" max="4355" width="6.75" style="1" customWidth="1"/>
    <col min="4356" max="4357" width="21.25" style="1" customWidth="1"/>
    <col min="4358" max="4358" width="3.08203125" style="1" customWidth="1"/>
    <col min="4359" max="4359" width="4" style="1" customWidth="1"/>
    <col min="4360" max="4360" width="2.5" style="1" customWidth="1"/>
    <col min="4361" max="4608" width="9" style="1"/>
    <col min="4609" max="4609" width="4.58203125" style="1" customWidth="1"/>
    <col min="4610" max="4610" width="24.25" style="1" customWidth="1"/>
    <col min="4611" max="4611" width="6.75" style="1" customWidth="1"/>
    <col min="4612" max="4613" width="21.25" style="1" customWidth="1"/>
    <col min="4614" max="4614" width="3.08203125" style="1" customWidth="1"/>
    <col min="4615" max="4615" width="4" style="1" customWidth="1"/>
    <col min="4616" max="4616" width="2.5" style="1" customWidth="1"/>
    <col min="4617" max="4864" width="9" style="1"/>
    <col min="4865" max="4865" width="4.58203125" style="1" customWidth="1"/>
    <col min="4866" max="4866" width="24.25" style="1" customWidth="1"/>
    <col min="4867" max="4867" width="6.75" style="1" customWidth="1"/>
    <col min="4868" max="4869" width="21.25" style="1" customWidth="1"/>
    <col min="4870" max="4870" width="3.08203125" style="1" customWidth="1"/>
    <col min="4871" max="4871" width="4" style="1" customWidth="1"/>
    <col min="4872" max="4872" width="2.5" style="1" customWidth="1"/>
    <col min="4873" max="5120" width="9" style="1"/>
    <col min="5121" max="5121" width="4.58203125" style="1" customWidth="1"/>
    <col min="5122" max="5122" width="24.25" style="1" customWidth="1"/>
    <col min="5123" max="5123" width="6.75" style="1" customWidth="1"/>
    <col min="5124" max="5125" width="21.25" style="1" customWidth="1"/>
    <col min="5126" max="5126" width="3.08203125" style="1" customWidth="1"/>
    <col min="5127" max="5127" width="4" style="1" customWidth="1"/>
    <col min="5128" max="5128" width="2.5" style="1" customWidth="1"/>
    <col min="5129" max="5376" width="9" style="1"/>
    <col min="5377" max="5377" width="4.58203125" style="1" customWidth="1"/>
    <col min="5378" max="5378" width="24.25" style="1" customWidth="1"/>
    <col min="5379" max="5379" width="6.75" style="1" customWidth="1"/>
    <col min="5380" max="5381" width="21.25" style="1" customWidth="1"/>
    <col min="5382" max="5382" width="3.08203125" style="1" customWidth="1"/>
    <col min="5383" max="5383" width="4" style="1" customWidth="1"/>
    <col min="5384" max="5384" width="2.5" style="1" customWidth="1"/>
    <col min="5385" max="5632" width="9" style="1"/>
    <col min="5633" max="5633" width="4.58203125" style="1" customWidth="1"/>
    <col min="5634" max="5634" width="24.25" style="1" customWidth="1"/>
    <col min="5635" max="5635" width="6.75" style="1" customWidth="1"/>
    <col min="5636" max="5637" width="21.25" style="1" customWidth="1"/>
    <col min="5638" max="5638" width="3.08203125" style="1" customWidth="1"/>
    <col min="5639" max="5639" width="4" style="1" customWidth="1"/>
    <col min="5640" max="5640" width="2.5" style="1" customWidth="1"/>
    <col min="5641" max="5888" width="9" style="1"/>
    <col min="5889" max="5889" width="4.58203125" style="1" customWidth="1"/>
    <col min="5890" max="5890" width="24.25" style="1" customWidth="1"/>
    <col min="5891" max="5891" width="6.75" style="1" customWidth="1"/>
    <col min="5892" max="5893" width="21.25" style="1" customWidth="1"/>
    <col min="5894" max="5894" width="3.08203125" style="1" customWidth="1"/>
    <col min="5895" max="5895" width="4" style="1" customWidth="1"/>
    <col min="5896" max="5896" width="2.5" style="1" customWidth="1"/>
    <col min="5897" max="6144" width="9" style="1"/>
    <col min="6145" max="6145" width="4.58203125" style="1" customWidth="1"/>
    <col min="6146" max="6146" width="24.25" style="1" customWidth="1"/>
    <col min="6147" max="6147" width="6.75" style="1" customWidth="1"/>
    <col min="6148" max="6149" width="21.25" style="1" customWidth="1"/>
    <col min="6150" max="6150" width="3.08203125" style="1" customWidth="1"/>
    <col min="6151" max="6151" width="4" style="1" customWidth="1"/>
    <col min="6152" max="6152" width="2.5" style="1" customWidth="1"/>
    <col min="6153" max="6400" width="9" style="1"/>
    <col min="6401" max="6401" width="4.58203125" style="1" customWidth="1"/>
    <col min="6402" max="6402" width="24.25" style="1" customWidth="1"/>
    <col min="6403" max="6403" width="6.75" style="1" customWidth="1"/>
    <col min="6404" max="6405" width="21.25" style="1" customWidth="1"/>
    <col min="6406" max="6406" width="3.08203125" style="1" customWidth="1"/>
    <col min="6407" max="6407" width="4" style="1" customWidth="1"/>
    <col min="6408" max="6408" width="2.5" style="1" customWidth="1"/>
    <col min="6409" max="6656" width="9" style="1"/>
    <col min="6657" max="6657" width="4.58203125" style="1" customWidth="1"/>
    <col min="6658" max="6658" width="24.25" style="1" customWidth="1"/>
    <col min="6659" max="6659" width="6.75" style="1" customWidth="1"/>
    <col min="6660" max="6661" width="21.25" style="1" customWidth="1"/>
    <col min="6662" max="6662" width="3.08203125" style="1" customWidth="1"/>
    <col min="6663" max="6663" width="4" style="1" customWidth="1"/>
    <col min="6664" max="6664" width="2.5" style="1" customWidth="1"/>
    <col min="6665" max="6912" width="9" style="1"/>
    <col min="6913" max="6913" width="4.58203125" style="1" customWidth="1"/>
    <col min="6914" max="6914" width="24.25" style="1" customWidth="1"/>
    <col min="6915" max="6915" width="6.75" style="1" customWidth="1"/>
    <col min="6916" max="6917" width="21.25" style="1" customWidth="1"/>
    <col min="6918" max="6918" width="3.08203125" style="1" customWidth="1"/>
    <col min="6919" max="6919" width="4" style="1" customWidth="1"/>
    <col min="6920" max="6920" width="2.5" style="1" customWidth="1"/>
    <col min="6921" max="7168" width="9" style="1"/>
    <col min="7169" max="7169" width="4.58203125" style="1" customWidth="1"/>
    <col min="7170" max="7170" width="24.25" style="1" customWidth="1"/>
    <col min="7171" max="7171" width="6.75" style="1" customWidth="1"/>
    <col min="7172" max="7173" width="21.25" style="1" customWidth="1"/>
    <col min="7174" max="7174" width="3.08203125" style="1" customWidth="1"/>
    <col min="7175" max="7175" width="4" style="1" customWidth="1"/>
    <col min="7176" max="7176" width="2.5" style="1" customWidth="1"/>
    <col min="7177" max="7424" width="9" style="1"/>
    <col min="7425" max="7425" width="4.58203125" style="1" customWidth="1"/>
    <col min="7426" max="7426" width="24.25" style="1" customWidth="1"/>
    <col min="7427" max="7427" width="6.75" style="1" customWidth="1"/>
    <col min="7428" max="7429" width="21.25" style="1" customWidth="1"/>
    <col min="7430" max="7430" width="3.08203125" style="1" customWidth="1"/>
    <col min="7431" max="7431" width="4" style="1" customWidth="1"/>
    <col min="7432" max="7432" width="2.5" style="1" customWidth="1"/>
    <col min="7433" max="7680" width="9" style="1"/>
    <col min="7681" max="7681" width="4.58203125" style="1" customWidth="1"/>
    <col min="7682" max="7682" width="24.25" style="1" customWidth="1"/>
    <col min="7683" max="7683" width="6.75" style="1" customWidth="1"/>
    <col min="7684" max="7685" width="21.25" style="1" customWidth="1"/>
    <col min="7686" max="7686" width="3.08203125" style="1" customWidth="1"/>
    <col min="7687" max="7687" width="4" style="1" customWidth="1"/>
    <col min="7688" max="7688" width="2.5" style="1" customWidth="1"/>
    <col min="7689" max="7936" width="9" style="1"/>
    <col min="7937" max="7937" width="4.58203125" style="1" customWidth="1"/>
    <col min="7938" max="7938" width="24.25" style="1" customWidth="1"/>
    <col min="7939" max="7939" width="6.75" style="1" customWidth="1"/>
    <col min="7940" max="7941" width="21.25" style="1" customWidth="1"/>
    <col min="7942" max="7942" width="3.08203125" style="1" customWidth="1"/>
    <col min="7943" max="7943" width="4" style="1" customWidth="1"/>
    <col min="7944" max="7944" width="2.5" style="1" customWidth="1"/>
    <col min="7945" max="8192" width="9" style="1"/>
    <col min="8193" max="8193" width="4.58203125" style="1" customWidth="1"/>
    <col min="8194" max="8194" width="24.25" style="1" customWidth="1"/>
    <col min="8195" max="8195" width="6.75" style="1" customWidth="1"/>
    <col min="8196" max="8197" width="21.25" style="1" customWidth="1"/>
    <col min="8198" max="8198" width="3.08203125" style="1" customWidth="1"/>
    <col min="8199" max="8199" width="4" style="1" customWidth="1"/>
    <col min="8200" max="8200" width="2.5" style="1" customWidth="1"/>
    <col min="8201" max="8448" width="9" style="1"/>
    <col min="8449" max="8449" width="4.58203125" style="1" customWidth="1"/>
    <col min="8450" max="8450" width="24.25" style="1" customWidth="1"/>
    <col min="8451" max="8451" width="6.75" style="1" customWidth="1"/>
    <col min="8452" max="8453" width="21.25" style="1" customWidth="1"/>
    <col min="8454" max="8454" width="3.08203125" style="1" customWidth="1"/>
    <col min="8455" max="8455" width="4" style="1" customWidth="1"/>
    <col min="8456" max="8456" width="2.5" style="1" customWidth="1"/>
    <col min="8457" max="8704" width="9" style="1"/>
    <col min="8705" max="8705" width="4.58203125" style="1" customWidth="1"/>
    <col min="8706" max="8706" width="24.25" style="1" customWidth="1"/>
    <col min="8707" max="8707" width="6.75" style="1" customWidth="1"/>
    <col min="8708" max="8709" width="21.25" style="1" customWidth="1"/>
    <col min="8710" max="8710" width="3.08203125" style="1" customWidth="1"/>
    <col min="8711" max="8711" width="4" style="1" customWidth="1"/>
    <col min="8712" max="8712" width="2.5" style="1" customWidth="1"/>
    <col min="8713" max="8960" width="9" style="1"/>
    <col min="8961" max="8961" width="4.58203125" style="1" customWidth="1"/>
    <col min="8962" max="8962" width="24.25" style="1" customWidth="1"/>
    <col min="8963" max="8963" width="6.75" style="1" customWidth="1"/>
    <col min="8964" max="8965" width="21.25" style="1" customWidth="1"/>
    <col min="8966" max="8966" width="3.08203125" style="1" customWidth="1"/>
    <col min="8967" max="8967" width="4" style="1" customWidth="1"/>
    <col min="8968" max="8968" width="2.5" style="1" customWidth="1"/>
    <col min="8969" max="9216" width="9" style="1"/>
    <col min="9217" max="9217" width="4.58203125" style="1" customWidth="1"/>
    <col min="9218" max="9218" width="24.25" style="1" customWidth="1"/>
    <col min="9219" max="9219" width="6.75" style="1" customWidth="1"/>
    <col min="9220" max="9221" width="21.25" style="1" customWidth="1"/>
    <col min="9222" max="9222" width="3.08203125" style="1" customWidth="1"/>
    <col min="9223" max="9223" width="4" style="1" customWidth="1"/>
    <col min="9224" max="9224" width="2.5" style="1" customWidth="1"/>
    <col min="9225" max="9472" width="9" style="1"/>
    <col min="9473" max="9473" width="4.58203125" style="1" customWidth="1"/>
    <col min="9474" max="9474" width="24.25" style="1" customWidth="1"/>
    <col min="9475" max="9475" width="6.75" style="1" customWidth="1"/>
    <col min="9476" max="9477" width="21.25" style="1" customWidth="1"/>
    <col min="9478" max="9478" width="3.08203125" style="1" customWidth="1"/>
    <col min="9479" max="9479" width="4" style="1" customWidth="1"/>
    <col min="9480" max="9480" width="2.5" style="1" customWidth="1"/>
    <col min="9481" max="9728" width="9" style="1"/>
    <col min="9729" max="9729" width="4.58203125" style="1" customWidth="1"/>
    <col min="9730" max="9730" width="24.25" style="1" customWidth="1"/>
    <col min="9731" max="9731" width="6.75" style="1" customWidth="1"/>
    <col min="9732" max="9733" width="21.25" style="1" customWidth="1"/>
    <col min="9734" max="9734" width="3.08203125" style="1" customWidth="1"/>
    <col min="9735" max="9735" width="4" style="1" customWidth="1"/>
    <col min="9736" max="9736" width="2.5" style="1" customWidth="1"/>
    <col min="9737" max="9984" width="9" style="1"/>
    <col min="9985" max="9985" width="4.58203125" style="1" customWidth="1"/>
    <col min="9986" max="9986" width="24.25" style="1" customWidth="1"/>
    <col min="9987" max="9987" width="6.75" style="1" customWidth="1"/>
    <col min="9988" max="9989" width="21.25" style="1" customWidth="1"/>
    <col min="9990" max="9990" width="3.08203125" style="1" customWidth="1"/>
    <col min="9991" max="9991" width="4" style="1" customWidth="1"/>
    <col min="9992" max="9992" width="2.5" style="1" customWidth="1"/>
    <col min="9993" max="10240" width="9" style="1"/>
    <col min="10241" max="10241" width="4.58203125" style="1" customWidth="1"/>
    <col min="10242" max="10242" width="24.25" style="1" customWidth="1"/>
    <col min="10243" max="10243" width="6.75" style="1" customWidth="1"/>
    <col min="10244" max="10245" width="21.25" style="1" customWidth="1"/>
    <col min="10246" max="10246" width="3.08203125" style="1" customWidth="1"/>
    <col min="10247" max="10247" width="4" style="1" customWidth="1"/>
    <col min="10248" max="10248" width="2.5" style="1" customWidth="1"/>
    <col min="10249" max="10496" width="9" style="1"/>
    <col min="10497" max="10497" width="4.58203125" style="1" customWidth="1"/>
    <col min="10498" max="10498" width="24.25" style="1" customWidth="1"/>
    <col min="10499" max="10499" width="6.75" style="1" customWidth="1"/>
    <col min="10500" max="10501" width="21.25" style="1" customWidth="1"/>
    <col min="10502" max="10502" width="3.08203125" style="1" customWidth="1"/>
    <col min="10503" max="10503" width="4" style="1" customWidth="1"/>
    <col min="10504" max="10504" width="2.5" style="1" customWidth="1"/>
    <col min="10505" max="10752" width="9" style="1"/>
    <col min="10753" max="10753" width="4.58203125" style="1" customWidth="1"/>
    <col min="10754" max="10754" width="24.25" style="1" customWidth="1"/>
    <col min="10755" max="10755" width="6.75" style="1" customWidth="1"/>
    <col min="10756" max="10757" width="21.25" style="1" customWidth="1"/>
    <col min="10758" max="10758" width="3.08203125" style="1" customWidth="1"/>
    <col min="10759" max="10759" width="4" style="1" customWidth="1"/>
    <col min="10760" max="10760" width="2.5" style="1" customWidth="1"/>
    <col min="10761" max="11008" width="9" style="1"/>
    <col min="11009" max="11009" width="4.58203125" style="1" customWidth="1"/>
    <col min="11010" max="11010" width="24.25" style="1" customWidth="1"/>
    <col min="11011" max="11011" width="6.75" style="1" customWidth="1"/>
    <col min="11012" max="11013" width="21.25" style="1" customWidth="1"/>
    <col min="11014" max="11014" width="3.08203125" style="1" customWidth="1"/>
    <col min="11015" max="11015" width="4" style="1" customWidth="1"/>
    <col min="11016" max="11016" width="2.5" style="1" customWidth="1"/>
    <col min="11017" max="11264" width="9" style="1"/>
    <col min="11265" max="11265" width="4.58203125" style="1" customWidth="1"/>
    <col min="11266" max="11266" width="24.25" style="1" customWidth="1"/>
    <col min="11267" max="11267" width="6.75" style="1" customWidth="1"/>
    <col min="11268" max="11269" width="21.25" style="1" customWidth="1"/>
    <col min="11270" max="11270" width="3.08203125" style="1" customWidth="1"/>
    <col min="11271" max="11271" width="4" style="1" customWidth="1"/>
    <col min="11272" max="11272" width="2.5" style="1" customWidth="1"/>
    <col min="11273" max="11520" width="9" style="1"/>
    <col min="11521" max="11521" width="4.58203125" style="1" customWidth="1"/>
    <col min="11522" max="11522" width="24.25" style="1" customWidth="1"/>
    <col min="11523" max="11523" width="6.75" style="1" customWidth="1"/>
    <col min="11524" max="11525" width="21.25" style="1" customWidth="1"/>
    <col min="11526" max="11526" width="3.08203125" style="1" customWidth="1"/>
    <col min="11527" max="11527" width="4" style="1" customWidth="1"/>
    <col min="11528" max="11528" width="2.5" style="1" customWidth="1"/>
    <col min="11529" max="11776" width="9" style="1"/>
    <col min="11777" max="11777" width="4.58203125" style="1" customWidth="1"/>
    <col min="11778" max="11778" width="24.25" style="1" customWidth="1"/>
    <col min="11779" max="11779" width="6.75" style="1" customWidth="1"/>
    <col min="11780" max="11781" width="21.25" style="1" customWidth="1"/>
    <col min="11782" max="11782" width="3.08203125" style="1" customWidth="1"/>
    <col min="11783" max="11783" width="4" style="1" customWidth="1"/>
    <col min="11784" max="11784" width="2.5" style="1" customWidth="1"/>
    <col min="11785" max="12032" width="9" style="1"/>
    <col min="12033" max="12033" width="4.58203125" style="1" customWidth="1"/>
    <col min="12034" max="12034" width="24.25" style="1" customWidth="1"/>
    <col min="12035" max="12035" width="6.75" style="1" customWidth="1"/>
    <col min="12036" max="12037" width="21.25" style="1" customWidth="1"/>
    <col min="12038" max="12038" width="3.08203125" style="1" customWidth="1"/>
    <col min="12039" max="12039" width="4" style="1" customWidth="1"/>
    <col min="12040" max="12040" width="2.5" style="1" customWidth="1"/>
    <col min="12041" max="12288" width="9" style="1"/>
    <col min="12289" max="12289" width="4.58203125" style="1" customWidth="1"/>
    <col min="12290" max="12290" width="24.25" style="1" customWidth="1"/>
    <col min="12291" max="12291" width="6.75" style="1" customWidth="1"/>
    <col min="12292" max="12293" width="21.25" style="1" customWidth="1"/>
    <col min="12294" max="12294" width="3.08203125" style="1" customWidth="1"/>
    <col min="12295" max="12295" width="4" style="1" customWidth="1"/>
    <col min="12296" max="12296" width="2.5" style="1" customWidth="1"/>
    <col min="12297" max="12544" width="9" style="1"/>
    <col min="12545" max="12545" width="4.58203125" style="1" customWidth="1"/>
    <col min="12546" max="12546" width="24.25" style="1" customWidth="1"/>
    <col min="12547" max="12547" width="6.75" style="1" customWidth="1"/>
    <col min="12548" max="12549" width="21.25" style="1" customWidth="1"/>
    <col min="12550" max="12550" width="3.08203125" style="1" customWidth="1"/>
    <col min="12551" max="12551" width="4" style="1" customWidth="1"/>
    <col min="12552" max="12552" width="2.5" style="1" customWidth="1"/>
    <col min="12553" max="12800" width="9" style="1"/>
    <col min="12801" max="12801" width="4.58203125" style="1" customWidth="1"/>
    <col min="12802" max="12802" width="24.25" style="1" customWidth="1"/>
    <col min="12803" max="12803" width="6.75" style="1" customWidth="1"/>
    <col min="12804" max="12805" width="21.25" style="1" customWidth="1"/>
    <col min="12806" max="12806" width="3.08203125" style="1" customWidth="1"/>
    <col min="12807" max="12807" width="4" style="1" customWidth="1"/>
    <col min="12808" max="12808" width="2.5" style="1" customWidth="1"/>
    <col min="12809" max="13056" width="9" style="1"/>
    <col min="13057" max="13057" width="4.58203125" style="1" customWidth="1"/>
    <col min="13058" max="13058" width="24.25" style="1" customWidth="1"/>
    <col min="13059" max="13059" width="6.75" style="1" customWidth="1"/>
    <col min="13060" max="13061" width="21.25" style="1" customWidth="1"/>
    <col min="13062" max="13062" width="3.08203125" style="1" customWidth="1"/>
    <col min="13063" max="13063" width="4" style="1" customWidth="1"/>
    <col min="13064" max="13064" width="2.5" style="1" customWidth="1"/>
    <col min="13065" max="13312" width="9" style="1"/>
    <col min="13313" max="13313" width="4.58203125" style="1" customWidth="1"/>
    <col min="13314" max="13314" width="24.25" style="1" customWidth="1"/>
    <col min="13315" max="13315" width="6.75" style="1" customWidth="1"/>
    <col min="13316" max="13317" width="21.25" style="1" customWidth="1"/>
    <col min="13318" max="13318" width="3.08203125" style="1" customWidth="1"/>
    <col min="13319" max="13319" width="4" style="1" customWidth="1"/>
    <col min="13320" max="13320" width="2.5" style="1" customWidth="1"/>
    <col min="13321" max="13568" width="9" style="1"/>
    <col min="13569" max="13569" width="4.58203125" style="1" customWidth="1"/>
    <col min="13570" max="13570" width="24.25" style="1" customWidth="1"/>
    <col min="13571" max="13571" width="6.75" style="1" customWidth="1"/>
    <col min="13572" max="13573" width="21.25" style="1" customWidth="1"/>
    <col min="13574" max="13574" width="3.08203125" style="1" customWidth="1"/>
    <col min="13575" max="13575" width="4" style="1" customWidth="1"/>
    <col min="13576" max="13576" width="2.5" style="1" customWidth="1"/>
    <col min="13577" max="13824" width="9" style="1"/>
    <col min="13825" max="13825" width="4.58203125" style="1" customWidth="1"/>
    <col min="13826" max="13826" width="24.25" style="1" customWidth="1"/>
    <col min="13827" max="13827" width="6.75" style="1" customWidth="1"/>
    <col min="13828" max="13829" width="21.25" style="1" customWidth="1"/>
    <col min="13830" max="13830" width="3.08203125" style="1" customWidth="1"/>
    <col min="13831" max="13831" width="4" style="1" customWidth="1"/>
    <col min="13832" max="13832" width="2.5" style="1" customWidth="1"/>
    <col min="13833" max="14080" width="9" style="1"/>
    <col min="14081" max="14081" width="4.58203125" style="1" customWidth="1"/>
    <col min="14082" max="14082" width="24.25" style="1" customWidth="1"/>
    <col min="14083" max="14083" width="6.75" style="1" customWidth="1"/>
    <col min="14084" max="14085" width="21.25" style="1" customWidth="1"/>
    <col min="14086" max="14086" width="3.08203125" style="1" customWidth="1"/>
    <col min="14087" max="14087" width="4" style="1" customWidth="1"/>
    <col min="14088" max="14088" width="2.5" style="1" customWidth="1"/>
    <col min="14089" max="14336" width="9" style="1"/>
    <col min="14337" max="14337" width="4.58203125" style="1" customWidth="1"/>
    <col min="14338" max="14338" width="24.25" style="1" customWidth="1"/>
    <col min="14339" max="14339" width="6.75" style="1" customWidth="1"/>
    <col min="14340" max="14341" width="21.25" style="1" customWidth="1"/>
    <col min="14342" max="14342" width="3.08203125" style="1" customWidth="1"/>
    <col min="14343" max="14343" width="4" style="1" customWidth="1"/>
    <col min="14344" max="14344" width="2.5" style="1" customWidth="1"/>
    <col min="14345" max="14592" width="9" style="1"/>
    <col min="14593" max="14593" width="4.58203125" style="1" customWidth="1"/>
    <col min="14594" max="14594" width="24.25" style="1" customWidth="1"/>
    <col min="14595" max="14595" width="6.75" style="1" customWidth="1"/>
    <col min="14596" max="14597" width="21.25" style="1" customWidth="1"/>
    <col min="14598" max="14598" width="3.08203125" style="1" customWidth="1"/>
    <col min="14599" max="14599" width="4" style="1" customWidth="1"/>
    <col min="14600" max="14600" width="2.5" style="1" customWidth="1"/>
    <col min="14601" max="14848" width="9" style="1"/>
    <col min="14849" max="14849" width="4.58203125" style="1" customWidth="1"/>
    <col min="14850" max="14850" width="24.25" style="1" customWidth="1"/>
    <col min="14851" max="14851" width="6.75" style="1" customWidth="1"/>
    <col min="14852" max="14853" width="21.25" style="1" customWidth="1"/>
    <col min="14854" max="14854" width="3.08203125" style="1" customWidth="1"/>
    <col min="14855" max="14855" width="4" style="1" customWidth="1"/>
    <col min="14856" max="14856" width="2.5" style="1" customWidth="1"/>
    <col min="14857" max="15104" width="9" style="1"/>
    <col min="15105" max="15105" width="4.58203125" style="1" customWidth="1"/>
    <col min="15106" max="15106" width="24.25" style="1" customWidth="1"/>
    <col min="15107" max="15107" width="6.75" style="1" customWidth="1"/>
    <col min="15108" max="15109" width="21.25" style="1" customWidth="1"/>
    <col min="15110" max="15110" width="3.08203125" style="1" customWidth="1"/>
    <col min="15111" max="15111" width="4" style="1" customWidth="1"/>
    <col min="15112" max="15112" width="2.5" style="1" customWidth="1"/>
    <col min="15113" max="15360" width="9" style="1"/>
    <col min="15361" max="15361" width="4.58203125" style="1" customWidth="1"/>
    <col min="15362" max="15362" width="24.25" style="1" customWidth="1"/>
    <col min="15363" max="15363" width="6.75" style="1" customWidth="1"/>
    <col min="15364" max="15365" width="21.25" style="1" customWidth="1"/>
    <col min="15366" max="15366" width="3.08203125" style="1" customWidth="1"/>
    <col min="15367" max="15367" width="4" style="1" customWidth="1"/>
    <col min="15368" max="15368" width="2.5" style="1" customWidth="1"/>
    <col min="15369" max="15616" width="9" style="1"/>
    <col min="15617" max="15617" width="4.58203125" style="1" customWidth="1"/>
    <col min="15618" max="15618" width="24.25" style="1" customWidth="1"/>
    <col min="15619" max="15619" width="6.75" style="1" customWidth="1"/>
    <col min="15620" max="15621" width="21.25" style="1" customWidth="1"/>
    <col min="15622" max="15622" width="3.08203125" style="1" customWidth="1"/>
    <col min="15623" max="15623" width="4" style="1" customWidth="1"/>
    <col min="15624" max="15624" width="2.5" style="1" customWidth="1"/>
    <col min="15625" max="15872" width="9" style="1"/>
    <col min="15873" max="15873" width="4.58203125" style="1" customWidth="1"/>
    <col min="15874" max="15874" width="24.25" style="1" customWidth="1"/>
    <col min="15875" max="15875" width="6.75" style="1" customWidth="1"/>
    <col min="15876" max="15877" width="21.25" style="1" customWidth="1"/>
    <col min="15878" max="15878" width="3.08203125" style="1" customWidth="1"/>
    <col min="15879" max="15879" width="4" style="1" customWidth="1"/>
    <col min="15880" max="15880" width="2.5" style="1" customWidth="1"/>
    <col min="15881" max="16128" width="9" style="1"/>
    <col min="16129" max="16129" width="4.58203125" style="1" customWidth="1"/>
    <col min="16130" max="16130" width="24.25" style="1" customWidth="1"/>
    <col min="16131" max="16131" width="6.75" style="1" customWidth="1"/>
    <col min="16132" max="16133" width="21.25" style="1" customWidth="1"/>
    <col min="16134" max="16134" width="3.08203125" style="1" customWidth="1"/>
    <col min="16135" max="16135" width="4" style="1" customWidth="1"/>
    <col min="16136" max="16136" width="2.5" style="1" customWidth="1"/>
    <col min="16137" max="16384" width="9" style="1"/>
  </cols>
  <sheetData>
    <row r="1" spans="1:7" ht="20.149999999999999" customHeight="1">
      <c r="A1" s="62"/>
      <c r="B1" s="63" t="s">
        <v>634</v>
      </c>
      <c r="C1" s="63"/>
      <c r="D1" s="63"/>
      <c r="E1" s="63"/>
      <c r="F1" s="63"/>
      <c r="G1" s="63"/>
    </row>
    <row r="2" spans="1:7" ht="20.149999999999999" customHeight="1">
      <c r="A2" s="62"/>
      <c r="B2" s="63"/>
      <c r="C2" s="63"/>
      <c r="D2" s="1582" t="s">
        <v>596</v>
      </c>
      <c r="E2" s="1582"/>
      <c r="F2" s="1582"/>
      <c r="G2" s="63"/>
    </row>
    <row r="3" spans="1:7" ht="20.149999999999999" customHeight="1">
      <c r="A3" s="62"/>
      <c r="B3" s="63"/>
      <c r="C3" s="63"/>
      <c r="D3" s="63"/>
      <c r="E3" s="64"/>
      <c r="F3" s="64"/>
      <c r="G3" s="63"/>
    </row>
    <row r="4" spans="1:7" ht="20.149999999999999" customHeight="1">
      <c r="A4" s="62"/>
      <c r="B4" s="1583" t="s">
        <v>635</v>
      </c>
      <c r="C4" s="1583"/>
      <c r="D4" s="1583"/>
      <c r="E4" s="1583"/>
      <c r="F4" s="1583"/>
      <c r="G4" s="63"/>
    </row>
    <row r="5" spans="1:7" ht="20.149999999999999" customHeight="1">
      <c r="A5" s="65"/>
      <c r="B5" s="65"/>
      <c r="C5" s="65"/>
      <c r="D5" s="65"/>
      <c r="E5" s="65"/>
      <c r="F5" s="65"/>
      <c r="G5" s="63"/>
    </row>
    <row r="6" spans="1:7" ht="36" customHeight="1">
      <c r="A6" s="65"/>
      <c r="B6" s="680" t="s">
        <v>275</v>
      </c>
      <c r="C6" s="1584"/>
      <c r="D6" s="1585"/>
      <c r="E6" s="1585"/>
      <c r="F6" s="1587"/>
      <c r="G6" s="63"/>
    </row>
    <row r="7" spans="1:7" ht="46.5" customHeight="1">
      <c r="A7" s="63"/>
      <c r="B7" s="735" t="s">
        <v>276</v>
      </c>
      <c r="C7" s="1588" t="s">
        <v>636</v>
      </c>
      <c r="D7" s="1588"/>
      <c r="E7" s="1588"/>
      <c r="F7" s="1590"/>
      <c r="G7" s="63"/>
    </row>
    <row r="8" spans="1:7" ht="46.5" customHeight="1">
      <c r="A8" s="63"/>
      <c r="B8" s="2109" t="s">
        <v>637</v>
      </c>
      <c r="C8" s="736">
        <v>1</v>
      </c>
      <c r="D8" s="2107" t="s">
        <v>638</v>
      </c>
      <c r="E8" s="2107"/>
      <c r="F8" s="2108"/>
      <c r="G8" s="63"/>
    </row>
    <row r="9" spans="1:7" ht="46.5" customHeight="1">
      <c r="A9" s="63"/>
      <c r="B9" s="2110"/>
      <c r="C9" s="736">
        <v>2</v>
      </c>
      <c r="D9" s="2107" t="s">
        <v>639</v>
      </c>
      <c r="E9" s="2107"/>
      <c r="F9" s="2108"/>
      <c r="G9" s="63"/>
    </row>
    <row r="10" spans="1:7" ht="46.5" customHeight="1">
      <c r="A10" s="63"/>
      <c r="B10" s="2111"/>
      <c r="C10" s="223">
        <v>3</v>
      </c>
      <c r="D10" s="2107" t="s">
        <v>640</v>
      </c>
      <c r="E10" s="2107"/>
      <c r="F10" s="2108"/>
      <c r="G10" s="63"/>
    </row>
    <row r="11" spans="1:7" ht="29.25" customHeight="1">
      <c r="A11" s="63"/>
      <c r="B11" s="688" t="s">
        <v>641</v>
      </c>
      <c r="C11" s="1591" t="s">
        <v>642</v>
      </c>
      <c r="D11" s="1592"/>
      <c r="E11" s="1592"/>
      <c r="F11" s="1594"/>
      <c r="G11" s="63"/>
    </row>
    <row r="12" spans="1:7" ht="29.25" customHeight="1">
      <c r="A12" s="63"/>
      <c r="B12" s="222" t="s">
        <v>643</v>
      </c>
      <c r="C12" s="2104" t="s">
        <v>644</v>
      </c>
      <c r="D12" s="2105"/>
      <c r="E12" s="2105"/>
      <c r="F12" s="2106"/>
      <c r="G12" s="63"/>
    </row>
    <row r="13" spans="1:7">
      <c r="A13" s="63"/>
      <c r="B13" s="63"/>
      <c r="C13" s="63"/>
      <c r="D13" s="63"/>
      <c r="E13" s="63"/>
      <c r="F13" s="63"/>
      <c r="G13" s="63"/>
    </row>
    <row r="14" spans="1:7" ht="15" customHeight="1">
      <c r="A14" s="63"/>
      <c r="B14" s="63" t="s">
        <v>645</v>
      </c>
      <c r="C14" s="63"/>
      <c r="D14" s="63"/>
      <c r="E14" s="63"/>
      <c r="F14" s="63"/>
      <c r="G14" s="63"/>
    </row>
    <row r="15" spans="1:7" ht="32.25" customHeight="1">
      <c r="A15" s="63"/>
      <c r="B15" s="1581" t="s">
        <v>646</v>
      </c>
      <c r="C15" s="1581"/>
      <c r="D15" s="1581"/>
      <c r="E15" s="1581"/>
      <c r="F15" s="1581"/>
      <c r="G15" s="63"/>
    </row>
    <row r="16" spans="1:7" ht="6.75" customHeight="1">
      <c r="A16" s="63"/>
      <c r="B16" s="221"/>
      <c r="C16" s="63"/>
      <c r="D16" s="63"/>
      <c r="E16" s="63"/>
      <c r="F16" s="63"/>
      <c r="G16" s="63"/>
    </row>
  </sheetData>
  <mergeCells count="11">
    <mergeCell ref="D2:F2"/>
    <mergeCell ref="C6:F6"/>
    <mergeCell ref="C11:F11"/>
    <mergeCell ref="C12:F12"/>
    <mergeCell ref="B15:F15"/>
    <mergeCell ref="B4:F4"/>
    <mergeCell ref="D8:F8"/>
    <mergeCell ref="D9:F9"/>
    <mergeCell ref="D10:F10"/>
    <mergeCell ref="C7:F7"/>
    <mergeCell ref="B8:B10"/>
  </mergeCells>
  <phoneticPr fontId="1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sheetPr codeName="Sheet29"/>
  <dimension ref="A1:G13"/>
  <sheetViews>
    <sheetView view="pageBreakPreview" zoomScaleNormal="100" zoomScaleSheetLayoutView="100" workbookViewId="0"/>
  </sheetViews>
  <sheetFormatPr defaultRowHeight="13"/>
  <cols>
    <col min="1" max="1" width="26.33203125" style="224" customWidth="1"/>
    <col min="2" max="2" width="15.58203125" style="224" customWidth="1"/>
    <col min="3" max="3" width="15.25" style="224" customWidth="1"/>
    <col min="4" max="4" width="17.5" style="224" customWidth="1"/>
    <col min="5" max="5" width="15" style="224" customWidth="1"/>
    <col min="6" max="6" width="15.25" style="224" hidden="1" customWidth="1"/>
    <col min="7" max="7" width="1.75" style="224" customWidth="1"/>
    <col min="8" max="8" width="2.5" style="224" customWidth="1"/>
    <col min="9" max="255" width="9" style="224"/>
    <col min="256" max="256" width="1.08203125" style="224" customWidth="1"/>
    <col min="257" max="258" width="15.58203125" style="224" customWidth="1"/>
    <col min="259" max="259" width="15.25" style="224" customWidth="1"/>
    <col min="260" max="260" width="17.5" style="224" customWidth="1"/>
    <col min="261" max="261" width="15.08203125" style="224" customWidth="1"/>
    <col min="262" max="262" width="15.25" style="224" customWidth="1"/>
    <col min="263" max="263" width="3.75" style="224" customWidth="1"/>
    <col min="264" max="264" width="2.5" style="224" customWidth="1"/>
    <col min="265" max="511" width="9" style="224"/>
    <col min="512" max="512" width="1.08203125" style="224" customWidth="1"/>
    <col min="513" max="514" width="15.58203125" style="224" customWidth="1"/>
    <col min="515" max="515" width="15.25" style="224" customWidth="1"/>
    <col min="516" max="516" width="17.5" style="224" customWidth="1"/>
    <col min="517" max="517" width="15.08203125" style="224" customWidth="1"/>
    <col min="518" max="518" width="15.25" style="224" customWidth="1"/>
    <col min="519" max="519" width="3.75" style="224" customWidth="1"/>
    <col min="520" max="520" width="2.5" style="224" customWidth="1"/>
    <col min="521" max="767" width="9" style="224"/>
    <col min="768" max="768" width="1.08203125" style="224" customWidth="1"/>
    <col min="769" max="770" width="15.58203125" style="224" customWidth="1"/>
    <col min="771" max="771" width="15.25" style="224" customWidth="1"/>
    <col min="772" max="772" width="17.5" style="224" customWidth="1"/>
    <col min="773" max="773" width="15.08203125" style="224" customWidth="1"/>
    <col min="774" max="774" width="15.25" style="224" customWidth="1"/>
    <col min="775" max="775" width="3.75" style="224" customWidth="1"/>
    <col min="776" max="776" width="2.5" style="224" customWidth="1"/>
    <col min="777" max="1023" width="9" style="224"/>
    <col min="1024" max="1024" width="1.08203125" style="224" customWidth="1"/>
    <col min="1025" max="1026" width="15.58203125" style="224" customWidth="1"/>
    <col min="1027" max="1027" width="15.25" style="224" customWidth="1"/>
    <col min="1028" max="1028" width="17.5" style="224" customWidth="1"/>
    <col min="1029" max="1029" width="15.08203125" style="224" customWidth="1"/>
    <col min="1030" max="1030" width="15.25" style="224" customWidth="1"/>
    <col min="1031" max="1031" width="3.75" style="224" customWidth="1"/>
    <col min="1032" max="1032" width="2.5" style="224" customWidth="1"/>
    <col min="1033" max="1279" width="9" style="224"/>
    <col min="1280" max="1280" width="1.08203125" style="224" customWidth="1"/>
    <col min="1281" max="1282" width="15.58203125" style="224" customWidth="1"/>
    <col min="1283" max="1283" width="15.25" style="224" customWidth="1"/>
    <col min="1284" max="1284" width="17.5" style="224" customWidth="1"/>
    <col min="1285" max="1285" width="15.08203125" style="224" customWidth="1"/>
    <col min="1286" max="1286" width="15.25" style="224" customWidth="1"/>
    <col min="1287" max="1287" width="3.75" style="224" customWidth="1"/>
    <col min="1288" max="1288" width="2.5" style="224" customWidth="1"/>
    <col min="1289" max="1535" width="9" style="224"/>
    <col min="1536" max="1536" width="1.08203125" style="224" customWidth="1"/>
    <col min="1537" max="1538" width="15.58203125" style="224" customWidth="1"/>
    <col min="1539" max="1539" width="15.25" style="224" customWidth="1"/>
    <col min="1540" max="1540" width="17.5" style="224" customWidth="1"/>
    <col min="1541" max="1541" width="15.08203125" style="224" customWidth="1"/>
    <col min="1542" max="1542" width="15.25" style="224" customWidth="1"/>
    <col min="1543" max="1543" width="3.75" style="224" customWidth="1"/>
    <col min="1544" max="1544" width="2.5" style="224" customWidth="1"/>
    <col min="1545" max="1791" width="9" style="224"/>
    <col min="1792" max="1792" width="1.08203125" style="224" customWidth="1"/>
    <col min="1793" max="1794" width="15.58203125" style="224" customWidth="1"/>
    <col min="1795" max="1795" width="15.25" style="224" customWidth="1"/>
    <col min="1796" max="1796" width="17.5" style="224" customWidth="1"/>
    <col min="1797" max="1797" width="15.08203125" style="224" customWidth="1"/>
    <col min="1798" max="1798" width="15.25" style="224" customWidth="1"/>
    <col min="1799" max="1799" width="3.75" style="224" customWidth="1"/>
    <col min="1800" max="1800" width="2.5" style="224" customWidth="1"/>
    <col min="1801" max="2047" width="9" style="224"/>
    <col min="2048" max="2048" width="1.08203125" style="224" customWidth="1"/>
    <col min="2049" max="2050" width="15.58203125" style="224" customWidth="1"/>
    <col min="2051" max="2051" width="15.25" style="224" customWidth="1"/>
    <col min="2052" max="2052" width="17.5" style="224" customWidth="1"/>
    <col min="2053" max="2053" width="15.08203125" style="224" customWidth="1"/>
    <col min="2054" max="2054" width="15.25" style="224" customWidth="1"/>
    <col min="2055" max="2055" width="3.75" style="224" customWidth="1"/>
    <col min="2056" max="2056" width="2.5" style="224" customWidth="1"/>
    <col min="2057" max="2303" width="9" style="224"/>
    <col min="2304" max="2304" width="1.08203125" style="224" customWidth="1"/>
    <col min="2305" max="2306" width="15.58203125" style="224" customWidth="1"/>
    <col min="2307" max="2307" width="15.25" style="224" customWidth="1"/>
    <col min="2308" max="2308" width="17.5" style="224" customWidth="1"/>
    <col min="2309" max="2309" width="15.08203125" style="224" customWidth="1"/>
    <col min="2310" max="2310" width="15.25" style="224" customWidth="1"/>
    <col min="2311" max="2311" width="3.75" style="224" customWidth="1"/>
    <col min="2312" max="2312" width="2.5" style="224" customWidth="1"/>
    <col min="2313" max="2559" width="9" style="224"/>
    <col min="2560" max="2560" width="1.08203125" style="224" customWidth="1"/>
    <col min="2561" max="2562" width="15.58203125" style="224" customWidth="1"/>
    <col min="2563" max="2563" width="15.25" style="224" customWidth="1"/>
    <col min="2564" max="2564" width="17.5" style="224" customWidth="1"/>
    <col min="2565" max="2565" width="15.08203125" style="224" customWidth="1"/>
    <col min="2566" max="2566" width="15.25" style="224" customWidth="1"/>
    <col min="2567" max="2567" width="3.75" style="224" customWidth="1"/>
    <col min="2568" max="2568" width="2.5" style="224" customWidth="1"/>
    <col min="2569" max="2815" width="9" style="224"/>
    <col min="2816" max="2816" width="1.08203125" style="224" customWidth="1"/>
    <col min="2817" max="2818" width="15.58203125" style="224" customWidth="1"/>
    <col min="2819" max="2819" width="15.25" style="224" customWidth="1"/>
    <col min="2820" max="2820" width="17.5" style="224" customWidth="1"/>
    <col min="2821" max="2821" width="15.08203125" style="224" customWidth="1"/>
    <col min="2822" max="2822" width="15.25" style="224" customWidth="1"/>
    <col min="2823" max="2823" width="3.75" style="224" customWidth="1"/>
    <col min="2824" max="2824" width="2.5" style="224" customWidth="1"/>
    <col min="2825" max="3071" width="9" style="224"/>
    <col min="3072" max="3072" width="1.08203125" style="224" customWidth="1"/>
    <col min="3073" max="3074" width="15.58203125" style="224" customWidth="1"/>
    <col min="3075" max="3075" width="15.25" style="224" customWidth="1"/>
    <col min="3076" max="3076" width="17.5" style="224" customWidth="1"/>
    <col min="3077" max="3077" width="15.08203125" style="224" customWidth="1"/>
    <col min="3078" max="3078" width="15.25" style="224" customWidth="1"/>
    <col min="3079" max="3079" width="3.75" style="224" customWidth="1"/>
    <col min="3080" max="3080" width="2.5" style="224" customWidth="1"/>
    <col min="3081" max="3327" width="9" style="224"/>
    <col min="3328" max="3328" width="1.08203125" style="224" customWidth="1"/>
    <col min="3329" max="3330" width="15.58203125" style="224" customWidth="1"/>
    <col min="3331" max="3331" width="15.25" style="224" customWidth="1"/>
    <col min="3332" max="3332" width="17.5" style="224" customWidth="1"/>
    <col min="3333" max="3333" width="15.08203125" style="224" customWidth="1"/>
    <col min="3334" max="3334" width="15.25" style="224" customWidth="1"/>
    <col min="3335" max="3335" width="3.75" style="224" customWidth="1"/>
    <col min="3336" max="3336" width="2.5" style="224" customWidth="1"/>
    <col min="3337" max="3583" width="9" style="224"/>
    <col min="3584" max="3584" width="1.08203125" style="224" customWidth="1"/>
    <col min="3585" max="3586" width="15.58203125" style="224" customWidth="1"/>
    <col min="3587" max="3587" width="15.25" style="224" customWidth="1"/>
    <col min="3588" max="3588" width="17.5" style="224" customWidth="1"/>
    <col min="3589" max="3589" width="15.08203125" style="224" customWidth="1"/>
    <col min="3590" max="3590" width="15.25" style="224" customWidth="1"/>
    <col min="3591" max="3591" width="3.75" style="224" customWidth="1"/>
    <col min="3592" max="3592" width="2.5" style="224" customWidth="1"/>
    <col min="3593" max="3839" width="9" style="224"/>
    <col min="3840" max="3840" width="1.08203125" style="224" customWidth="1"/>
    <col min="3841" max="3842" width="15.58203125" style="224" customWidth="1"/>
    <col min="3843" max="3843" width="15.25" style="224" customWidth="1"/>
    <col min="3844" max="3844" width="17.5" style="224" customWidth="1"/>
    <col min="3845" max="3845" width="15.08203125" style="224" customWidth="1"/>
    <col min="3846" max="3846" width="15.25" style="224" customWidth="1"/>
    <col min="3847" max="3847" width="3.75" style="224" customWidth="1"/>
    <col min="3848" max="3848" width="2.5" style="224" customWidth="1"/>
    <col min="3849" max="4095" width="9" style="224"/>
    <col min="4096" max="4096" width="1.08203125" style="224" customWidth="1"/>
    <col min="4097" max="4098" width="15.58203125" style="224" customWidth="1"/>
    <col min="4099" max="4099" width="15.25" style="224" customWidth="1"/>
    <col min="4100" max="4100" width="17.5" style="224" customWidth="1"/>
    <col min="4101" max="4101" width="15.08203125" style="224" customWidth="1"/>
    <col min="4102" max="4102" width="15.25" style="224" customWidth="1"/>
    <col min="4103" max="4103" width="3.75" style="224" customWidth="1"/>
    <col min="4104" max="4104" width="2.5" style="224" customWidth="1"/>
    <col min="4105" max="4351" width="9" style="224"/>
    <col min="4352" max="4352" width="1.08203125" style="224" customWidth="1"/>
    <col min="4353" max="4354" width="15.58203125" style="224" customWidth="1"/>
    <col min="4355" max="4355" width="15.25" style="224" customWidth="1"/>
    <col min="4356" max="4356" width="17.5" style="224" customWidth="1"/>
    <col min="4357" max="4357" width="15.08203125" style="224" customWidth="1"/>
    <col min="4358" max="4358" width="15.25" style="224" customWidth="1"/>
    <col min="4359" max="4359" width="3.75" style="224" customWidth="1"/>
    <col min="4360" max="4360" width="2.5" style="224" customWidth="1"/>
    <col min="4361" max="4607" width="9" style="224"/>
    <col min="4608" max="4608" width="1.08203125" style="224" customWidth="1"/>
    <col min="4609" max="4610" width="15.58203125" style="224" customWidth="1"/>
    <col min="4611" max="4611" width="15.25" style="224" customWidth="1"/>
    <col min="4612" max="4612" width="17.5" style="224" customWidth="1"/>
    <col min="4613" max="4613" width="15.08203125" style="224" customWidth="1"/>
    <col min="4614" max="4614" width="15.25" style="224" customWidth="1"/>
    <col min="4615" max="4615" width="3.75" style="224" customWidth="1"/>
    <col min="4616" max="4616" width="2.5" style="224" customWidth="1"/>
    <col min="4617" max="4863" width="9" style="224"/>
    <col min="4864" max="4864" width="1.08203125" style="224" customWidth="1"/>
    <col min="4865" max="4866" width="15.58203125" style="224" customWidth="1"/>
    <col min="4867" max="4867" width="15.25" style="224" customWidth="1"/>
    <col min="4868" max="4868" width="17.5" style="224" customWidth="1"/>
    <col min="4869" max="4869" width="15.08203125" style="224" customWidth="1"/>
    <col min="4870" max="4870" width="15.25" style="224" customWidth="1"/>
    <col min="4871" max="4871" width="3.75" style="224" customWidth="1"/>
    <col min="4872" max="4872" width="2.5" style="224" customWidth="1"/>
    <col min="4873" max="5119" width="9" style="224"/>
    <col min="5120" max="5120" width="1.08203125" style="224" customWidth="1"/>
    <col min="5121" max="5122" width="15.58203125" style="224" customWidth="1"/>
    <col min="5123" max="5123" width="15.25" style="224" customWidth="1"/>
    <col min="5124" max="5124" width="17.5" style="224" customWidth="1"/>
    <col min="5125" max="5125" width="15.08203125" style="224" customWidth="1"/>
    <col min="5126" max="5126" width="15.25" style="224" customWidth="1"/>
    <col min="5127" max="5127" width="3.75" style="224" customWidth="1"/>
    <col min="5128" max="5128" width="2.5" style="224" customWidth="1"/>
    <col min="5129" max="5375" width="9" style="224"/>
    <col min="5376" max="5376" width="1.08203125" style="224" customWidth="1"/>
    <col min="5377" max="5378" width="15.58203125" style="224" customWidth="1"/>
    <col min="5379" max="5379" width="15.25" style="224" customWidth="1"/>
    <col min="5380" max="5380" width="17.5" style="224" customWidth="1"/>
    <col min="5381" max="5381" width="15.08203125" style="224" customWidth="1"/>
    <col min="5382" max="5382" width="15.25" style="224" customWidth="1"/>
    <col min="5383" max="5383" width="3.75" style="224" customWidth="1"/>
    <col min="5384" max="5384" width="2.5" style="224" customWidth="1"/>
    <col min="5385" max="5631" width="9" style="224"/>
    <col min="5632" max="5632" width="1.08203125" style="224" customWidth="1"/>
    <col min="5633" max="5634" width="15.58203125" style="224" customWidth="1"/>
    <col min="5635" max="5635" width="15.25" style="224" customWidth="1"/>
    <col min="5636" max="5636" width="17.5" style="224" customWidth="1"/>
    <col min="5637" max="5637" width="15.08203125" style="224" customWidth="1"/>
    <col min="5638" max="5638" width="15.25" style="224" customWidth="1"/>
    <col min="5639" max="5639" width="3.75" style="224" customWidth="1"/>
    <col min="5640" max="5640" width="2.5" style="224" customWidth="1"/>
    <col min="5641" max="5887" width="9" style="224"/>
    <col min="5888" max="5888" width="1.08203125" style="224" customWidth="1"/>
    <col min="5889" max="5890" width="15.58203125" style="224" customWidth="1"/>
    <col min="5891" max="5891" width="15.25" style="224" customWidth="1"/>
    <col min="5892" max="5892" width="17.5" style="224" customWidth="1"/>
    <col min="5893" max="5893" width="15.08203125" style="224" customWidth="1"/>
    <col min="5894" max="5894" width="15.25" style="224" customWidth="1"/>
    <col min="5895" max="5895" width="3.75" style="224" customWidth="1"/>
    <col min="5896" max="5896" width="2.5" style="224" customWidth="1"/>
    <col min="5897" max="6143" width="9" style="224"/>
    <col min="6144" max="6144" width="1.08203125" style="224" customWidth="1"/>
    <col min="6145" max="6146" width="15.58203125" style="224" customWidth="1"/>
    <col min="6147" max="6147" width="15.25" style="224" customWidth="1"/>
    <col min="6148" max="6148" width="17.5" style="224" customWidth="1"/>
    <col min="6149" max="6149" width="15.08203125" style="224" customWidth="1"/>
    <col min="6150" max="6150" width="15.25" style="224" customWidth="1"/>
    <col min="6151" max="6151" width="3.75" style="224" customWidth="1"/>
    <col min="6152" max="6152" width="2.5" style="224" customWidth="1"/>
    <col min="6153" max="6399" width="9" style="224"/>
    <col min="6400" max="6400" width="1.08203125" style="224" customWidth="1"/>
    <col min="6401" max="6402" width="15.58203125" style="224" customWidth="1"/>
    <col min="6403" max="6403" width="15.25" style="224" customWidth="1"/>
    <col min="6404" max="6404" width="17.5" style="224" customWidth="1"/>
    <col min="6405" max="6405" width="15.08203125" style="224" customWidth="1"/>
    <col min="6406" max="6406" width="15.25" style="224" customWidth="1"/>
    <col min="6407" max="6407" width="3.75" style="224" customWidth="1"/>
    <col min="6408" max="6408" width="2.5" style="224" customWidth="1"/>
    <col min="6409" max="6655" width="9" style="224"/>
    <col min="6656" max="6656" width="1.08203125" style="224" customWidth="1"/>
    <col min="6657" max="6658" width="15.58203125" style="224" customWidth="1"/>
    <col min="6659" max="6659" width="15.25" style="224" customWidth="1"/>
    <col min="6660" max="6660" width="17.5" style="224" customWidth="1"/>
    <col min="6661" max="6661" width="15.08203125" style="224" customWidth="1"/>
    <col min="6662" max="6662" width="15.25" style="224" customWidth="1"/>
    <col min="6663" max="6663" width="3.75" style="224" customWidth="1"/>
    <col min="6664" max="6664" width="2.5" style="224" customWidth="1"/>
    <col min="6665" max="6911" width="9" style="224"/>
    <col min="6912" max="6912" width="1.08203125" style="224" customWidth="1"/>
    <col min="6913" max="6914" width="15.58203125" style="224" customWidth="1"/>
    <col min="6915" max="6915" width="15.25" style="224" customWidth="1"/>
    <col min="6916" max="6916" width="17.5" style="224" customWidth="1"/>
    <col min="6917" max="6917" width="15.08203125" style="224" customWidth="1"/>
    <col min="6918" max="6918" width="15.25" style="224" customWidth="1"/>
    <col min="6919" max="6919" width="3.75" style="224" customWidth="1"/>
    <col min="6920" max="6920" width="2.5" style="224" customWidth="1"/>
    <col min="6921" max="7167" width="9" style="224"/>
    <col min="7168" max="7168" width="1.08203125" style="224" customWidth="1"/>
    <col min="7169" max="7170" width="15.58203125" style="224" customWidth="1"/>
    <col min="7171" max="7171" width="15.25" style="224" customWidth="1"/>
    <col min="7172" max="7172" width="17.5" style="224" customWidth="1"/>
    <col min="7173" max="7173" width="15.08203125" style="224" customWidth="1"/>
    <col min="7174" max="7174" width="15.25" style="224" customWidth="1"/>
    <col min="7175" max="7175" width="3.75" style="224" customWidth="1"/>
    <col min="7176" max="7176" width="2.5" style="224" customWidth="1"/>
    <col min="7177" max="7423" width="9" style="224"/>
    <col min="7424" max="7424" width="1.08203125" style="224" customWidth="1"/>
    <col min="7425" max="7426" width="15.58203125" style="224" customWidth="1"/>
    <col min="7427" max="7427" width="15.25" style="224" customWidth="1"/>
    <col min="7428" max="7428" width="17.5" style="224" customWidth="1"/>
    <col min="7429" max="7429" width="15.08203125" style="224" customWidth="1"/>
    <col min="7430" max="7430" width="15.25" style="224" customWidth="1"/>
    <col min="7431" max="7431" width="3.75" style="224" customWidth="1"/>
    <col min="7432" max="7432" width="2.5" style="224" customWidth="1"/>
    <col min="7433" max="7679" width="9" style="224"/>
    <col min="7680" max="7680" width="1.08203125" style="224" customWidth="1"/>
    <col min="7681" max="7682" width="15.58203125" style="224" customWidth="1"/>
    <col min="7683" max="7683" width="15.25" style="224" customWidth="1"/>
    <col min="7684" max="7684" width="17.5" style="224" customWidth="1"/>
    <col min="7685" max="7685" width="15.08203125" style="224" customWidth="1"/>
    <col min="7686" max="7686" width="15.25" style="224" customWidth="1"/>
    <col min="7687" max="7687" width="3.75" style="224" customWidth="1"/>
    <col min="7688" max="7688" width="2.5" style="224" customWidth="1"/>
    <col min="7689" max="7935" width="9" style="224"/>
    <col min="7936" max="7936" width="1.08203125" style="224" customWidth="1"/>
    <col min="7937" max="7938" width="15.58203125" style="224" customWidth="1"/>
    <col min="7939" max="7939" width="15.25" style="224" customWidth="1"/>
    <col min="7940" max="7940" width="17.5" style="224" customWidth="1"/>
    <col min="7941" max="7941" width="15.08203125" style="224" customWidth="1"/>
    <col min="7942" max="7942" width="15.25" style="224" customWidth="1"/>
    <col min="7943" max="7943" width="3.75" style="224" customWidth="1"/>
    <col min="7944" max="7944" width="2.5" style="224" customWidth="1"/>
    <col min="7945" max="8191" width="9" style="224"/>
    <col min="8192" max="8192" width="1.08203125" style="224" customWidth="1"/>
    <col min="8193" max="8194" width="15.58203125" style="224" customWidth="1"/>
    <col min="8195" max="8195" width="15.25" style="224" customWidth="1"/>
    <col min="8196" max="8196" width="17.5" style="224" customWidth="1"/>
    <col min="8197" max="8197" width="15.08203125" style="224" customWidth="1"/>
    <col min="8198" max="8198" width="15.25" style="224" customWidth="1"/>
    <col min="8199" max="8199" width="3.75" style="224" customWidth="1"/>
    <col min="8200" max="8200" width="2.5" style="224" customWidth="1"/>
    <col min="8201" max="8447" width="9" style="224"/>
    <col min="8448" max="8448" width="1.08203125" style="224" customWidth="1"/>
    <col min="8449" max="8450" width="15.58203125" style="224" customWidth="1"/>
    <col min="8451" max="8451" width="15.25" style="224" customWidth="1"/>
    <col min="8452" max="8452" width="17.5" style="224" customWidth="1"/>
    <col min="8453" max="8453" width="15.08203125" style="224" customWidth="1"/>
    <col min="8454" max="8454" width="15.25" style="224" customWidth="1"/>
    <col min="8455" max="8455" width="3.75" style="224" customWidth="1"/>
    <col min="8456" max="8456" width="2.5" style="224" customWidth="1"/>
    <col min="8457" max="8703" width="9" style="224"/>
    <col min="8704" max="8704" width="1.08203125" style="224" customWidth="1"/>
    <col min="8705" max="8706" width="15.58203125" style="224" customWidth="1"/>
    <col min="8707" max="8707" width="15.25" style="224" customWidth="1"/>
    <col min="8708" max="8708" width="17.5" style="224" customWidth="1"/>
    <col min="8709" max="8709" width="15.08203125" style="224" customWidth="1"/>
    <col min="8710" max="8710" width="15.25" style="224" customWidth="1"/>
    <col min="8711" max="8711" width="3.75" style="224" customWidth="1"/>
    <col min="8712" max="8712" width="2.5" style="224" customWidth="1"/>
    <col min="8713" max="8959" width="9" style="224"/>
    <col min="8960" max="8960" width="1.08203125" style="224" customWidth="1"/>
    <col min="8961" max="8962" width="15.58203125" style="224" customWidth="1"/>
    <col min="8963" max="8963" width="15.25" style="224" customWidth="1"/>
    <col min="8964" max="8964" width="17.5" style="224" customWidth="1"/>
    <col min="8965" max="8965" width="15.08203125" style="224" customWidth="1"/>
    <col min="8966" max="8966" width="15.25" style="224" customWidth="1"/>
    <col min="8967" max="8967" width="3.75" style="224" customWidth="1"/>
    <col min="8968" max="8968" width="2.5" style="224" customWidth="1"/>
    <col min="8969" max="9215" width="9" style="224"/>
    <col min="9216" max="9216" width="1.08203125" style="224" customWidth="1"/>
    <col min="9217" max="9218" width="15.58203125" style="224" customWidth="1"/>
    <col min="9219" max="9219" width="15.25" style="224" customWidth="1"/>
    <col min="9220" max="9220" width="17.5" style="224" customWidth="1"/>
    <col min="9221" max="9221" width="15.08203125" style="224" customWidth="1"/>
    <col min="9222" max="9222" width="15.25" style="224" customWidth="1"/>
    <col min="9223" max="9223" width="3.75" style="224" customWidth="1"/>
    <col min="9224" max="9224" width="2.5" style="224" customWidth="1"/>
    <col min="9225" max="9471" width="9" style="224"/>
    <col min="9472" max="9472" width="1.08203125" style="224" customWidth="1"/>
    <col min="9473" max="9474" width="15.58203125" style="224" customWidth="1"/>
    <col min="9475" max="9475" width="15.25" style="224" customWidth="1"/>
    <col min="9476" max="9476" width="17.5" style="224" customWidth="1"/>
    <col min="9477" max="9477" width="15.08203125" style="224" customWidth="1"/>
    <col min="9478" max="9478" width="15.25" style="224" customWidth="1"/>
    <col min="9479" max="9479" width="3.75" style="224" customWidth="1"/>
    <col min="9480" max="9480" width="2.5" style="224" customWidth="1"/>
    <col min="9481" max="9727" width="9" style="224"/>
    <col min="9728" max="9728" width="1.08203125" style="224" customWidth="1"/>
    <col min="9729" max="9730" width="15.58203125" style="224" customWidth="1"/>
    <col min="9731" max="9731" width="15.25" style="224" customWidth="1"/>
    <col min="9732" max="9732" width="17.5" style="224" customWidth="1"/>
    <col min="9733" max="9733" width="15.08203125" style="224" customWidth="1"/>
    <col min="9734" max="9734" width="15.25" style="224" customWidth="1"/>
    <col min="9735" max="9735" width="3.75" style="224" customWidth="1"/>
    <col min="9736" max="9736" width="2.5" style="224" customWidth="1"/>
    <col min="9737" max="9983" width="9" style="224"/>
    <col min="9984" max="9984" width="1.08203125" style="224" customWidth="1"/>
    <col min="9985" max="9986" width="15.58203125" style="224" customWidth="1"/>
    <col min="9987" max="9987" width="15.25" style="224" customWidth="1"/>
    <col min="9988" max="9988" width="17.5" style="224" customWidth="1"/>
    <col min="9989" max="9989" width="15.08203125" style="224" customWidth="1"/>
    <col min="9990" max="9990" width="15.25" style="224" customWidth="1"/>
    <col min="9991" max="9991" width="3.75" style="224" customWidth="1"/>
    <col min="9992" max="9992" width="2.5" style="224" customWidth="1"/>
    <col min="9993" max="10239" width="9" style="224"/>
    <col min="10240" max="10240" width="1.08203125" style="224" customWidth="1"/>
    <col min="10241" max="10242" width="15.58203125" style="224" customWidth="1"/>
    <col min="10243" max="10243" width="15.25" style="224" customWidth="1"/>
    <col min="10244" max="10244" width="17.5" style="224" customWidth="1"/>
    <col min="10245" max="10245" width="15.08203125" style="224" customWidth="1"/>
    <col min="10246" max="10246" width="15.25" style="224" customWidth="1"/>
    <col min="10247" max="10247" width="3.75" style="224" customWidth="1"/>
    <col min="10248" max="10248" width="2.5" style="224" customWidth="1"/>
    <col min="10249" max="10495" width="9" style="224"/>
    <col min="10496" max="10496" width="1.08203125" style="224" customWidth="1"/>
    <col min="10497" max="10498" width="15.58203125" style="224" customWidth="1"/>
    <col min="10499" max="10499" width="15.25" style="224" customWidth="1"/>
    <col min="10500" max="10500" width="17.5" style="224" customWidth="1"/>
    <col min="10501" max="10501" width="15.08203125" style="224" customWidth="1"/>
    <col min="10502" max="10502" width="15.25" style="224" customWidth="1"/>
    <col min="10503" max="10503" width="3.75" style="224" customWidth="1"/>
    <col min="10504" max="10504" width="2.5" style="224" customWidth="1"/>
    <col min="10505" max="10751" width="9" style="224"/>
    <col min="10752" max="10752" width="1.08203125" style="224" customWidth="1"/>
    <col min="10753" max="10754" width="15.58203125" style="224" customWidth="1"/>
    <col min="10755" max="10755" width="15.25" style="224" customWidth="1"/>
    <col min="10756" max="10756" width="17.5" style="224" customWidth="1"/>
    <col min="10757" max="10757" width="15.08203125" style="224" customWidth="1"/>
    <col min="10758" max="10758" width="15.25" style="224" customWidth="1"/>
    <col min="10759" max="10759" width="3.75" style="224" customWidth="1"/>
    <col min="10760" max="10760" width="2.5" style="224" customWidth="1"/>
    <col min="10761" max="11007" width="9" style="224"/>
    <col min="11008" max="11008" width="1.08203125" style="224" customWidth="1"/>
    <col min="11009" max="11010" width="15.58203125" style="224" customWidth="1"/>
    <col min="11011" max="11011" width="15.25" style="224" customWidth="1"/>
    <col min="11012" max="11012" width="17.5" style="224" customWidth="1"/>
    <col min="11013" max="11013" width="15.08203125" style="224" customWidth="1"/>
    <col min="11014" max="11014" width="15.25" style="224" customWidth="1"/>
    <col min="11015" max="11015" width="3.75" style="224" customWidth="1"/>
    <col min="11016" max="11016" width="2.5" style="224" customWidth="1"/>
    <col min="11017" max="11263" width="9" style="224"/>
    <col min="11264" max="11264" width="1.08203125" style="224" customWidth="1"/>
    <col min="11265" max="11266" width="15.58203125" style="224" customWidth="1"/>
    <col min="11267" max="11267" width="15.25" style="224" customWidth="1"/>
    <col min="11268" max="11268" width="17.5" style="224" customWidth="1"/>
    <col min="11269" max="11269" width="15.08203125" style="224" customWidth="1"/>
    <col min="11270" max="11270" width="15.25" style="224" customWidth="1"/>
    <col min="11271" max="11271" width="3.75" style="224" customWidth="1"/>
    <col min="11272" max="11272" width="2.5" style="224" customWidth="1"/>
    <col min="11273" max="11519" width="9" style="224"/>
    <col min="11520" max="11520" width="1.08203125" style="224" customWidth="1"/>
    <col min="11521" max="11522" width="15.58203125" style="224" customWidth="1"/>
    <col min="11523" max="11523" width="15.25" style="224" customWidth="1"/>
    <col min="11524" max="11524" width="17.5" style="224" customWidth="1"/>
    <col min="11525" max="11525" width="15.08203125" style="224" customWidth="1"/>
    <col min="11526" max="11526" width="15.25" style="224" customWidth="1"/>
    <col min="11527" max="11527" width="3.75" style="224" customWidth="1"/>
    <col min="11528" max="11528" width="2.5" style="224" customWidth="1"/>
    <col min="11529" max="11775" width="9" style="224"/>
    <col min="11776" max="11776" width="1.08203125" style="224" customWidth="1"/>
    <col min="11777" max="11778" width="15.58203125" style="224" customWidth="1"/>
    <col min="11779" max="11779" width="15.25" style="224" customWidth="1"/>
    <col min="11780" max="11780" width="17.5" style="224" customWidth="1"/>
    <col min="11781" max="11781" width="15.08203125" style="224" customWidth="1"/>
    <col min="11782" max="11782" width="15.25" style="224" customWidth="1"/>
    <col min="11783" max="11783" width="3.75" style="224" customWidth="1"/>
    <col min="11784" max="11784" width="2.5" style="224" customWidth="1"/>
    <col min="11785" max="12031" width="9" style="224"/>
    <col min="12032" max="12032" width="1.08203125" style="224" customWidth="1"/>
    <col min="12033" max="12034" width="15.58203125" style="224" customWidth="1"/>
    <col min="12035" max="12035" width="15.25" style="224" customWidth="1"/>
    <col min="12036" max="12036" width="17.5" style="224" customWidth="1"/>
    <col min="12037" max="12037" width="15.08203125" style="224" customWidth="1"/>
    <col min="12038" max="12038" width="15.25" style="224" customWidth="1"/>
    <col min="12039" max="12039" width="3.75" style="224" customWidth="1"/>
    <col min="12040" max="12040" width="2.5" style="224" customWidth="1"/>
    <col min="12041" max="12287" width="9" style="224"/>
    <col min="12288" max="12288" width="1.08203125" style="224" customWidth="1"/>
    <col min="12289" max="12290" width="15.58203125" style="224" customWidth="1"/>
    <col min="12291" max="12291" width="15.25" style="224" customWidth="1"/>
    <col min="12292" max="12292" width="17.5" style="224" customWidth="1"/>
    <col min="12293" max="12293" width="15.08203125" style="224" customWidth="1"/>
    <col min="12294" max="12294" width="15.25" style="224" customWidth="1"/>
    <col min="12295" max="12295" width="3.75" style="224" customWidth="1"/>
    <col min="12296" max="12296" width="2.5" style="224" customWidth="1"/>
    <col min="12297" max="12543" width="9" style="224"/>
    <col min="12544" max="12544" width="1.08203125" style="224" customWidth="1"/>
    <col min="12545" max="12546" width="15.58203125" style="224" customWidth="1"/>
    <col min="12547" max="12547" width="15.25" style="224" customWidth="1"/>
    <col min="12548" max="12548" width="17.5" style="224" customWidth="1"/>
    <col min="12549" max="12549" width="15.08203125" style="224" customWidth="1"/>
    <col min="12550" max="12550" width="15.25" style="224" customWidth="1"/>
    <col min="12551" max="12551" width="3.75" style="224" customWidth="1"/>
    <col min="12552" max="12552" width="2.5" style="224" customWidth="1"/>
    <col min="12553" max="12799" width="9" style="224"/>
    <col min="12800" max="12800" width="1.08203125" style="224" customWidth="1"/>
    <col min="12801" max="12802" width="15.58203125" style="224" customWidth="1"/>
    <col min="12803" max="12803" width="15.25" style="224" customWidth="1"/>
    <col min="12804" max="12804" width="17.5" style="224" customWidth="1"/>
    <col min="12805" max="12805" width="15.08203125" style="224" customWidth="1"/>
    <col min="12806" max="12806" width="15.25" style="224" customWidth="1"/>
    <col min="12807" max="12807" width="3.75" style="224" customWidth="1"/>
    <col min="12808" max="12808" width="2.5" style="224" customWidth="1"/>
    <col min="12809" max="13055" width="9" style="224"/>
    <col min="13056" max="13056" width="1.08203125" style="224" customWidth="1"/>
    <col min="13057" max="13058" width="15.58203125" style="224" customWidth="1"/>
    <col min="13059" max="13059" width="15.25" style="224" customWidth="1"/>
    <col min="13060" max="13060" width="17.5" style="224" customWidth="1"/>
    <col min="13061" max="13061" width="15.08203125" style="224" customWidth="1"/>
    <col min="13062" max="13062" width="15.25" style="224" customWidth="1"/>
    <col min="13063" max="13063" width="3.75" style="224" customWidth="1"/>
    <col min="13064" max="13064" width="2.5" style="224" customWidth="1"/>
    <col min="13065" max="13311" width="9" style="224"/>
    <col min="13312" max="13312" width="1.08203125" style="224" customWidth="1"/>
    <col min="13313" max="13314" width="15.58203125" style="224" customWidth="1"/>
    <col min="13315" max="13315" width="15.25" style="224" customWidth="1"/>
    <col min="13316" max="13316" width="17.5" style="224" customWidth="1"/>
    <col min="13317" max="13317" width="15.08203125" style="224" customWidth="1"/>
    <col min="13318" max="13318" width="15.25" style="224" customWidth="1"/>
    <col min="13319" max="13319" width="3.75" style="224" customWidth="1"/>
    <col min="13320" max="13320" width="2.5" style="224" customWidth="1"/>
    <col min="13321" max="13567" width="9" style="224"/>
    <col min="13568" max="13568" width="1.08203125" style="224" customWidth="1"/>
    <col min="13569" max="13570" width="15.58203125" style="224" customWidth="1"/>
    <col min="13571" max="13571" width="15.25" style="224" customWidth="1"/>
    <col min="13572" max="13572" width="17.5" style="224" customWidth="1"/>
    <col min="13573" max="13573" width="15.08203125" style="224" customWidth="1"/>
    <col min="13574" max="13574" width="15.25" style="224" customWidth="1"/>
    <col min="13575" max="13575" width="3.75" style="224" customWidth="1"/>
    <col min="13576" max="13576" width="2.5" style="224" customWidth="1"/>
    <col min="13577" max="13823" width="9" style="224"/>
    <col min="13824" max="13824" width="1.08203125" style="224" customWidth="1"/>
    <col min="13825" max="13826" width="15.58203125" style="224" customWidth="1"/>
    <col min="13827" max="13827" width="15.25" style="224" customWidth="1"/>
    <col min="13828" max="13828" width="17.5" style="224" customWidth="1"/>
    <col min="13829" max="13829" width="15.08203125" style="224" customWidth="1"/>
    <col min="13830" max="13830" width="15.25" style="224" customWidth="1"/>
    <col min="13831" max="13831" width="3.75" style="224" customWidth="1"/>
    <col min="13832" max="13832" width="2.5" style="224" customWidth="1"/>
    <col min="13833" max="14079" width="9" style="224"/>
    <col min="14080" max="14080" width="1.08203125" style="224" customWidth="1"/>
    <col min="14081" max="14082" width="15.58203125" style="224" customWidth="1"/>
    <col min="14083" max="14083" width="15.25" style="224" customWidth="1"/>
    <col min="14084" max="14084" width="17.5" style="224" customWidth="1"/>
    <col min="14085" max="14085" width="15.08203125" style="224" customWidth="1"/>
    <col min="14086" max="14086" width="15.25" style="224" customWidth="1"/>
    <col min="14087" max="14087" width="3.75" style="224" customWidth="1"/>
    <col min="14088" max="14088" width="2.5" style="224" customWidth="1"/>
    <col min="14089" max="14335" width="9" style="224"/>
    <col min="14336" max="14336" width="1.08203125" style="224" customWidth="1"/>
    <col min="14337" max="14338" width="15.58203125" style="224" customWidth="1"/>
    <col min="14339" max="14339" width="15.25" style="224" customWidth="1"/>
    <col min="14340" max="14340" width="17.5" style="224" customWidth="1"/>
    <col min="14341" max="14341" width="15.08203125" style="224" customWidth="1"/>
    <col min="14342" max="14342" width="15.25" style="224" customWidth="1"/>
    <col min="14343" max="14343" width="3.75" style="224" customWidth="1"/>
    <col min="14344" max="14344" width="2.5" style="224" customWidth="1"/>
    <col min="14345" max="14591" width="9" style="224"/>
    <col min="14592" max="14592" width="1.08203125" style="224" customWidth="1"/>
    <col min="14593" max="14594" width="15.58203125" style="224" customWidth="1"/>
    <col min="14595" max="14595" width="15.25" style="224" customWidth="1"/>
    <col min="14596" max="14596" width="17.5" style="224" customWidth="1"/>
    <col min="14597" max="14597" width="15.08203125" style="224" customWidth="1"/>
    <col min="14598" max="14598" width="15.25" style="224" customWidth="1"/>
    <col min="14599" max="14599" width="3.75" style="224" customWidth="1"/>
    <col min="14600" max="14600" width="2.5" style="224" customWidth="1"/>
    <col min="14601" max="14847" width="9" style="224"/>
    <col min="14848" max="14848" width="1.08203125" style="224" customWidth="1"/>
    <col min="14849" max="14850" width="15.58203125" style="224" customWidth="1"/>
    <col min="14851" max="14851" width="15.25" style="224" customWidth="1"/>
    <col min="14852" max="14852" width="17.5" style="224" customWidth="1"/>
    <col min="14853" max="14853" width="15.08203125" style="224" customWidth="1"/>
    <col min="14854" max="14854" width="15.25" style="224" customWidth="1"/>
    <col min="14855" max="14855" width="3.75" style="224" customWidth="1"/>
    <col min="14856" max="14856" width="2.5" style="224" customWidth="1"/>
    <col min="14857" max="15103" width="9" style="224"/>
    <col min="15104" max="15104" width="1.08203125" style="224" customWidth="1"/>
    <col min="15105" max="15106" width="15.58203125" style="224" customWidth="1"/>
    <col min="15107" max="15107" width="15.25" style="224" customWidth="1"/>
    <col min="15108" max="15108" width="17.5" style="224" customWidth="1"/>
    <col min="15109" max="15109" width="15.08203125" style="224" customWidth="1"/>
    <col min="15110" max="15110" width="15.25" style="224" customWidth="1"/>
    <col min="15111" max="15111" width="3.75" style="224" customWidth="1"/>
    <col min="15112" max="15112" width="2.5" style="224" customWidth="1"/>
    <col min="15113" max="15359" width="9" style="224"/>
    <col min="15360" max="15360" width="1.08203125" style="224" customWidth="1"/>
    <col min="15361" max="15362" width="15.58203125" style="224" customWidth="1"/>
    <col min="15363" max="15363" width="15.25" style="224" customWidth="1"/>
    <col min="15364" max="15364" width="17.5" style="224" customWidth="1"/>
    <col min="15365" max="15365" width="15.08203125" style="224" customWidth="1"/>
    <col min="15366" max="15366" width="15.25" style="224" customWidth="1"/>
    <col min="15367" max="15367" width="3.75" style="224" customWidth="1"/>
    <col min="15368" max="15368" width="2.5" style="224" customWidth="1"/>
    <col min="15369" max="15615" width="9" style="224"/>
    <col min="15616" max="15616" width="1.08203125" style="224" customWidth="1"/>
    <col min="15617" max="15618" width="15.58203125" style="224" customWidth="1"/>
    <col min="15619" max="15619" width="15.25" style="224" customWidth="1"/>
    <col min="15620" max="15620" width="17.5" style="224" customWidth="1"/>
    <col min="15621" max="15621" width="15.08203125" style="224" customWidth="1"/>
    <col min="15622" max="15622" width="15.25" style="224" customWidth="1"/>
    <col min="15623" max="15623" width="3.75" style="224" customWidth="1"/>
    <col min="15624" max="15624" width="2.5" style="224" customWidth="1"/>
    <col min="15625" max="15871" width="9" style="224"/>
    <col min="15872" max="15872" width="1.08203125" style="224" customWidth="1"/>
    <col min="15873" max="15874" width="15.58203125" style="224" customWidth="1"/>
    <col min="15875" max="15875" width="15.25" style="224" customWidth="1"/>
    <col min="15876" max="15876" width="17.5" style="224" customWidth="1"/>
    <col min="15877" max="15877" width="15.08203125" style="224" customWidth="1"/>
    <col min="15878" max="15878" width="15.25" style="224" customWidth="1"/>
    <col min="15879" max="15879" width="3.75" style="224" customWidth="1"/>
    <col min="15880" max="15880" width="2.5" style="224" customWidth="1"/>
    <col min="15881" max="16127" width="9" style="224"/>
    <col min="16128" max="16128" width="1.08203125" style="224" customWidth="1"/>
    <col min="16129" max="16130" width="15.58203125" style="224" customWidth="1"/>
    <col min="16131" max="16131" width="15.25" style="224" customWidth="1"/>
    <col min="16132" max="16132" width="17.5" style="224" customWidth="1"/>
    <col min="16133" max="16133" width="15.08203125" style="224" customWidth="1"/>
    <col min="16134" max="16134" width="15.25" style="224" customWidth="1"/>
    <col min="16135" max="16135" width="3.75" style="224" customWidth="1"/>
    <col min="16136" max="16136" width="2.5" style="224" customWidth="1"/>
    <col min="16137" max="16384" width="9" style="224"/>
  </cols>
  <sheetData>
    <row r="1" spans="1:7" ht="20.149999999999999" customHeight="1">
      <c r="A1" s="224" t="s">
        <v>647</v>
      </c>
    </row>
    <row r="2" spans="1:7" ht="20.149999999999999" customHeight="1">
      <c r="D2" s="2112" t="s">
        <v>273</v>
      </c>
      <c r="E2" s="2112"/>
      <c r="F2" s="2112"/>
    </row>
    <row r="3" spans="1:7" ht="20.149999999999999" customHeight="1">
      <c r="E3" s="228"/>
      <c r="F3" s="228"/>
    </row>
    <row r="4" spans="1:7" ht="20.149999999999999" customHeight="1">
      <c r="A4" s="2116" t="s">
        <v>648</v>
      </c>
      <c r="B4" s="2116"/>
      <c r="C4" s="2116"/>
      <c r="D4" s="2116"/>
      <c r="E4" s="2116"/>
      <c r="F4" s="2116"/>
    </row>
    <row r="5" spans="1:7" ht="20.149999999999999" customHeight="1">
      <c r="A5" s="227"/>
      <c r="B5" s="227"/>
      <c r="C5" s="227"/>
      <c r="D5" s="227"/>
      <c r="E5" s="227"/>
      <c r="F5" s="227"/>
    </row>
    <row r="6" spans="1:7" ht="52.5" customHeight="1">
      <c r="A6" s="737" t="s">
        <v>275</v>
      </c>
      <c r="B6" s="2117"/>
      <c r="C6" s="2118"/>
      <c r="D6" s="2118"/>
      <c r="E6" s="2118"/>
      <c r="F6" s="2119"/>
      <c r="G6" s="226"/>
    </row>
    <row r="7" spans="1:7" ht="54.75" customHeight="1">
      <c r="A7" s="738" t="s">
        <v>276</v>
      </c>
      <c r="B7" s="2120" t="s">
        <v>520</v>
      </c>
      <c r="C7" s="2121"/>
      <c r="D7" s="2121"/>
      <c r="E7" s="2121"/>
      <c r="F7" s="2122"/>
      <c r="G7" s="226"/>
    </row>
    <row r="8" spans="1:7" ht="18" customHeight="1">
      <c r="A8" s="739"/>
      <c r="B8" s="739"/>
      <c r="C8" s="739"/>
      <c r="D8" s="739"/>
      <c r="E8" s="739"/>
      <c r="F8" s="739"/>
    </row>
    <row r="9" spans="1:7" ht="112.5" customHeight="1">
      <c r="A9" s="2114" t="s">
        <v>649</v>
      </c>
      <c r="B9" s="2123" t="s">
        <v>650</v>
      </c>
      <c r="C9" s="2124"/>
      <c r="D9" s="2124"/>
      <c r="E9" s="2124"/>
      <c r="F9" s="2125"/>
      <c r="G9" s="226"/>
    </row>
    <row r="10" spans="1:7" ht="103.5" customHeight="1">
      <c r="A10" s="2115"/>
      <c r="B10" s="2123" t="s">
        <v>651</v>
      </c>
      <c r="C10" s="2124"/>
      <c r="D10" s="2123"/>
      <c r="E10" s="2124"/>
      <c r="F10" s="2125"/>
      <c r="G10" s="226"/>
    </row>
    <row r="11" spans="1:7">
      <c r="A11" s="225"/>
    </row>
    <row r="12" spans="1:7" ht="20.149999999999999" customHeight="1">
      <c r="A12" s="2113" t="s">
        <v>652</v>
      </c>
      <c r="B12" s="2113"/>
      <c r="C12" s="2113"/>
      <c r="D12" s="2113"/>
      <c r="E12" s="2113"/>
      <c r="F12" s="2113"/>
    </row>
    <row r="13" spans="1:7" ht="20.149999999999999" customHeight="1">
      <c r="A13" s="2113"/>
      <c r="B13" s="2113"/>
      <c r="C13" s="2113"/>
      <c r="D13" s="2113"/>
      <c r="E13" s="2113"/>
      <c r="F13" s="2113"/>
    </row>
  </sheetData>
  <mergeCells count="9">
    <mergeCell ref="D2:F2"/>
    <mergeCell ref="A12:F13"/>
    <mergeCell ref="A9:A10"/>
    <mergeCell ref="A4:F4"/>
    <mergeCell ref="B6:F6"/>
    <mergeCell ref="B7:F7"/>
    <mergeCell ref="B9:F9"/>
    <mergeCell ref="B10:C10"/>
    <mergeCell ref="D10:F10"/>
  </mergeCells>
  <phoneticPr fontId="14"/>
  <pageMargins left="0.7" right="0.7" top="0.75" bottom="0.75" header="0.3" footer="0.3"/>
  <pageSetup paperSize="9" scale="8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sheetPr codeName="Sheet30"/>
  <dimension ref="A1:L14"/>
  <sheetViews>
    <sheetView view="pageBreakPreview" zoomScaleNormal="100" zoomScaleSheetLayoutView="100" workbookViewId="0"/>
  </sheetViews>
  <sheetFormatPr defaultRowHeight="13"/>
  <cols>
    <col min="1" max="1" width="1.33203125" style="1" customWidth="1"/>
    <col min="2" max="2" width="24.25" style="1" customWidth="1"/>
    <col min="3" max="3" width="4" style="1" customWidth="1"/>
    <col min="4" max="5" width="30.58203125" style="1" customWidth="1"/>
    <col min="6" max="6" width="3.08203125" style="1" customWidth="1"/>
    <col min="7" max="7" width="1.33203125" style="1" customWidth="1"/>
    <col min="8" max="255" width="9" style="1"/>
    <col min="256" max="256" width="4.58203125" style="1" customWidth="1"/>
    <col min="257" max="257" width="24.25" style="1" customWidth="1"/>
    <col min="258" max="258" width="4" style="1" customWidth="1"/>
    <col min="259" max="261" width="20.08203125" style="1" customWidth="1"/>
    <col min="262" max="262" width="3.08203125" style="1" customWidth="1"/>
    <col min="263" max="511" width="9" style="1"/>
    <col min="512" max="512" width="4.58203125" style="1" customWidth="1"/>
    <col min="513" max="513" width="24.25" style="1" customWidth="1"/>
    <col min="514" max="514" width="4" style="1" customWidth="1"/>
    <col min="515" max="517" width="20.08203125" style="1" customWidth="1"/>
    <col min="518" max="518" width="3.08203125" style="1" customWidth="1"/>
    <col min="519" max="767" width="9" style="1"/>
    <col min="768" max="768" width="4.58203125" style="1" customWidth="1"/>
    <col min="769" max="769" width="24.25" style="1" customWidth="1"/>
    <col min="770" max="770" width="4" style="1" customWidth="1"/>
    <col min="771" max="773" width="20.08203125" style="1" customWidth="1"/>
    <col min="774" max="774" width="3.08203125" style="1" customWidth="1"/>
    <col min="775" max="1023" width="9" style="1"/>
    <col min="1024" max="1024" width="4.58203125" style="1" customWidth="1"/>
    <col min="1025" max="1025" width="24.25" style="1" customWidth="1"/>
    <col min="1026" max="1026" width="4" style="1" customWidth="1"/>
    <col min="1027" max="1029" width="20.08203125" style="1" customWidth="1"/>
    <col min="1030" max="1030" width="3.08203125" style="1" customWidth="1"/>
    <col min="1031" max="1279" width="9" style="1"/>
    <col min="1280" max="1280" width="4.58203125" style="1" customWidth="1"/>
    <col min="1281" max="1281" width="24.25" style="1" customWidth="1"/>
    <col min="1282" max="1282" width="4" style="1" customWidth="1"/>
    <col min="1283" max="1285" width="20.08203125" style="1" customWidth="1"/>
    <col min="1286" max="1286" width="3.08203125" style="1" customWidth="1"/>
    <col min="1287" max="1535" width="9" style="1"/>
    <col min="1536" max="1536" width="4.58203125" style="1" customWidth="1"/>
    <col min="1537" max="1537" width="24.25" style="1" customWidth="1"/>
    <col min="1538" max="1538" width="4" style="1" customWidth="1"/>
    <col min="1539" max="1541" width="20.08203125" style="1" customWidth="1"/>
    <col min="1542" max="1542" width="3.08203125" style="1" customWidth="1"/>
    <col min="1543" max="1791" width="9" style="1"/>
    <col min="1792" max="1792" width="4.58203125" style="1" customWidth="1"/>
    <col min="1793" max="1793" width="24.25" style="1" customWidth="1"/>
    <col min="1794" max="1794" width="4" style="1" customWidth="1"/>
    <col min="1795" max="1797" width="20.08203125" style="1" customWidth="1"/>
    <col min="1798" max="1798" width="3.08203125" style="1" customWidth="1"/>
    <col min="1799" max="2047" width="9" style="1"/>
    <col min="2048" max="2048" width="4.58203125" style="1" customWidth="1"/>
    <col min="2049" max="2049" width="24.25" style="1" customWidth="1"/>
    <col min="2050" max="2050" width="4" style="1" customWidth="1"/>
    <col min="2051" max="2053" width="20.08203125" style="1" customWidth="1"/>
    <col min="2054" max="2054" width="3.08203125" style="1" customWidth="1"/>
    <col min="2055" max="2303" width="9" style="1"/>
    <col min="2304" max="2304" width="4.58203125" style="1" customWidth="1"/>
    <col min="2305" max="2305" width="24.25" style="1" customWidth="1"/>
    <col min="2306" max="2306" width="4" style="1" customWidth="1"/>
    <col min="2307" max="2309" width="20.08203125" style="1" customWidth="1"/>
    <col min="2310" max="2310" width="3.08203125" style="1" customWidth="1"/>
    <col min="2311" max="2559" width="9" style="1"/>
    <col min="2560" max="2560" width="4.58203125" style="1" customWidth="1"/>
    <col min="2561" max="2561" width="24.25" style="1" customWidth="1"/>
    <col min="2562" max="2562" width="4" style="1" customWidth="1"/>
    <col min="2563" max="2565" width="20.08203125" style="1" customWidth="1"/>
    <col min="2566" max="2566" width="3.08203125" style="1" customWidth="1"/>
    <col min="2567" max="2815" width="9" style="1"/>
    <col min="2816" max="2816" width="4.58203125" style="1" customWidth="1"/>
    <col min="2817" max="2817" width="24.25" style="1" customWidth="1"/>
    <col min="2818" max="2818" width="4" style="1" customWidth="1"/>
    <col min="2819" max="2821" width="20.08203125" style="1" customWidth="1"/>
    <col min="2822" max="2822" width="3.08203125" style="1" customWidth="1"/>
    <col min="2823" max="3071" width="9" style="1"/>
    <col min="3072" max="3072" width="4.58203125" style="1" customWidth="1"/>
    <col min="3073" max="3073" width="24.25" style="1" customWidth="1"/>
    <col min="3074" max="3074" width="4" style="1" customWidth="1"/>
    <col min="3075" max="3077" width="20.08203125" style="1" customWidth="1"/>
    <col min="3078" max="3078" width="3.08203125" style="1" customWidth="1"/>
    <col min="3079" max="3327" width="9" style="1"/>
    <col min="3328" max="3328" width="4.58203125" style="1" customWidth="1"/>
    <col min="3329" max="3329" width="24.25" style="1" customWidth="1"/>
    <col min="3330" max="3330" width="4" style="1" customWidth="1"/>
    <col min="3331" max="3333" width="20.08203125" style="1" customWidth="1"/>
    <col min="3334" max="3334" width="3.08203125" style="1" customWidth="1"/>
    <col min="3335" max="3583" width="9" style="1"/>
    <col min="3584" max="3584" width="4.58203125" style="1" customWidth="1"/>
    <col min="3585" max="3585" width="24.25" style="1" customWidth="1"/>
    <col min="3586" max="3586" width="4" style="1" customWidth="1"/>
    <col min="3587" max="3589" width="20.08203125" style="1" customWidth="1"/>
    <col min="3590" max="3590" width="3.08203125" style="1" customWidth="1"/>
    <col min="3591" max="3839" width="9" style="1"/>
    <col min="3840" max="3840" width="4.58203125" style="1" customWidth="1"/>
    <col min="3841" max="3841" width="24.25" style="1" customWidth="1"/>
    <col min="3842" max="3842" width="4" style="1" customWidth="1"/>
    <col min="3843" max="3845" width="20.08203125" style="1" customWidth="1"/>
    <col min="3846" max="3846" width="3.08203125" style="1" customWidth="1"/>
    <col min="3847" max="4095" width="9" style="1"/>
    <col min="4096" max="4096" width="4.58203125" style="1" customWidth="1"/>
    <col min="4097" max="4097" width="24.25" style="1" customWidth="1"/>
    <col min="4098" max="4098" width="4" style="1" customWidth="1"/>
    <col min="4099" max="4101" width="20.08203125" style="1" customWidth="1"/>
    <col min="4102" max="4102" width="3.08203125" style="1" customWidth="1"/>
    <col min="4103" max="4351" width="9" style="1"/>
    <col min="4352" max="4352" width="4.58203125" style="1" customWidth="1"/>
    <col min="4353" max="4353" width="24.25" style="1" customWidth="1"/>
    <col min="4354" max="4354" width="4" style="1" customWidth="1"/>
    <col min="4355" max="4357" width="20.08203125" style="1" customWidth="1"/>
    <col min="4358" max="4358" width="3.08203125" style="1" customWidth="1"/>
    <col min="4359" max="4607" width="9" style="1"/>
    <col min="4608" max="4608" width="4.58203125" style="1" customWidth="1"/>
    <col min="4609" max="4609" width="24.25" style="1" customWidth="1"/>
    <col min="4610" max="4610" width="4" style="1" customWidth="1"/>
    <col min="4611" max="4613" width="20.08203125" style="1" customWidth="1"/>
    <col min="4614" max="4614" width="3.08203125" style="1" customWidth="1"/>
    <col min="4615" max="4863" width="9" style="1"/>
    <col min="4864" max="4864" width="4.58203125" style="1" customWidth="1"/>
    <col min="4865" max="4865" width="24.25" style="1" customWidth="1"/>
    <col min="4866" max="4866" width="4" style="1" customWidth="1"/>
    <col min="4867" max="4869" width="20.08203125" style="1" customWidth="1"/>
    <col min="4870" max="4870" width="3.08203125" style="1" customWidth="1"/>
    <col min="4871" max="5119" width="9" style="1"/>
    <col min="5120" max="5120" width="4.58203125" style="1" customWidth="1"/>
    <col min="5121" max="5121" width="24.25" style="1" customWidth="1"/>
    <col min="5122" max="5122" width="4" style="1" customWidth="1"/>
    <col min="5123" max="5125" width="20.08203125" style="1" customWidth="1"/>
    <col min="5126" max="5126" width="3.08203125" style="1" customWidth="1"/>
    <col min="5127" max="5375" width="9" style="1"/>
    <col min="5376" max="5376" width="4.58203125" style="1" customWidth="1"/>
    <col min="5377" max="5377" width="24.25" style="1" customWidth="1"/>
    <col min="5378" max="5378" width="4" style="1" customWidth="1"/>
    <col min="5379" max="5381" width="20.08203125" style="1" customWidth="1"/>
    <col min="5382" max="5382" width="3.08203125" style="1" customWidth="1"/>
    <col min="5383" max="5631" width="9" style="1"/>
    <col min="5632" max="5632" width="4.58203125" style="1" customWidth="1"/>
    <col min="5633" max="5633" width="24.25" style="1" customWidth="1"/>
    <col min="5634" max="5634" width="4" style="1" customWidth="1"/>
    <col min="5635" max="5637" width="20.08203125" style="1" customWidth="1"/>
    <col min="5638" max="5638" width="3.08203125" style="1" customWidth="1"/>
    <col min="5639" max="5887" width="9" style="1"/>
    <col min="5888" max="5888" width="4.58203125" style="1" customWidth="1"/>
    <col min="5889" max="5889" width="24.25" style="1" customWidth="1"/>
    <col min="5890" max="5890" width="4" style="1" customWidth="1"/>
    <col min="5891" max="5893" width="20.08203125" style="1" customWidth="1"/>
    <col min="5894" max="5894" width="3.08203125" style="1" customWidth="1"/>
    <col min="5895" max="6143" width="9" style="1"/>
    <col min="6144" max="6144" width="4.58203125" style="1" customWidth="1"/>
    <col min="6145" max="6145" width="24.25" style="1" customWidth="1"/>
    <col min="6146" max="6146" width="4" style="1" customWidth="1"/>
    <col min="6147" max="6149" width="20.08203125" style="1" customWidth="1"/>
    <col min="6150" max="6150" width="3.08203125" style="1" customWidth="1"/>
    <col min="6151" max="6399" width="9" style="1"/>
    <col min="6400" max="6400" width="4.58203125" style="1" customWidth="1"/>
    <col min="6401" max="6401" width="24.25" style="1" customWidth="1"/>
    <col min="6402" max="6402" width="4" style="1" customWidth="1"/>
    <col min="6403" max="6405" width="20.08203125" style="1" customWidth="1"/>
    <col min="6406" max="6406" width="3.08203125" style="1" customWidth="1"/>
    <col min="6407" max="6655" width="9" style="1"/>
    <col min="6656" max="6656" width="4.58203125" style="1" customWidth="1"/>
    <col min="6657" max="6657" width="24.25" style="1" customWidth="1"/>
    <col min="6658" max="6658" width="4" style="1" customWidth="1"/>
    <col min="6659" max="6661" width="20.08203125" style="1" customWidth="1"/>
    <col min="6662" max="6662" width="3.08203125" style="1" customWidth="1"/>
    <col min="6663" max="6911" width="9" style="1"/>
    <col min="6912" max="6912" width="4.58203125" style="1" customWidth="1"/>
    <col min="6913" max="6913" width="24.25" style="1" customWidth="1"/>
    <col min="6914" max="6914" width="4" style="1" customWidth="1"/>
    <col min="6915" max="6917" width="20.08203125" style="1" customWidth="1"/>
    <col min="6918" max="6918" width="3.08203125" style="1" customWidth="1"/>
    <col min="6919" max="7167" width="9" style="1"/>
    <col min="7168" max="7168" width="4.58203125" style="1" customWidth="1"/>
    <col min="7169" max="7169" width="24.25" style="1" customWidth="1"/>
    <col min="7170" max="7170" width="4" style="1" customWidth="1"/>
    <col min="7171" max="7173" width="20.08203125" style="1" customWidth="1"/>
    <col min="7174" max="7174" width="3.08203125" style="1" customWidth="1"/>
    <col min="7175" max="7423" width="9" style="1"/>
    <col min="7424" max="7424" width="4.58203125" style="1" customWidth="1"/>
    <col min="7425" max="7425" width="24.25" style="1" customWidth="1"/>
    <col min="7426" max="7426" width="4" style="1" customWidth="1"/>
    <col min="7427" max="7429" width="20.08203125" style="1" customWidth="1"/>
    <col min="7430" max="7430" width="3.08203125" style="1" customWidth="1"/>
    <col min="7431" max="7679" width="9" style="1"/>
    <col min="7680" max="7680" width="4.58203125" style="1" customWidth="1"/>
    <col min="7681" max="7681" width="24.25" style="1" customWidth="1"/>
    <col min="7682" max="7682" width="4" style="1" customWidth="1"/>
    <col min="7683" max="7685" width="20.08203125" style="1" customWidth="1"/>
    <col min="7686" max="7686" width="3.08203125" style="1" customWidth="1"/>
    <col min="7687" max="7935" width="9" style="1"/>
    <col min="7936" max="7936" width="4.58203125" style="1" customWidth="1"/>
    <col min="7937" max="7937" width="24.25" style="1" customWidth="1"/>
    <col min="7938" max="7938" width="4" style="1" customWidth="1"/>
    <col min="7939" max="7941" width="20.08203125" style="1" customWidth="1"/>
    <col min="7942" max="7942" width="3.08203125" style="1" customWidth="1"/>
    <col min="7943" max="8191" width="9" style="1"/>
    <col min="8192" max="8192" width="4.58203125" style="1" customWidth="1"/>
    <col min="8193" max="8193" width="24.25" style="1" customWidth="1"/>
    <col min="8194" max="8194" width="4" style="1" customWidth="1"/>
    <col min="8195" max="8197" width="20.08203125" style="1" customWidth="1"/>
    <col min="8198" max="8198" width="3.08203125" style="1" customWidth="1"/>
    <col min="8199" max="8447" width="9" style="1"/>
    <col min="8448" max="8448" width="4.58203125" style="1" customWidth="1"/>
    <col min="8449" max="8449" width="24.25" style="1" customWidth="1"/>
    <col min="8450" max="8450" width="4" style="1" customWidth="1"/>
    <col min="8451" max="8453" width="20.08203125" style="1" customWidth="1"/>
    <col min="8454" max="8454" width="3.08203125" style="1" customWidth="1"/>
    <col min="8455" max="8703" width="9" style="1"/>
    <col min="8704" max="8704" width="4.58203125" style="1" customWidth="1"/>
    <col min="8705" max="8705" width="24.25" style="1" customWidth="1"/>
    <col min="8706" max="8706" width="4" style="1" customWidth="1"/>
    <col min="8707" max="8709" width="20.08203125" style="1" customWidth="1"/>
    <col min="8710" max="8710" width="3.08203125" style="1" customWidth="1"/>
    <col min="8711" max="8959" width="9" style="1"/>
    <col min="8960" max="8960" width="4.58203125" style="1" customWidth="1"/>
    <col min="8961" max="8961" width="24.25" style="1" customWidth="1"/>
    <col min="8962" max="8962" width="4" style="1" customWidth="1"/>
    <col min="8963" max="8965" width="20.08203125" style="1" customWidth="1"/>
    <col min="8966" max="8966" width="3.08203125" style="1" customWidth="1"/>
    <col min="8967" max="9215" width="9" style="1"/>
    <col min="9216" max="9216" width="4.58203125" style="1" customWidth="1"/>
    <col min="9217" max="9217" width="24.25" style="1" customWidth="1"/>
    <col min="9218" max="9218" width="4" style="1" customWidth="1"/>
    <col min="9219" max="9221" width="20.08203125" style="1" customWidth="1"/>
    <col min="9222" max="9222" width="3.08203125" style="1" customWidth="1"/>
    <col min="9223" max="9471" width="9" style="1"/>
    <col min="9472" max="9472" width="4.58203125" style="1" customWidth="1"/>
    <col min="9473" max="9473" width="24.25" style="1" customWidth="1"/>
    <col min="9474" max="9474" width="4" style="1" customWidth="1"/>
    <col min="9475" max="9477" width="20.08203125" style="1" customWidth="1"/>
    <col min="9478" max="9478" width="3.08203125" style="1" customWidth="1"/>
    <col min="9479" max="9727" width="9" style="1"/>
    <col min="9728" max="9728" width="4.58203125" style="1" customWidth="1"/>
    <col min="9729" max="9729" width="24.25" style="1" customWidth="1"/>
    <col min="9730" max="9730" width="4" style="1" customWidth="1"/>
    <col min="9731" max="9733" width="20.08203125" style="1" customWidth="1"/>
    <col min="9734" max="9734" width="3.08203125" style="1" customWidth="1"/>
    <col min="9735" max="9983" width="9" style="1"/>
    <col min="9984" max="9984" width="4.58203125" style="1" customWidth="1"/>
    <col min="9985" max="9985" width="24.25" style="1" customWidth="1"/>
    <col min="9986" max="9986" width="4" style="1" customWidth="1"/>
    <col min="9987" max="9989" width="20.08203125" style="1" customWidth="1"/>
    <col min="9990" max="9990" width="3.08203125" style="1" customWidth="1"/>
    <col min="9991" max="10239" width="9" style="1"/>
    <col min="10240" max="10240" width="4.58203125" style="1" customWidth="1"/>
    <col min="10241" max="10241" width="24.25" style="1" customWidth="1"/>
    <col min="10242" max="10242" width="4" style="1" customWidth="1"/>
    <col min="10243" max="10245" width="20.08203125" style="1" customWidth="1"/>
    <col min="10246" max="10246" width="3.08203125" style="1" customWidth="1"/>
    <col min="10247" max="10495" width="9" style="1"/>
    <col min="10496" max="10496" width="4.58203125" style="1" customWidth="1"/>
    <col min="10497" max="10497" width="24.25" style="1" customWidth="1"/>
    <col min="10498" max="10498" width="4" style="1" customWidth="1"/>
    <col min="10499" max="10501" width="20.08203125" style="1" customWidth="1"/>
    <col min="10502" max="10502" width="3.08203125" style="1" customWidth="1"/>
    <col min="10503" max="10751" width="9" style="1"/>
    <col min="10752" max="10752" width="4.58203125" style="1" customWidth="1"/>
    <col min="10753" max="10753" width="24.25" style="1" customWidth="1"/>
    <col min="10754" max="10754" width="4" style="1" customWidth="1"/>
    <col min="10755" max="10757" width="20.08203125" style="1" customWidth="1"/>
    <col min="10758" max="10758" width="3.08203125" style="1" customWidth="1"/>
    <col min="10759" max="11007" width="9" style="1"/>
    <col min="11008" max="11008" width="4.58203125" style="1" customWidth="1"/>
    <col min="11009" max="11009" width="24.25" style="1" customWidth="1"/>
    <col min="11010" max="11010" width="4" style="1" customWidth="1"/>
    <col min="11011" max="11013" width="20.08203125" style="1" customWidth="1"/>
    <col min="11014" max="11014" width="3.08203125" style="1" customWidth="1"/>
    <col min="11015" max="11263" width="9" style="1"/>
    <col min="11264" max="11264" width="4.58203125" style="1" customWidth="1"/>
    <col min="11265" max="11265" width="24.25" style="1" customWidth="1"/>
    <col min="11266" max="11266" width="4" style="1" customWidth="1"/>
    <col min="11267" max="11269" width="20.08203125" style="1" customWidth="1"/>
    <col min="11270" max="11270" width="3.08203125" style="1" customWidth="1"/>
    <col min="11271" max="11519" width="9" style="1"/>
    <col min="11520" max="11520" width="4.58203125" style="1" customWidth="1"/>
    <col min="11521" max="11521" width="24.25" style="1" customWidth="1"/>
    <col min="11522" max="11522" width="4" style="1" customWidth="1"/>
    <col min="11523" max="11525" width="20.08203125" style="1" customWidth="1"/>
    <col min="11526" max="11526" width="3.08203125" style="1" customWidth="1"/>
    <col min="11527" max="11775" width="9" style="1"/>
    <col min="11776" max="11776" width="4.58203125" style="1" customWidth="1"/>
    <col min="11777" max="11777" width="24.25" style="1" customWidth="1"/>
    <col min="11778" max="11778" width="4" style="1" customWidth="1"/>
    <col min="11779" max="11781" width="20.08203125" style="1" customWidth="1"/>
    <col min="11782" max="11782" width="3.08203125" style="1" customWidth="1"/>
    <col min="11783" max="12031" width="9" style="1"/>
    <col min="12032" max="12032" width="4.58203125" style="1" customWidth="1"/>
    <col min="12033" max="12033" width="24.25" style="1" customWidth="1"/>
    <col min="12034" max="12034" width="4" style="1" customWidth="1"/>
    <col min="12035" max="12037" width="20.08203125" style="1" customWidth="1"/>
    <col min="12038" max="12038" width="3.08203125" style="1" customWidth="1"/>
    <col min="12039" max="12287" width="9" style="1"/>
    <col min="12288" max="12288" width="4.58203125" style="1" customWidth="1"/>
    <col min="12289" max="12289" width="24.25" style="1" customWidth="1"/>
    <col min="12290" max="12290" width="4" style="1" customWidth="1"/>
    <col min="12291" max="12293" width="20.08203125" style="1" customWidth="1"/>
    <col min="12294" max="12294" width="3.08203125" style="1" customWidth="1"/>
    <col min="12295" max="12543" width="9" style="1"/>
    <col min="12544" max="12544" width="4.58203125" style="1" customWidth="1"/>
    <col min="12545" max="12545" width="24.25" style="1" customWidth="1"/>
    <col min="12546" max="12546" width="4" style="1" customWidth="1"/>
    <col min="12547" max="12549" width="20.08203125" style="1" customWidth="1"/>
    <col min="12550" max="12550" width="3.08203125" style="1" customWidth="1"/>
    <col min="12551" max="12799" width="9" style="1"/>
    <col min="12800" max="12800" width="4.58203125" style="1" customWidth="1"/>
    <col min="12801" max="12801" width="24.25" style="1" customWidth="1"/>
    <col min="12802" max="12802" width="4" style="1" customWidth="1"/>
    <col min="12803" max="12805" width="20.08203125" style="1" customWidth="1"/>
    <col min="12806" max="12806" width="3.08203125" style="1" customWidth="1"/>
    <col min="12807" max="13055" width="9" style="1"/>
    <col min="13056" max="13056" width="4.58203125" style="1" customWidth="1"/>
    <col min="13057" max="13057" width="24.25" style="1" customWidth="1"/>
    <col min="13058" max="13058" width="4" style="1" customWidth="1"/>
    <col min="13059" max="13061" width="20.08203125" style="1" customWidth="1"/>
    <col min="13062" max="13062" width="3.08203125" style="1" customWidth="1"/>
    <col min="13063" max="13311" width="9" style="1"/>
    <col min="13312" max="13312" width="4.58203125" style="1" customWidth="1"/>
    <col min="13313" max="13313" width="24.25" style="1" customWidth="1"/>
    <col min="13314" max="13314" width="4" style="1" customWidth="1"/>
    <col min="13315" max="13317" width="20.08203125" style="1" customWidth="1"/>
    <col min="13318" max="13318" width="3.08203125" style="1" customWidth="1"/>
    <col min="13319" max="13567" width="9" style="1"/>
    <col min="13568" max="13568" width="4.58203125" style="1" customWidth="1"/>
    <col min="13569" max="13569" width="24.25" style="1" customWidth="1"/>
    <col min="13570" max="13570" width="4" style="1" customWidth="1"/>
    <col min="13571" max="13573" width="20.08203125" style="1" customWidth="1"/>
    <col min="13574" max="13574" width="3.08203125" style="1" customWidth="1"/>
    <col min="13575" max="13823" width="9" style="1"/>
    <col min="13824" max="13824" width="4.58203125" style="1" customWidth="1"/>
    <col min="13825" max="13825" width="24.25" style="1" customWidth="1"/>
    <col min="13826" max="13826" width="4" style="1" customWidth="1"/>
    <col min="13827" max="13829" width="20.08203125" style="1" customWidth="1"/>
    <col min="13830" max="13830" width="3.08203125" style="1" customWidth="1"/>
    <col min="13831" max="14079" width="9" style="1"/>
    <col min="14080" max="14080" width="4.58203125" style="1" customWidth="1"/>
    <col min="14081" max="14081" width="24.25" style="1" customWidth="1"/>
    <col min="14082" max="14082" width="4" style="1" customWidth="1"/>
    <col min="14083" max="14085" width="20.08203125" style="1" customWidth="1"/>
    <col min="14086" max="14086" width="3.08203125" style="1" customWidth="1"/>
    <col min="14087" max="14335" width="9" style="1"/>
    <col min="14336" max="14336" width="4.58203125" style="1" customWidth="1"/>
    <col min="14337" max="14337" width="24.25" style="1" customWidth="1"/>
    <col min="14338" max="14338" width="4" style="1" customWidth="1"/>
    <col min="14339" max="14341" width="20.08203125" style="1" customWidth="1"/>
    <col min="14342" max="14342" width="3.08203125" style="1" customWidth="1"/>
    <col min="14343" max="14591" width="9" style="1"/>
    <col min="14592" max="14592" width="4.58203125" style="1" customWidth="1"/>
    <col min="14593" max="14593" width="24.25" style="1" customWidth="1"/>
    <col min="14594" max="14594" width="4" style="1" customWidth="1"/>
    <col min="14595" max="14597" width="20.08203125" style="1" customWidth="1"/>
    <col min="14598" max="14598" width="3.08203125" style="1" customWidth="1"/>
    <col min="14599" max="14847" width="9" style="1"/>
    <col min="14848" max="14848" width="4.58203125" style="1" customWidth="1"/>
    <col min="14849" max="14849" width="24.25" style="1" customWidth="1"/>
    <col min="14850" max="14850" width="4" style="1" customWidth="1"/>
    <col min="14851" max="14853" width="20.08203125" style="1" customWidth="1"/>
    <col min="14854" max="14854" width="3.08203125" style="1" customWidth="1"/>
    <col min="14855" max="15103" width="9" style="1"/>
    <col min="15104" max="15104" width="4.58203125" style="1" customWidth="1"/>
    <col min="15105" max="15105" width="24.25" style="1" customWidth="1"/>
    <col min="15106" max="15106" width="4" style="1" customWidth="1"/>
    <col min="15107" max="15109" width="20.08203125" style="1" customWidth="1"/>
    <col min="15110" max="15110" width="3.08203125" style="1" customWidth="1"/>
    <col min="15111" max="15359" width="9" style="1"/>
    <col min="15360" max="15360" width="4.58203125" style="1" customWidth="1"/>
    <col min="15361" max="15361" width="24.25" style="1" customWidth="1"/>
    <col min="15362" max="15362" width="4" style="1" customWidth="1"/>
    <col min="15363" max="15365" width="20.08203125" style="1" customWidth="1"/>
    <col min="15366" max="15366" width="3.08203125" style="1" customWidth="1"/>
    <col min="15367" max="15615" width="9" style="1"/>
    <col min="15616" max="15616" width="4.58203125" style="1" customWidth="1"/>
    <col min="15617" max="15617" width="24.25" style="1" customWidth="1"/>
    <col min="15618" max="15618" width="4" style="1" customWidth="1"/>
    <col min="15619" max="15621" width="20.08203125" style="1" customWidth="1"/>
    <col min="15622" max="15622" width="3.08203125" style="1" customWidth="1"/>
    <col min="15623" max="15871" width="9" style="1"/>
    <col min="15872" max="15872" width="4.58203125" style="1" customWidth="1"/>
    <col min="15873" max="15873" width="24.25" style="1" customWidth="1"/>
    <col min="15874" max="15874" width="4" style="1" customWidth="1"/>
    <col min="15875" max="15877" width="20.08203125" style="1" customWidth="1"/>
    <col min="15878" max="15878" width="3.08203125" style="1" customWidth="1"/>
    <col min="15879" max="16127" width="9" style="1"/>
    <col min="16128" max="16128" width="4.58203125" style="1" customWidth="1"/>
    <col min="16129" max="16129" width="24.25" style="1" customWidth="1"/>
    <col min="16130" max="16130" width="4" style="1" customWidth="1"/>
    <col min="16131" max="16133" width="20.08203125" style="1" customWidth="1"/>
    <col min="16134" max="16134" width="3.08203125" style="1" customWidth="1"/>
    <col min="16135" max="16384" width="9" style="1"/>
  </cols>
  <sheetData>
    <row r="1" spans="1:12" ht="20.149999999999999" customHeight="1">
      <c r="A1" s="209"/>
      <c r="B1" s="203" t="s">
        <v>653</v>
      </c>
      <c r="C1" s="203"/>
      <c r="D1" s="203"/>
      <c r="E1" s="203"/>
      <c r="F1" s="203"/>
    </row>
    <row r="2" spans="1:12" ht="20.149999999999999" customHeight="1">
      <c r="A2" s="209"/>
      <c r="B2" s="203"/>
      <c r="C2" s="203"/>
      <c r="D2" s="203"/>
      <c r="E2" s="210" t="s">
        <v>596</v>
      </c>
      <c r="F2" s="210"/>
    </row>
    <row r="3" spans="1:12" ht="20.149999999999999" customHeight="1">
      <c r="A3" s="209"/>
      <c r="B3" s="203"/>
      <c r="C3" s="203"/>
      <c r="D3" s="203"/>
      <c r="E3" s="203"/>
      <c r="F3" s="210"/>
    </row>
    <row r="4" spans="1:12" ht="20.149999999999999" customHeight="1">
      <c r="A4" s="2089" t="s">
        <v>654</v>
      </c>
      <c r="B4" s="2089"/>
      <c r="C4" s="2089"/>
      <c r="D4" s="2089"/>
      <c r="E4" s="2089"/>
      <c r="F4" s="2089"/>
    </row>
    <row r="5" spans="1:12" ht="20.149999999999999" customHeight="1">
      <c r="A5" s="208"/>
      <c r="B5" s="208"/>
      <c r="C5" s="208"/>
      <c r="D5" s="208"/>
      <c r="E5" s="208"/>
      <c r="F5" s="208"/>
    </row>
    <row r="6" spans="1:12" ht="30" customHeight="1">
      <c r="A6" s="208"/>
      <c r="B6" s="729" t="s">
        <v>275</v>
      </c>
      <c r="C6" s="2126"/>
      <c r="D6" s="2127"/>
      <c r="E6" s="2127"/>
      <c r="F6" s="2128"/>
    </row>
    <row r="7" spans="1:12" ht="30" customHeight="1">
      <c r="A7" s="203"/>
      <c r="B7" s="730" t="s">
        <v>655</v>
      </c>
      <c r="C7" s="2095" t="s">
        <v>319</v>
      </c>
      <c r="D7" s="2095"/>
      <c r="E7" s="2095"/>
      <c r="F7" s="2096"/>
    </row>
    <row r="8" spans="1:12" ht="10.5" customHeight="1">
      <c r="A8" s="203"/>
      <c r="B8" s="2097" t="s">
        <v>656</v>
      </c>
      <c r="C8" s="217"/>
      <c r="D8" s="217"/>
      <c r="E8" s="217"/>
      <c r="F8" s="216"/>
      <c r="K8" s="204"/>
      <c r="L8" s="204"/>
    </row>
    <row r="9" spans="1:12" ht="30" customHeight="1">
      <c r="A9" s="203"/>
      <c r="B9" s="2098"/>
      <c r="C9" s="203"/>
      <c r="D9" s="731" t="s">
        <v>657</v>
      </c>
      <c r="E9" s="731" t="s">
        <v>658</v>
      </c>
      <c r="F9" s="214"/>
      <c r="K9" s="230"/>
      <c r="L9" s="210"/>
    </row>
    <row r="10" spans="1:12" ht="30" customHeight="1">
      <c r="A10" s="203"/>
      <c r="B10" s="2098"/>
      <c r="C10" s="203"/>
      <c r="D10" s="733" t="s">
        <v>140</v>
      </c>
      <c r="E10" s="740" t="s">
        <v>659</v>
      </c>
      <c r="F10" s="214"/>
    </row>
    <row r="11" spans="1:12" ht="10.5" customHeight="1">
      <c r="A11" s="203"/>
      <c r="B11" s="2099"/>
      <c r="C11" s="213"/>
      <c r="D11" s="213"/>
      <c r="E11" s="213"/>
      <c r="F11" s="212"/>
    </row>
    <row r="12" spans="1:12" ht="9.75" customHeight="1">
      <c r="A12" s="203"/>
      <c r="B12" s="203"/>
      <c r="C12" s="203"/>
      <c r="D12" s="203"/>
      <c r="E12" s="203"/>
      <c r="F12" s="203"/>
    </row>
    <row r="13" spans="1:12" s="229" customFormat="1" ht="48.75" customHeight="1">
      <c r="A13" s="203"/>
      <c r="B13" s="2100" t="s">
        <v>660</v>
      </c>
      <c r="C13" s="2100"/>
      <c r="D13" s="2100"/>
      <c r="E13" s="2100"/>
      <c r="F13" s="2100"/>
    </row>
    <row r="14" spans="1:12" s="229" customFormat="1" ht="19.5" customHeight="1"/>
  </sheetData>
  <mergeCells count="5">
    <mergeCell ref="A4:F4"/>
    <mergeCell ref="C7:F7"/>
    <mergeCell ref="B8:B11"/>
    <mergeCell ref="B13:F13"/>
    <mergeCell ref="C6:F6"/>
  </mergeCells>
  <phoneticPr fontId="1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9BC-D9D3-48A5-8050-F462C45A7802}">
  <sheetPr codeName="Sheet5">
    <pageSetUpPr fitToPage="1"/>
  </sheetPr>
  <dimension ref="A1:AR58"/>
  <sheetViews>
    <sheetView view="pageBreakPreview" zoomScaleNormal="100" zoomScaleSheetLayoutView="100" workbookViewId="0"/>
  </sheetViews>
  <sheetFormatPr defaultColWidth="4" defaultRowHeight="13"/>
  <cols>
    <col min="1" max="1" width="2.83203125" style="25" customWidth="1"/>
    <col min="2" max="2" width="2.58203125" style="25" customWidth="1"/>
    <col min="3" max="8" width="4.58203125" style="25" customWidth="1"/>
    <col min="9" max="9" width="7.58203125" style="25" customWidth="1"/>
    <col min="10" max="18" width="4.58203125" style="25" customWidth="1"/>
    <col min="19" max="20" width="7.58203125" style="25" customWidth="1"/>
    <col min="21" max="25" width="4.58203125" style="25" customWidth="1"/>
    <col min="26" max="26" width="2.83203125" style="25" customWidth="1"/>
    <col min="27" max="27" width="9.83203125" style="25" customWidth="1"/>
    <col min="28" max="28" width="22.83203125" style="25" customWidth="1"/>
    <col min="29" max="29" width="43.33203125" style="25" customWidth="1"/>
    <col min="30" max="30" width="25.33203125" style="25" customWidth="1"/>
    <col min="31" max="257" width="4" style="25"/>
    <col min="258" max="258" width="2.83203125" style="25" customWidth="1"/>
    <col min="259" max="259" width="2.33203125" style="25" customWidth="1"/>
    <col min="260" max="265" width="4" style="25"/>
    <col min="266" max="266" width="7.33203125" style="25" customWidth="1"/>
    <col min="267" max="275" width="4" style="25"/>
    <col min="276" max="277" width="6.75" style="25" customWidth="1"/>
    <col min="278" max="280" width="4" style="25"/>
    <col min="281" max="281" width="2.33203125" style="25" customWidth="1"/>
    <col min="282" max="282" width="3.33203125" style="25" customWidth="1"/>
    <col min="283" max="513" width="4" style="25"/>
    <col min="514" max="514" width="2.83203125" style="25" customWidth="1"/>
    <col min="515" max="515" width="2.33203125" style="25" customWidth="1"/>
    <col min="516" max="521" width="4" style="25"/>
    <col min="522" max="522" width="7.33203125" style="25" customWidth="1"/>
    <col min="523" max="531" width="4" style="25"/>
    <col min="532" max="533" width="6.75" style="25" customWidth="1"/>
    <col min="534" max="536" width="4" style="25"/>
    <col min="537" max="537" width="2.33203125" style="25" customWidth="1"/>
    <col min="538" max="538" width="3.33203125" style="25" customWidth="1"/>
    <col min="539" max="769" width="4" style="25"/>
    <col min="770" max="770" width="2.83203125" style="25" customWidth="1"/>
    <col min="771" max="771" width="2.33203125" style="25" customWidth="1"/>
    <col min="772" max="777" width="4" style="25"/>
    <col min="778" max="778" width="7.33203125" style="25" customWidth="1"/>
    <col min="779" max="787" width="4" style="25"/>
    <col min="788" max="789" width="6.75" style="25" customWidth="1"/>
    <col min="790" max="792" width="4" style="25"/>
    <col min="793" max="793" width="2.33203125" style="25" customWidth="1"/>
    <col min="794" max="794" width="3.33203125" style="25" customWidth="1"/>
    <col min="795" max="1025" width="4" style="25"/>
    <col min="1026" max="1026" width="2.83203125" style="25" customWidth="1"/>
    <col min="1027" max="1027" width="2.33203125" style="25" customWidth="1"/>
    <col min="1028" max="1033" width="4" style="25"/>
    <col min="1034" max="1034" width="7.33203125" style="25" customWidth="1"/>
    <col min="1035" max="1043" width="4" style="25"/>
    <col min="1044" max="1045" width="6.75" style="25" customWidth="1"/>
    <col min="1046" max="1048" width="4" style="25"/>
    <col min="1049" max="1049" width="2.33203125" style="25" customWidth="1"/>
    <col min="1050" max="1050" width="3.33203125" style="25" customWidth="1"/>
    <col min="1051" max="1281" width="4" style="25"/>
    <col min="1282" max="1282" width="2.83203125" style="25" customWidth="1"/>
    <col min="1283" max="1283" width="2.33203125" style="25" customWidth="1"/>
    <col min="1284" max="1289" width="4" style="25"/>
    <col min="1290" max="1290" width="7.33203125" style="25" customWidth="1"/>
    <col min="1291" max="1299" width="4" style="25"/>
    <col min="1300" max="1301" width="6.75" style="25" customWidth="1"/>
    <col min="1302" max="1304" width="4" style="25"/>
    <col min="1305" max="1305" width="2.33203125" style="25" customWidth="1"/>
    <col min="1306" max="1306" width="3.33203125" style="25" customWidth="1"/>
    <col min="1307" max="1537" width="4" style="25"/>
    <col min="1538" max="1538" width="2.83203125" style="25" customWidth="1"/>
    <col min="1539" max="1539" width="2.33203125" style="25" customWidth="1"/>
    <col min="1540" max="1545" width="4" style="25"/>
    <col min="1546" max="1546" width="7.33203125" style="25" customWidth="1"/>
    <col min="1547" max="1555" width="4" style="25"/>
    <col min="1556" max="1557" width="6.75" style="25" customWidth="1"/>
    <col min="1558" max="1560" width="4" style="25"/>
    <col min="1561" max="1561" width="2.33203125" style="25" customWidth="1"/>
    <col min="1562" max="1562" width="3.33203125" style="25" customWidth="1"/>
    <col min="1563" max="1793" width="4" style="25"/>
    <col min="1794" max="1794" width="2.83203125" style="25" customWidth="1"/>
    <col min="1795" max="1795" width="2.33203125" style="25" customWidth="1"/>
    <col min="1796" max="1801" width="4" style="25"/>
    <col min="1802" max="1802" width="7.33203125" style="25" customWidth="1"/>
    <col min="1803" max="1811" width="4" style="25"/>
    <col min="1812" max="1813" width="6.75" style="25" customWidth="1"/>
    <col min="1814" max="1816" width="4" style="25"/>
    <col min="1817" max="1817" width="2.33203125" style="25" customWidth="1"/>
    <col min="1818" max="1818" width="3.33203125" style="25" customWidth="1"/>
    <col min="1819" max="2049" width="4" style="25"/>
    <col min="2050" max="2050" width="2.83203125" style="25" customWidth="1"/>
    <col min="2051" max="2051" width="2.33203125" style="25" customWidth="1"/>
    <col min="2052" max="2057" width="4" style="25"/>
    <col min="2058" max="2058" width="7.33203125" style="25" customWidth="1"/>
    <col min="2059" max="2067" width="4" style="25"/>
    <col min="2068" max="2069" width="6.75" style="25" customWidth="1"/>
    <col min="2070" max="2072" width="4" style="25"/>
    <col min="2073" max="2073" width="2.33203125" style="25" customWidth="1"/>
    <col min="2074" max="2074" width="3.33203125" style="25" customWidth="1"/>
    <col min="2075" max="2305" width="4" style="25"/>
    <col min="2306" max="2306" width="2.83203125" style="25" customWidth="1"/>
    <col min="2307" max="2307" width="2.33203125" style="25" customWidth="1"/>
    <col min="2308" max="2313" width="4" style="25"/>
    <col min="2314" max="2314" width="7.33203125" style="25" customWidth="1"/>
    <col min="2315" max="2323" width="4" style="25"/>
    <col min="2324" max="2325" width="6.75" style="25" customWidth="1"/>
    <col min="2326" max="2328" width="4" style="25"/>
    <col min="2329" max="2329" width="2.33203125" style="25" customWidth="1"/>
    <col min="2330" max="2330" width="3.33203125" style="25" customWidth="1"/>
    <col min="2331" max="2561" width="4" style="25"/>
    <col min="2562" max="2562" width="2.83203125" style="25" customWidth="1"/>
    <col min="2563" max="2563" width="2.33203125" style="25" customWidth="1"/>
    <col min="2564" max="2569" width="4" style="25"/>
    <col min="2570" max="2570" width="7.33203125" style="25" customWidth="1"/>
    <col min="2571" max="2579" width="4" style="25"/>
    <col min="2580" max="2581" width="6.75" style="25" customWidth="1"/>
    <col min="2582" max="2584" width="4" style="25"/>
    <col min="2585" max="2585" width="2.33203125" style="25" customWidth="1"/>
    <col min="2586" max="2586" width="3.33203125" style="25" customWidth="1"/>
    <col min="2587" max="2817" width="4" style="25"/>
    <col min="2818" max="2818" width="2.83203125" style="25" customWidth="1"/>
    <col min="2819" max="2819" width="2.33203125" style="25" customWidth="1"/>
    <col min="2820" max="2825" width="4" style="25"/>
    <col min="2826" max="2826" width="7.33203125" style="25" customWidth="1"/>
    <col min="2827" max="2835" width="4" style="25"/>
    <col min="2836" max="2837" width="6.75" style="25" customWidth="1"/>
    <col min="2838" max="2840" width="4" style="25"/>
    <col min="2841" max="2841" width="2.33203125" style="25" customWidth="1"/>
    <col min="2842" max="2842" width="3.33203125" style="25" customWidth="1"/>
    <col min="2843" max="3073" width="4" style="25"/>
    <col min="3074" max="3074" width="2.83203125" style="25" customWidth="1"/>
    <col min="3075" max="3075" width="2.33203125" style="25" customWidth="1"/>
    <col min="3076" max="3081" width="4" style="25"/>
    <col min="3082" max="3082" width="7.33203125" style="25" customWidth="1"/>
    <col min="3083" max="3091" width="4" style="25"/>
    <col min="3092" max="3093" width="6.75" style="25" customWidth="1"/>
    <col min="3094" max="3096" width="4" style="25"/>
    <col min="3097" max="3097" width="2.33203125" style="25" customWidth="1"/>
    <col min="3098" max="3098" width="3.33203125" style="25" customWidth="1"/>
    <col min="3099" max="3329" width="4" style="25"/>
    <col min="3330" max="3330" width="2.83203125" style="25" customWidth="1"/>
    <col min="3331" max="3331" width="2.33203125" style="25" customWidth="1"/>
    <col min="3332" max="3337" width="4" style="25"/>
    <col min="3338" max="3338" width="7.33203125" style="25" customWidth="1"/>
    <col min="3339" max="3347" width="4" style="25"/>
    <col min="3348" max="3349" width="6.75" style="25" customWidth="1"/>
    <col min="3350" max="3352" width="4" style="25"/>
    <col min="3353" max="3353" width="2.33203125" style="25" customWidth="1"/>
    <col min="3354" max="3354" width="3.33203125" style="25" customWidth="1"/>
    <col min="3355" max="3585" width="4" style="25"/>
    <col min="3586" max="3586" width="2.83203125" style="25" customWidth="1"/>
    <col min="3587" max="3587" width="2.33203125" style="25" customWidth="1"/>
    <col min="3588" max="3593" width="4" style="25"/>
    <col min="3594" max="3594" width="7.33203125" style="25" customWidth="1"/>
    <col min="3595" max="3603" width="4" style="25"/>
    <col min="3604" max="3605" width="6.75" style="25" customWidth="1"/>
    <col min="3606" max="3608" width="4" style="25"/>
    <col min="3609" max="3609" width="2.33203125" style="25" customWidth="1"/>
    <col min="3610" max="3610" width="3.33203125" style="25" customWidth="1"/>
    <col min="3611" max="3841" width="4" style="25"/>
    <col min="3842" max="3842" width="2.83203125" style="25" customWidth="1"/>
    <col min="3843" max="3843" width="2.33203125" style="25" customWidth="1"/>
    <col min="3844" max="3849" width="4" style="25"/>
    <col min="3850" max="3850" width="7.33203125" style="25" customWidth="1"/>
    <col min="3851" max="3859" width="4" style="25"/>
    <col min="3860" max="3861" width="6.75" style="25" customWidth="1"/>
    <col min="3862" max="3864" width="4" style="25"/>
    <col min="3865" max="3865" width="2.33203125" style="25" customWidth="1"/>
    <col min="3866" max="3866" width="3.33203125" style="25" customWidth="1"/>
    <col min="3867" max="4097" width="4" style="25"/>
    <col min="4098" max="4098" width="2.83203125" style="25" customWidth="1"/>
    <col min="4099" max="4099" width="2.33203125" style="25" customWidth="1"/>
    <col min="4100" max="4105" width="4" style="25"/>
    <col min="4106" max="4106" width="7.33203125" style="25" customWidth="1"/>
    <col min="4107" max="4115" width="4" style="25"/>
    <col min="4116" max="4117" width="6.75" style="25" customWidth="1"/>
    <col min="4118" max="4120" width="4" style="25"/>
    <col min="4121" max="4121" width="2.33203125" style="25" customWidth="1"/>
    <col min="4122" max="4122" width="3.33203125" style="25" customWidth="1"/>
    <col min="4123" max="4353" width="4" style="25"/>
    <col min="4354" max="4354" width="2.83203125" style="25" customWidth="1"/>
    <col min="4355" max="4355" width="2.33203125" style="25" customWidth="1"/>
    <col min="4356" max="4361" width="4" style="25"/>
    <col min="4362" max="4362" width="7.33203125" style="25" customWidth="1"/>
    <col min="4363" max="4371" width="4" style="25"/>
    <col min="4372" max="4373" width="6.75" style="25" customWidth="1"/>
    <col min="4374" max="4376" width="4" style="25"/>
    <col min="4377" max="4377" width="2.33203125" style="25" customWidth="1"/>
    <col min="4378" max="4378" width="3.33203125" style="25" customWidth="1"/>
    <col min="4379" max="4609" width="4" style="25"/>
    <col min="4610" max="4610" width="2.83203125" style="25" customWidth="1"/>
    <col min="4611" max="4611" width="2.33203125" style="25" customWidth="1"/>
    <col min="4612" max="4617" width="4" style="25"/>
    <col min="4618" max="4618" width="7.33203125" style="25" customWidth="1"/>
    <col min="4619" max="4627" width="4" style="25"/>
    <col min="4628" max="4629" width="6.75" style="25" customWidth="1"/>
    <col min="4630" max="4632" width="4" style="25"/>
    <col min="4633" max="4633" width="2.33203125" style="25" customWidth="1"/>
    <col min="4634" max="4634" width="3.33203125" style="25" customWidth="1"/>
    <col min="4635" max="4865" width="4" style="25"/>
    <col min="4866" max="4866" width="2.83203125" style="25" customWidth="1"/>
    <col min="4867" max="4867" width="2.33203125" style="25" customWidth="1"/>
    <col min="4868" max="4873" width="4" style="25"/>
    <col min="4874" max="4874" width="7.33203125" style="25" customWidth="1"/>
    <col min="4875" max="4883" width="4" style="25"/>
    <col min="4884" max="4885" width="6.75" style="25" customWidth="1"/>
    <col min="4886" max="4888" width="4" style="25"/>
    <col min="4889" max="4889" width="2.33203125" style="25" customWidth="1"/>
    <col min="4890" max="4890" width="3.33203125" style="25" customWidth="1"/>
    <col min="4891" max="5121" width="4" style="25"/>
    <col min="5122" max="5122" width="2.83203125" style="25" customWidth="1"/>
    <col min="5123" max="5123" width="2.33203125" style="25" customWidth="1"/>
    <col min="5124" max="5129" width="4" style="25"/>
    <col min="5130" max="5130" width="7.33203125" style="25" customWidth="1"/>
    <col min="5131" max="5139" width="4" style="25"/>
    <col min="5140" max="5141" width="6.75" style="25" customWidth="1"/>
    <col min="5142" max="5144" width="4" style="25"/>
    <col min="5145" max="5145" width="2.33203125" style="25" customWidth="1"/>
    <col min="5146" max="5146" width="3.33203125" style="25" customWidth="1"/>
    <col min="5147" max="5377" width="4" style="25"/>
    <col min="5378" max="5378" width="2.83203125" style="25" customWidth="1"/>
    <col min="5379" max="5379" width="2.33203125" style="25" customWidth="1"/>
    <col min="5380" max="5385" width="4" style="25"/>
    <col min="5386" max="5386" width="7.33203125" style="25" customWidth="1"/>
    <col min="5387" max="5395" width="4" style="25"/>
    <col min="5396" max="5397" width="6.75" style="25" customWidth="1"/>
    <col min="5398" max="5400" width="4" style="25"/>
    <col min="5401" max="5401" width="2.33203125" style="25" customWidth="1"/>
    <col min="5402" max="5402" width="3.33203125" style="25" customWidth="1"/>
    <col min="5403" max="5633" width="4" style="25"/>
    <col min="5634" max="5634" width="2.83203125" style="25" customWidth="1"/>
    <col min="5635" max="5635" width="2.33203125" style="25" customWidth="1"/>
    <col min="5636" max="5641" width="4" style="25"/>
    <col min="5642" max="5642" width="7.33203125" style="25" customWidth="1"/>
    <col min="5643" max="5651" width="4" style="25"/>
    <col min="5652" max="5653" width="6.75" style="25" customWidth="1"/>
    <col min="5654" max="5656" width="4" style="25"/>
    <col min="5657" max="5657" width="2.33203125" style="25" customWidth="1"/>
    <col min="5658" max="5658" width="3.33203125" style="25" customWidth="1"/>
    <col min="5659" max="5889" width="4" style="25"/>
    <col min="5890" max="5890" width="2.83203125" style="25" customWidth="1"/>
    <col min="5891" max="5891" width="2.33203125" style="25" customWidth="1"/>
    <col min="5892" max="5897" width="4" style="25"/>
    <col min="5898" max="5898" width="7.33203125" style="25" customWidth="1"/>
    <col min="5899" max="5907" width="4" style="25"/>
    <col min="5908" max="5909" width="6.75" style="25" customWidth="1"/>
    <col min="5910" max="5912" width="4" style="25"/>
    <col min="5913" max="5913" width="2.33203125" style="25" customWidth="1"/>
    <col min="5914" max="5914" width="3.33203125" style="25" customWidth="1"/>
    <col min="5915" max="6145" width="4" style="25"/>
    <col min="6146" max="6146" width="2.83203125" style="25" customWidth="1"/>
    <col min="6147" max="6147" width="2.33203125" style="25" customWidth="1"/>
    <col min="6148" max="6153" width="4" style="25"/>
    <col min="6154" max="6154" width="7.33203125" style="25" customWidth="1"/>
    <col min="6155" max="6163" width="4" style="25"/>
    <col min="6164" max="6165" width="6.75" style="25" customWidth="1"/>
    <col min="6166" max="6168" width="4" style="25"/>
    <col min="6169" max="6169" width="2.33203125" style="25" customWidth="1"/>
    <col min="6170" max="6170" width="3.33203125" style="25" customWidth="1"/>
    <col min="6171" max="6401" width="4" style="25"/>
    <col min="6402" max="6402" width="2.83203125" style="25" customWidth="1"/>
    <col min="6403" max="6403" width="2.33203125" style="25" customWidth="1"/>
    <col min="6404" max="6409" width="4" style="25"/>
    <col min="6410" max="6410" width="7.33203125" style="25" customWidth="1"/>
    <col min="6411" max="6419" width="4" style="25"/>
    <col min="6420" max="6421" width="6.75" style="25" customWidth="1"/>
    <col min="6422" max="6424" width="4" style="25"/>
    <col min="6425" max="6425" width="2.33203125" style="25" customWidth="1"/>
    <col min="6426" max="6426" width="3.33203125" style="25" customWidth="1"/>
    <col min="6427" max="6657" width="4" style="25"/>
    <col min="6658" max="6658" width="2.83203125" style="25" customWidth="1"/>
    <col min="6659" max="6659" width="2.33203125" style="25" customWidth="1"/>
    <col min="6660" max="6665" width="4" style="25"/>
    <col min="6666" max="6666" width="7.33203125" style="25" customWidth="1"/>
    <col min="6667" max="6675" width="4" style="25"/>
    <col min="6676" max="6677" width="6.75" style="25" customWidth="1"/>
    <col min="6678" max="6680" width="4" style="25"/>
    <col min="6681" max="6681" width="2.33203125" style="25" customWidth="1"/>
    <col min="6682" max="6682" width="3.33203125" style="25" customWidth="1"/>
    <col min="6683" max="6913" width="4" style="25"/>
    <col min="6914" max="6914" width="2.83203125" style="25" customWidth="1"/>
    <col min="6915" max="6915" width="2.33203125" style="25" customWidth="1"/>
    <col min="6916" max="6921" width="4" style="25"/>
    <col min="6922" max="6922" width="7.33203125" style="25" customWidth="1"/>
    <col min="6923" max="6931" width="4" style="25"/>
    <col min="6932" max="6933" width="6.75" style="25" customWidth="1"/>
    <col min="6934" max="6936" width="4" style="25"/>
    <col min="6937" max="6937" width="2.33203125" style="25" customWidth="1"/>
    <col min="6938" max="6938" width="3.33203125" style="25" customWidth="1"/>
    <col min="6939" max="7169" width="4" style="25"/>
    <col min="7170" max="7170" width="2.83203125" style="25" customWidth="1"/>
    <col min="7171" max="7171" width="2.33203125" style="25" customWidth="1"/>
    <col min="7172" max="7177" width="4" style="25"/>
    <col min="7178" max="7178" width="7.33203125" style="25" customWidth="1"/>
    <col min="7179" max="7187" width="4" style="25"/>
    <col min="7188" max="7189" width="6.75" style="25" customWidth="1"/>
    <col min="7190" max="7192" width="4" style="25"/>
    <col min="7193" max="7193" width="2.33203125" style="25" customWidth="1"/>
    <col min="7194" max="7194" width="3.33203125" style="25" customWidth="1"/>
    <col min="7195" max="7425" width="4" style="25"/>
    <col min="7426" max="7426" width="2.83203125" style="25" customWidth="1"/>
    <col min="7427" max="7427" width="2.33203125" style="25" customWidth="1"/>
    <col min="7428" max="7433" width="4" style="25"/>
    <col min="7434" max="7434" width="7.33203125" style="25" customWidth="1"/>
    <col min="7435" max="7443" width="4" style="25"/>
    <col min="7444" max="7445" width="6.75" style="25" customWidth="1"/>
    <col min="7446" max="7448" width="4" style="25"/>
    <col min="7449" max="7449" width="2.33203125" style="25" customWidth="1"/>
    <col min="7450" max="7450" width="3.33203125" style="25" customWidth="1"/>
    <col min="7451" max="7681" width="4" style="25"/>
    <col min="7682" max="7682" width="2.83203125" style="25" customWidth="1"/>
    <col min="7683" max="7683" width="2.33203125" style="25" customWidth="1"/>
    <col min="7684" max="7689" width="4" style="25"/>
    <col min="7690" max="7690" width="7.33203125" style="25" customWidth="1"/>
    <col min="7691" max="7699" width="4" style="25"/>
    <col min="7700" max="7701" width="6.75" style="25" customWidth="1"/>
    <col min="7702" max="7704" width="4" style="25"/>
    <col min="7705" max="7705" width="2.33203125" style="25" customWidth="1"/>
    <col min="7706" max="7706" width="3.33203125" style="25" customWidth="1"/>
    <col min="7707" max="7937" width="4" style="25"/>
    <col min="7938" max="7938" width="2.83203125" style="25" customWidth="1"/>
    <col min="7939" max="7939" width="2.33203125" style="25" customWidth="1"/>
    <col min="7940" max="7945" width="4" style="25"/>
    <col min="7946" max="7946" width="7.33203125" style="25" customWidth="1"/>
    <col min="7947" max="7955" width="4" style="25"/>
    <col min="7956" max="7957" width="6.75" style="25" customWidth="1"/>
    <col min="7958" max="7960" width="4" style="25"/>
    <col min="7961" max="7961" width="2.33203125" style="25" customWidth="1"/>
    <col min="7962" max="7962" width="3.33203125" style="25" customWidth="1"/>
    <col min="7963" max="8193" width="4" style="25"/>
    <col min="8194" max="8194" width="2.83203125" style="25" customWidth="1"/>
    <col min="8195" max="8195" width="2.33203125" style="25" customWidth="1"/>
    <col min="8196" max="8201" width="4" style="25"/>
    <col min="8202" max="8202" width="7.33203125" style="25" customWidth="1"/>
    <col min="8203" max="8211" width="4" style="25"/>
    <col min="8212" max="8213" width="6.75" style="25" customWidth="1"/>
    <col min="8214" max="8216" width="4" style="25"/>
    <col min="8217" max="8217" width="2.33203125" style="25" customWidth="1"/>
    <col min="8218" max="8218" width="3.33203125" style="25" customWidth="1"/>
    <col min="8219" max="8449" width="4" style="25"/>
    <col min="8450" max="8450" width="2.83203125" style="25" customWidth="1"/>
    <col min="8451" max="8451" width="2.33203125" style="25" customWidth="1"/>
    <col min="8452" max="8457" width="4" style="25"/>
    <col min="8458" max="8458" width="7.33203125" style="25" customWidth="1"/>
    <col min="8459" max="8467" width="4" style="25"/>
    <col min="8468" max="8469" width="6.75" style="25" customWidth="1"/>
    <col min="8470" max="8472" width="4" style="25"/>
    <col min="8473" max="8473" width="2.33203125" style="25" customWidth="1"/>
    <col min="8474" max="8474" width="3.33203125" style="25" customWidth="1"/>
    <col min="8475" max="8705" width="4" style="25"/>
    <col min="8706" max="8706" width="2.83203125" style="25" customWidth="1"/>
    <col min="8707" max="8707" width="2.33203125" style="25" customWidth="1"/>
    <col min="8708" max="8713" width="4" style="25"/>
    <col min="8714" max="8714" width="7.33203125" style="25" customWidth="1"/>
    <col min="8715" max="8723" width="4" style="25"/>
    <col min="8724" max="8725" width="6.75" style="25" customWidth="1"/>
    <col min="8726" max="8728" width="4" style="25"/>
    <col min="8729" max="8729" width="2.33203125" style="25" customWidth="1"/>
    <col min="8730" max="8730" width="3.33203125" style="25" customWidth="1"/>
    <col min="8731" max="8961" width="4" style="25"/>
    <col min="8962" max="8962" width="2.83203125" style="25" customWidth="1"/>
    <col min="8963" max="8963" width="2.33203125" style="25" customWidth="1"/>
    <col min="8964" max="8969" width="4" style="25"/>
    <col min="8970" max="8970" width="7.33203125" style="25" customWidth="1"/>
    <col min="8971" max="8979" width="4" style="25"/>
    <col min="8980" max="8981" width="6.75" style="25" customWidth="1"/>
    <col min="8982" max="8984" width="4" style="25"/>
    <col min="8985" max="8985" width="2.33203125" style="25" customWidth="1"/>
    <col min="8986" max="8986" width="3.33203125" style="25" customWidth="1"/>
    <col min="8987" max="9217" width="4" style="25"/>
    <col min="9218" max="9218" width="2.83203125" style="25" customWidth="1"/>
    <col min="9219" max="9219" width="2.33203125" style="25" customWidth="1"/>
    <col min="9220" max="9225" width="4" style="25"/>
    <col min="9226" max="9226" width="7.33203125" style="25" customWidth="1"/>
    <col min="9227" max="9235" width="4" style="25"/>
    <col min="9236" max="9237" width="6.75" style="25" customWidth="1"/>
    <col min="9238" max="9240" width="4" style="25"/>
    <col min="9241" max="9241" width="2.33203125" style="25" customWidth="1"/>
    <col min="9242" max="9242" width="3.33203125" style="25" customWidth="1"/>
    <col min="9243" max="9473" width="4" style="25"/>
    <col min="9474" max="9474" width="2.83203125" style="25" customWidth="1"/>
    <col min="9475" max="9475" width="2.33203125" style="25" customWidth="1"/>
    <col min="9476" max="9481" width="4" style="25"/>
    <col min="9482" max="9482" width="7.33203125" style="25" customWidth="1"/>
    <col min="9483" max="9491" width="4" style="25"/>
    <col min="9492" max="9493" width="6.75" style="25" customWidth="1"/>
    <col min="9494" max="9496" width="4" style="25"/>
    <col min="9497" max="9497" width="2.33203125" style="25" customWidth="1"/>
    <col min="9498" max="9498" width="3.33203125" style="25" customWidth="1"/>
    <col min="9499" max="9729" width="4" style="25"/>
    <col min="9730" max="9730" width="2.83203125" style="25" customWidth="1"/>
    <col min="9731" max="9731" width="2.33203125" style="25" customWidth="1"/>
    <col min="9732" max="9737" width="4" style="25"/>
    <col min="9738" max="9738" width="7.33203125" style="25" customWidth="1"/>
    <col min="9739" max="9747" width="4" style="25"/>
    <col min="9748" max="9749" width="6.75" style="25" customWidth="1"/>
    <col min="9750" max="9752" width="4" style="25"/>
    <col min="9753" max="9753" width="2.33203125" style="25" customWidth="1"/>
    <col min="9754" max="9754" width="3.33203125" style="25" customWidth="1"/>
    <col min="9755" max="9985" width="4" style="25"/>
    <col min="9986" max="9986" width="2.83203125" style="25" customWidth="1"/>
    <col min="9987" max="9987" width="2.33203125" style="25" customWidth="1"/>
    <col min="9988" max="9993" width="4" style="25"/>
    <col min="9994" max="9994" width="7.33203125" style="25" customWidth="1"/>
    <col min="9995" max="10003" width="4" style="25"/>
    <col min="10004" max="10005" width="6.75" style="25" customWidth="1"/>
    <col min="10006" max="10008" width="4" style="25"/>
    <col min="10009" max="10009" width="2.33203125" style="25" customWidth="1"/>
    <col min="10010" max="10010" width="3.33203125" style="25" customWidth="1"/>
    <col min="10011" max="10241" width="4" style="25"/>
    <col min="10242" max="10242" width="2.83203125" style="25" customWidth="1"/>
    <col min="10243" max="10243" width="2.33203125" style="25" customWidth="1"/>
    <col min="10244" max="10249" width="4" style="25"/>
    <col min="10250" max="10250" width="7.33203125" style="25" customWidth="1"/>
    <col min="10251" max="10259" width="4" style="25"/>
    <col min="10260" max="10261" width="6.75" style="25" customWidth="1"/>
    <col min="10262" max="10264" width="4" style="25"/>
    <col min="10265" max="10265" width="2.33203125" style="25" customWidth="1"/>
    <col min="10266" max="10266" width="3.33203125" style="25" customWidth="1"/>
    <col min="10267" max="10497" width="4" style="25"/>
    <col min="10498" max="10498" width="2.83203125" style="25" customWidth="1"/>
    <col min="10499" max="10499" width="2.33203125" style="25" customWidth="1"/>
    <col min="10500" max="10505" width="4" style="25"/>
    <col min="10506" max="10506" width="7.33203125" style="25" customWidth="1"/>
    <col min="10507" max="10515" width="4" style="25"/>
    <col min="10516" max="10517" width="6.75" style="25" customWidth="1"/>
    <col min="10518" max="10520" width="4" style="25"/>
    <col min="10521" max="10521" width="2.33203125" style="25" customWidth="1"/>
    <col min="10522" max="10522" width="3.33203125" style="25" customWidth="1"/>
    <col min="10523" max="10753" width="4" style="25"/>
    <col min="10754" max="10754" width="2.83203125" style="25" customWidth="1"/>
    <col min="10755" max="10755" width="2.33203125" style="25" customWidth="1"/>
    <col min="10756" max="10761" width="4" style="25"/>
    <col min="10762" max="10762" width="7.33203125" style="25" customWidth="1"/>
    <col min="10763" max="10771" width="4" style="25"/>
    <col min="10772" max="10773" width="6.75" style="25" customWidth="1"/>
    <col min="10774" max="10776" width="4" style="25"/>
    <col min="10777" max="10777" width="2.33203125" style="25" customWidth="1"/>
    <col min="10778" max="10778" width="3.33203125" style="25" customWidth="1"/>
    <col min="10779" max="11009" width="4" style="25"/>
    <col min="11010" max="11010" width="2.83203125" style="25" customWidth="1"/>
    <col min="11011" max="11011" width="2.33203125" style="25" customWidth="1"/>
    <col min="11012" max="11017" width="4" style="25"/>
    <col min="11018" max="11018" width="7.33203125" style="25" customWidth="1"/>
    <col min="11019" max="11027" width="4" style="25"/>
    <col min="11028" max="11029" width="6.75" style="25" customWidth="1"/>
    <col min="11030" max="11032" width="4" style="25"/>
    <col min="11033" max="11033" width="2.33203125" style="25" customWidth="1"/>
    <col min="11034" max="11034" width="3.33203125" style="25" customWidth="1"/>
    <col min="11035" max="11265" width="4" style="25"/>
    <col min="11266" max="11266" width="2.83203125" style="25" customWidth="1"/>
    <col min="11267" max="11267" width="2.33203125" style="25" customWidth="1"/>
    <col min="11268" max="11273" width="4" style="25"/>
    <col min="11274" max="11274" width="7.33203125" style="25" customWidth="1"/>
    <col min="11275" max="11283" width="4" style="25"/>
    <col min="11284" max="11285" width="6.75" style="25" customWidth="1"/>
    <col min="11286" max="11288" width="4" style="25"/>
    <col min="11289" max="11289" width="2.33203125" style="25" customWidth="1"/>
    <col min="11290" max="11290" width="3.33203125" style="25" customWidth="1"/>
    <col min="11291" max="11521" width="4" style="25"/>
    <col min="11522" max="11522" width="2.83203125" style="25" customWidth="1"/>
    <col min="11523" max="11523" width="2.33203125" style="25" customWidth="1"/>
    <col min="11524" max="11529" width="4" style="25"/>
    <col min="11530" max="11530" width="7.33203125" style="25" customWidth="1"/>
    <col min="11531" max="11539" width="4" style="25"/>
    <col min="11540" max="11541" width="6.75" style="25" customWidth="1"/>
    <col min="11542" max="11544" width="4" style="25"/>
    <col min="11545" max="11545" width="2.33203125" style="25" customWidth="1"/>
    <col min="11546" max="11546" width="3.33203125" style="25" customWidth="1"/>
    <col min="11547" max="11777" width="4" style="25"/>
    <col min="11778" max="11778" width="2.83203125" style="25" customWidth="1"/>
    <col min="11779" max="11779" width="2.33203125" style="25" customWidth="1"/>
    <col min="11780" max="11785" width="4" style="25"/>
    <col min="11786" max="11786" width="7.33203125" style="25" customWidth="1"/>
    <col min="11787" max="11795" width="4" style="25"/>
    <col min="11796" max="11797" width="6.75" style="25" customWidth="1"/>
    <col min="11798" max="11800" width="4" style="25"/>
    <col min="11801" max="11801" width="2.33203125" style="25" customWidth="1"/>
    <col min="11802" max="11802" width="3.33203125" style="25" customWidth="1"/>
    <col min="11803" max="12033" width="4" style="25"/>
    <col min="12034" max="12034" width="2.83203125" style="25" customWidth="1"/>
    <col min="12035" max="12035" width="2.33203125" style="25" customWidth="1"/>
    <col min="12036" max="12041" width="4" style="25"/>
    <col min="12042" max="12042" width="7.33203125" style="25" customWidth="1"/>
    <col min="12043" max="12051" width="4" style="25"/>
    <col min="12052" max="12053" width="6.75" style="25" customWidth="1"/>
    <col min="12054" max="12056" width="4" style="25"/>
    <col min="12057" max="12057" width="2.33203125" style="25" customWidth="1"/>
    <col min="12058" max="12058" width="3.33203125" style="25" customWidth="1"/>
    <col min="12059" max="12289" width="4" style="25"/>
    <col min="12290" max="12290" width="2.83203125" style="25" customWidth="1"/>
    <col min="12291" max="12291" width="2.33203125" style="25" customWidth="1"/>
    <col min="12292" max="12297" width="4" style="25"/>
    <col min="12298" max="12298" width="7.33203125" style="25" customWidth="1"/>
    <col min="12299" max="12307" width="4" style="25"/>
    <col min="12308" max="12309" width="6.75" style="25" customWidth="1"/>
    <col min="12310" max="12312" width="4" style="25"/>
    <col min="12313" max="12313" width="2.33203125" style="25" customWidth="1"/>
    <col min="12314" max="12314" width="3.33203125" style="25" customWidth="1"/>
    <col min="12315" max="12545" width="4" style="25"/>
    <col min="12546" max="12546" width="2.83203125" style="25" customWidth="1"/>
    <col min="12547" max="12547" width="2.33203125" style="25" customWidth="1"/>
    <col min="12548" max="12553" width="4" style="25"/>
    <col min="12554" max="12554" width="7.33203125" style="25" customWidth="1"/>
    <col min="12555" max="12563" width="4" style="25"/>
    <col min="12564" max="12565" width="6.75" style="25" customWidth="1"/>
    <col min="12566" max="12568" width="4" style="25"/>
    <col min="12569" max="12569" width="2.33203125" style="25" customWidth="1"/>
    <col min="12570" max="12570" width="3.33203125" style="25" customWidth="1"/>
    <col min="12571" max="12801" width="4" style="25"/>
    <col min="12802" max="12802" width="2.83203125" style="25" customWidth="1"/>
    <col min="12803" max="12803" width="2.33203125" style="25" customWidth="1"/>
    <col min="12804" max="12809" width="4" style="25"/>
    <col min="12810" max="12810" width="7.33203125" style="25" customWidth="1"/>
    <col min="12811" max="12819" width="4" style="25"/>
    <col min="12820" max="12821" width="6.75" style="25" customWidth="1"/>
    <col min="12822" max="12824" width="4" style="25"/>
    <col min="12825" max="12825" width="2.33203125" style="25" customWidth="1"/>
    <col min="12826" max="12826" width="3.33203125" style="25" customWidth="1"/>
    <col min="12827" max="13057" width="4" style="25"/>
    <col min="13058" max="13058" width="2.83203125" style="25" customWidth="1"/>
    <col min="13059" max="13059" width="2.33203125" style="25" customWidth="1"/>
    <col min="13060" max="13065" width="4" style="25"/>
    <col min="13066" max="13066" width="7.33203125" style="25" customWidth="1"/>
    <col min="13067" max="13075" width="4" style="25"/>
    <col min="13076" max="13077" width="6.75" style="25" customWidth="1"/>
    <col min="13078" max="13080" width="4" style="25"/>
    <col min="13081" max="13081" width="2.33203125" style="25" customWidth="1"/>
    <col min="13082" max="13082" width="3.33203125" style="25" customWidth="1"/>
    <col min="13083" max="13313" width="4" style="25"/>
    <col min="13314" max="13314" width="2.83203125" style="25" customWidth="1"/>
    <col min="13315" max="13315" width="2.33203125" style="25" customWidth="1"/>
    <col min="13316" max="13321" width="4" style="25"/>
    <col min="13322" max="13322" width="7.33203125" style="25" customWidth="1"/>
    <col min="13323" max="13331" width="4" style="25"/>
    <col min="13332" max="13333" width="6.75" style="25" customWidth="1"/>
    <col min="13334" max="13336" width="4" style="25"/>
    <col min="13337" max="13337" width="2.33203125" style="25" customWidth="1"/>
    <col min="13338" max="13338" width="3.33203125" style="25" customWidth="1"/>
    <col min="13339" max="13569" width="4" style="25"/>
    <col min="13570" max="13570" width="2.83203125" style="25" customWidth="1"/>
    <col min="13571" max="13571" width="2.33203125" style="25" customWidth="1"/>
    <col min="13572" max="13577" width="4" style="25"/>
    <col min="13578" max="13578" width="7.33203125" style="25" customWidth="1"/>
    <col min="13579" max="13587" width="4" style="25"/>
    <col min="13588" max="13589" width="6.75" style="25" customWidth="1"/>
    <col min="13590" max="13592" width="4" style="25"/>
    <col min="13593" max="13593" width="2.33203125" style="25" customWidth="1"/>
    <col min="13594" max="13594" width="3.33203125" style="25" customWidth="1"/>
    <col min="13595" max="13825" width="4" style="25"/>
    <col min="13826" max="13826" width="2.83203125" style="25" customWidth="1"/>
    <col min="13827" max="13827" width="2.33203125" style="25" customWidth="1"/>
    <col min="13828" max="13833" width="4" style="25"/>
    <col min="13834" max="13834" width="7.33203125" style="25" customWidth="1"/>
    <col min="13835" max="13843" width="4" style="25"/>
    <col min="13844" max="13845" width="6.75" style="25" customWidth="1"/>
    <col min="13846" max="13848" width="4" style="25"/>
    <col min="13849" max="13849" width="2.33203125" style="25" customWidth="1"/>
    <col min="13850" max="13850" width="3.33203125" style="25" customWidth="1"/>
    <col min="13851" max="14081" width="4" style="25"/>
    <col min="14082" max="14082" width="2.83203125" style="25" customWidth="1"/>
    <col min="14083" max="14083" width="2.33203125" style="25" customWidth="1"/>
    <col min="14084" max="14089" width="4" style="25"/>
    <col min="14090" max="14090" width="7.33203125" style="25" customWidth="1"/>
    <col min="14091" max="14099" width="4" style="25"/>
    <col min="14100" max="14101" width="6.75" style="25" customWidth="1"/>
    <col min="14102" max="14104" width="4" style="25"/>
    <col min="14105" max="14105" width="2.33203125" style="25" customWidth="1"/>
    <col min="14106" max="14106" width="3.33203125" style="25" customWidth="1"/>
    <col min="14107" max="14337" width="4" style="25"/>
    <col min="14338" max="14338" width="2.83203125" style="25" customWidth="1"/>
    <col min="14339" max="14339" width="2.33203125" style="25" customWidth="1"/>
    <col min="14340" max="14345" width="4" style="25"/>
    <col min="14346" max="14346" width="7.33203125" style="25" customWidth="1"/>
    <col min="14347" max="14355" width="4" style="25"/>
    <col min="14356" max="14357" width="6.75" style="25" customWidth="1"/>
    <col min="14358" max="14360" width="4" style="25"/>
    <col min="14361" max="14361" width="2.33203125" style="25" customWidth="1"/>
    <col min="14362" max="14362" width="3.33203125" style="25" customWidth="1"/>
    <col min="14363" max="14593" width="4" style="25"/>
    <col min="14594" max="14594" width="2.83203125" style="25" customWidth="1"/>
    <col min="14595" max="14595" width="2.33203125" style="25" customWidth="1"/>
    <col min="14596" max="14601" width="4" style="25"/>
    <col min="14602" max="14602" width="7.33203125" style="25" customWidth="1"/>
    <col min="14603" max="14611" width="4" style="25"/>
    <col min="14612" max="14613" width="6.75" style="25" customWidth="1"/>
    <col min="14614" max="14616" width="4" style="25"/>
    <col min="14617" max="14617" width="2.33203125" style="25" customWidth="1"/>
    <col min="14618" max="14618" width="3.33203125" style="25" customWidth="1"/>
    <col min="14619" max="14849" width="4" style="25"/>
    <col min="14850" max="14850" width="2.83203125" style="25" customWidth="1"/>
    <col min="14851" max="14851" width="2.33203125" style="25" customWidth="1"/>
    <col min="14852" max="14857" width="4" style="25"/>
    <col min="14858" max="14858" width="7.33203125" style="25" customWidth="1"/>
    <col min="14859" max="14867" width="4" style="25"/>
    <col min="14868" max="14869" width="6.75" style="25" customWidth="1"/>
    <col min="14870" max="14872" width="4" style="25"/>
    <col min="14873" max="14873" width="2.33203125" style="25" customWidth="1"/>
    <col min="14874" max="14874" width="3.33203125" style="25" customWidth="1"/>
    <col min="14875" max="15105" width="4" style="25"/>
    <col min="15106" max="15106" width="2.83203125" style="25" customWidth="1"/>
    <col min="15107" max="15107" width="2.33203125" style="25" customWidth="1"/>
    <col min="15108" max="15113" width="4" style="25"/>
    <col min="15114" max="15114" width="7.33203125" style="25" customWidth="1"/>
    <col min="15115" max="15123" width="4" style="25"/>
    <col min="15124" max="15125" width="6.75" style="25" customWidth="1"/>
    <col min="15126" max="15128" width="4" style="25"/>
    <col min="15129" max="15129" width="2.33203125" style="25" customWidth="1"/>
    <col min="15130" max="15130" width="3.33203125" style="25" customWidth="1"/>
    <col min="15131" max="15361" width="4" style="25"/>
    <col min="15362" max="15362" width="2.83203125" style="25" customWidth="1"/>
    <col min="15363" max="15363" width="2.33203125" style="25" customWidth="1"/>
    <col min="15364" max="15369" width="4" style="25"/>
    <col min="15370" max="15370" width="7.33203125" style="25" customWidth="1"/>
    <col min="15371" max="15379" width="4" style="25"/>
    <col min="15380" max="15381" width="6.75" style="25" customWidth="1"/>
    <col min="15382" max="15384" width="4" style="25"/>
    <col min="15385" max="15385" width="2.33203125" style="25" customWidth="1"/>
    <col min="15386" max="15386" width="3.33203125" style="25" customWidth="1"/>
    <col min="15387" max="15617" width="4" style="25"/>
    <col min="15618" max="15618" width="2.83203125" style="25" customWidth="1"/>
    <col min="15619" max="15619" width="2.33203125" style="25" customWidth="1"/>
    <col min="15620" max="15625" width="4" style="25"/>
    <col min="15626" max="15626" width="7.33203125" style="25" customWidth="1"/>
    <col min="15627" max="15635" width="4" style="25"/>
    <col min="15636" max="15637" width="6.75" style="25" customWidth="1"/>
    <col min="15638" max="15640" width="4" style="25"/>
    <col min="15641" max="15641" width="2.33203125" style="25" customWidth="1"/>
    <col min="15642" max="15642" width="3.33203125" style="25" customWidth="1"/>
    <col min="15643" max="15873" width="4" style="25"/>
    <col min="15874" max="15874" width="2.83203125" style="25" customWidth="1"/>
    <col min="15875" max="15875" width="2.33203125" style="25" customWidth="1"/>
    <col min="15876" max="15881" width="4" style="25"/>
    <col min="15882" max="15882" width="7.33203125" style="25" customWidth="1"/>
    <col min="15883" max="15891" width="4" style="25"/>
    <col min="15892" max="15893" width="6.75" style="25" customWidth="1"/>
    <col min="15894" max="15896" width="4" style="25"/>
    <col min="15897" max="15897" width="2.33203125" style="25" customWidth="1"/>
    <col min="15898" max="15898" width="3.33203125" style="25" customWidth="1"/>
    <col min="15899" max="16129" width="4" style="25"/>
    <col min="16130" max="16130" width="2.83203125" style="25" customWidth="1"/>
    <col min="16131" max="16131" width="2.33203125" style="25" customWidth="1"/>
    <col min="16132" max="16137" width="4" style="25"/>
    <col min="16138" max="16138" width="7.33203125" style="25" customWidth="1"/>
    <col min="16139" max="16147" width="4" style="25"/>
    <col min="16148" max="16149" width="6.75" style="25" customWidth="1"/>
    <col min="16150" max="16152" width="4" style="25"/>
    <col min="16153" max="16153" width="2.33203125" style="25" customWidth="1"/>
    <col min="16154" max="16154" width="3.33203125" style="25" customWidth="1"/>
    <col min="16155" max="16384" width="4" style="25"/>
  </cols>
  <sheetData>
    <row r="1" spans="1:26">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
      <c r="B2" s="12"/>
      <c r="C2" s="12" t="s">
        <v>175</v>
      </c>
      <c r="D2" s="12"/>
      <c r="E2" s="12"/>
      <c r="F2" s="12"/>
      <c r="G2" s="12"/>
      <c r="H2" s="12"/>
      <c r="I2" s="12"/>
      <c r="J2" s="12"/>
      <c r="K2" s="12"/>
      <c r="L2" s="12"/>
      <c r="M2" s="12"/>
      <c r="N2" s="12"/>
      <c r="O2" s="12"/>
      <c r="P2" s="12"/>
      <c r="Q2" s="1430" t="s">
        <v>108</v>
      </c>
      <c r="R2" s="1430"/>
      <c r="S2" s="1430"/>
      <c r="T2" s="1430"/>
      <c r="U2" s="1430"/>
      <c r="V2" s="1430"/>
      <c r="W2" s="1430"/>
      <c r="X2" s="1430"/>
      <c r="Y2" s="1430"/>
      <c r="Z2" s="12"/>
    </row>
    <row r="3" spans="1:26" ht="15" customHeight="1">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c r="A4" s="12"/>
      <c r="B4" s="1431" t="s">
        <v>176</v>
      </c>
      <c r="C4" s="1431"/>
      <c r="D4" s="1431"/>
      <c r="E4" s="1431"/>
      <c r="F4" s="1431"/>
      <c r="G4" s="1431"/>
      <c r="H4" s="1431"/>
      <c r="I4" s="1431"/>
      <c r="J4" s="1431"/>
      <c r="K4" s="1431"/>
      <c r="L4" s="1431"/>
      <c r="M4" s="1431"/>
      <c r="N4" s="1431"/>
      <c r="O4" s="1431"/>
      <c r="P4" s="1431"/>
      <c r="Q4" s="1431"/>
      <c r="R4" s="1431"/>
      <c r="S4" s="1431"/>
      <c r="T4" s="1431"/>
      <c r="U4" s="1431"/>
      <c r="V4" s="1431"/>
      <c r="W4" s="1431"/>
      <c r="X4" s="1431"/>
      <c r="Y4" s="1431"/>
      <c r="Z4" s="12"/>
    </row>
    <row r="5" spans="1:26" ht="15" customHeight="1">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c r="A6" s="883"/>
      <c r="B6" s="1432" t="s">
        <v>110</v>
      </c>
      <c r="C6" s="1433"/>
      <c r="D6" s="1433"/>
      <c r="E6" s="1433"/>
      <c r="F6" s="1434"/>
      <c r="G6" s="1432"/>
      <c r="H6" s="1433"/>
      <c r="I6" s="1433"/>
      <c r="J6" s="1433"/>
      <c r="K6" s="1433"/>
      <c r="L6" s="1433"/>
      <c r="M6" s="1433"/>
      <c r="N6" s="1433"/>
      <c r="O6" s="1433"/>
      <c r="P6" s="1433"/>
      <c r="Q6" s="1433"/>
      <c r="R6" s="1433"/>
      <c r="S6" s="1433"/>
      <c r="T6" s="1433"/>
      <c r="U6" s="1433"/>
      <c r="V6" s="1433"/>
      <c r="W6" s="1433"/>
      <c r="X6" s="1433"/>
      <c r="Y6" s="1434"/>
    </row>
    <row r="7" spans="1:26" ht="22.5" customHeight="1">
      <c r="A7" s="883"/>
      <c r="B7" s="1432" t="s">
        <v>111</v>
      </c>
      <c r="C7" s="1433"/>
      <c r="D7" s="1433"/>
      <c r="E7" s="1433"/>
      <c r="F7" s="1434"/>
      <c r="G7" s="1432" t="s">
        <v>112</v>
      </c>
      <c r="H7" s="1433"/>
      <c r="I7" s="1433"/>
      <c r="J7" s="1433"/>
      <c r="K7" s="1433"/>
      <c r="L7" s="1433"/>
      <c r="M7" s="1433"/>
      <c r="N7" s="1433"/>
      <c r="O7" s="1433"/>
      <c r="P7" s="1433"/>
      <c r="Q7" s="1433"/>
      <c r="R7" s="1433"/>
      <c r="S7" s="1433"/>
      <c r="T7" s="1433"/>
      <c r="U7" s="1433"/>
      <c r="V7" s="1433"/>
      <c r="W7" s="1433"/>
      <c r="X7" s="1433"/>
      <c r="Y7" s="1434"/>
    </row>
    <row r="8" spans="1:26" ht="22.5" customHeight="1">
      <c r="A8" s="883"/>
      <c r="B8" s="1432" t="s">
        <v>113</v>
      </c>
      <c r="C8" s="1433"/>
      <c r="D8" s="1433"/>
      <c r="E8" s="1433"/>
      <c r="F8" s="1434"/>
      <c r="G8" s="1439" t="s">
        <v>177</v>
      </c>
      <c r="H8" s="1440"/>
      <c r="I8" s="1440"/>
      <c r="J8" s="1440"/>
      <c r="K8" s="1440"/>
      <c r="L8" s="1440"/>
      <c r="M8" s="1440"/>
      <c r="N8" s="1440"/>
      <c r="O8" s="1440"/>
      <c r="P8" s="1440"/>
      <c r="Q8" s="1440"/>
      <c r="R8" s="1440"/>
      <c r="S8" s="1440"/>
      <c r="T8" s="1440"/>
      <c r="U8" s="1440"/>
      <c r="V8" s="1440"/>
      <c r="W8" s="1440"/>
      <c r="X8" s="1440"/>
      <c r="Y8" s="1441"/>
    </row>
    <row r="9" spans="1:26" ht="15" customHeight="1">
      <c r="A9" s="12"/>
      <c r="B9" s="12"/>
      <c r="C9" s="12"/>
      <c r="D9" s="12"/>
      <c r="E9" s="12"/>
      <c r="F9" s="12"/>
      <c r="G9" s="12"/>
      <c r="H9" s="12"/>
      <c r="I9" s="12"/>
      <c r="J9" s="12"/>
      <c r="K9" s="12"/>
      <c r="L9" s="12"/>
      <c r="M9" s="12"/>
      <c r="N9" s="12"/>
      <c r="O9" s="12"/>
      <c r="P9" s="12"/>
      <c r="Q9" s="12"/>
      <c r="R9" s="12"/>
      <c r="S9" s="12"/>
      <c r="T9" s="12"/>
      <c r="U9" s="12"/>
      <c r="V9" s="12"/>
      <c r="W9" s="12"/>
      <c r="X9" s="12"/>
      <c r="Y9" s="12"/>
      <c r="Z9" s="12"/>
    </row>
    <row r="10" spans="1:26" ht="15" customHeight="1">
      <c r="A10" s="12"/>
      <c r="B10" s="888"/>
      <c r="C10" s="889"/>
      <c r="D10" s="889"/>
      <c r="E10" s="889"/>
      <c r="F10" s="889"/>
      <c r="G10" s="889"/>
      <c r="H10" s="889"/>
      <c r="I10" s="889"/>
      <c r="J10" s="889"/>
      <c r="K10" s="889"/>
      <c r="L10" s="889"/>
      <c r="M10" s="889"/>
      <c r="N10" s="889"/>
      <c r="O10" s="889"/>
      <c r="P10" s="889"/>
      <c r="Q10" s="889"/>
      <c r="R10" s="889"/>
      <c r="S10" s="889"/>
      <c r="T10" s="889"/>
      <c r="U10" s="28"/>
      <c r="V10" s="29"/>
      <c r="W10" s="29"/>
      <c r="X10" s="29"/>
      <c r="Y10" s="30"/>
      <c r="Z10" s="12"/>
    </row>
    <row r="11" spans="1:26" ht="15" customHeight="1">
      <c r="A11" s="12"/>
      <c r="B11" s="657" t="s">
        <v>115</v>
      </c>
      <c r="C11" s="12"/>
      <c r="D11" s="12"/>
      <c r="E11" s="12"/>
      <c r="F11" s="12"/>
      <c r="G11" s="12"/>
      <c r="H11" s="12"/>
      <c r="I11" s="12"/>
      <c r="J11" s="12"/>
      <c r="K11" s="12"/>
      <c r="L11" s="12"/>
      <c r="M11" s="12"/>
      <c r="N11" s="12"/>
      <c r="O11" s="12"/>
      <c r="P11" s="12"/>
      <c r="Q11" s="12"/>
      <c r="R11" s="12"/>
      <c r="S11" s="12"/>
      <c r="T11" s="12"/>
      <c r="U11" s="1435" t="s">
        <v>178</v>
      </c>
      <c r="V11" s="1436"/>
      <c r="W11" s="1436"/>
      <c r="X11" s="1436"/>
      <c r="Y11" s="1437"/>
      <c r="Z11" s="12"/>
    </row>
    <row r="12" spans="1:26" ht="15" customHeight="1">
      <c r="A12" s="12"/>
      <c r="B12" s="657"/>
      <c r="C12" s="12"/>
      <c r="D12" s="12"/>
      <c r="E12" s="12"/>
      <c r="F12" s="12"/>
      <c r="G12" s="12"/>
      <c r="H12" s="12"/>
      <c r="I12" s="12"/>
      <c r="J12" s="12"/>
      <c r="K12" s="12"/>
      <c r="L12" s="12"/>
      <c r="M12" s="12"/>
      <c r="N12" s="12"/>
      <c r="O12" s="12"/>
      <c r="P12" s="12"/>
      <c r="Q12" s="12"/>
      <c r="R12" s="12"/>
      <c r="S12" s="12"/>
      <c r="T12" s="12"/>
      <c r="U12" s="659"/>
      <c r="V12" s="15"/>
      <c r="W12" s="15"/>
      <c r="X12" s="15"/>
      <c r="Y12" s="16"/>
      <c r="Z12" s="12"/>
    </row>
    <row r="13" spans="1:26" ht="15" customHeight="1">
      <c r="A13" s="12"/>
      <c r="B13" s="657"/>
      <c r="C13" s="880" t="s">
        <v>179</v>
      </c>
      <c r="D13" s="1442" t="s">
        <v>180</v>
      </c>
      <c r="E13" s="1442"/>
      <c r="F13" s="1442"/>
      <c r="G13" s="1442"/>
      <c r="H13" s="1442"/>
      <c r="I13" s="1442"/>
      <c r="J13" s="1442"/>
      <c r="K13" s="1442"/>
      <c r="L13" s="1442"/>
      <c r="M13" s="1442"/>
      <c r="N13" s="1442"/>
      <c r="O13" s="1442"/>
      <c r="P13" s="1442"/>
      <c r="Q13" s="1442"/>
      <c r="R13" s="1442"/>
      <c r="S13" s="1442"/>
      <c r="T13" s="1443"/>
      <c r="U13" s="659"/>
      <c r="V13" s="15" t="s">
        <v>119</v>
      </c>
      <c r="W13" s="15" t="s">
        <v>120</v>
      </c>
      <c r="X13" s="15" t="s">
        <v>119</v>
      </c>
      <c r="Y13" s="16"/>
      <c r="Z13" s="12"/>
    </row>
    <row r="14" spans="1:26" ht="15" customHeight="1">
      <c r="A14" s="12"/>
      <c r="B14" s="657"/>
      <c r="C14" s="880"/>
      <c r="D14" s="1442"/>
      <c r="E14" s="1442"/>
      <c r="F14" s="1442"/>
      <c r="G14" s="1442"/>
      <c r="H14" s="1442"/>
      <c r="I14" s="1442"/>
      <c r="J14" s="1442"/>
      <c r="K14" s="1442"/>
      <c r="L14" s="1442"/>
      <c r="M14" s="1442"/>
      <c r="N14" s="1442"/>
      <c r="O14" s="1442"/>
      <c r="P14" s="1442"/>
      <c r="Q14" s="1442"/>
      <c r="R14" s="1442"/>
      <c r="S14" s="1442"/>
      <c r="T14" s="1443"/>
      <c r="U14" s="659"/>
      <c r="V14" s="15"/>
      <c r="W14" s="15"/>
      <c r="X14" s="15"/>
      <c r="Y14" s="16"/>
      <c r="Z14" s="12"/>
    </row>
    <row r="15" spans="1:26" ht="15" customHeight="1">
      <c r="A15" s="12"/>
      <c r="B15" s="657"/>
      <c r="C15" s="12" t="s">
        <v>181</v>
      </c>
      <c r="D15" s="1446" t="s">
        <v>182</v>
      </c>
      <c r="E15" s="1446"/>
      <c r="F15" s="1446"/>
      <c r="G15" s="1446"/>
      <c r="H15" s="1446"/>
      <c r="I15" s="1446"/>
      <c r="J15" s="1446"/>
      <c r="K15" s="1446"/>
      <c r="L15" s="1446"/>
      <c r="M15" s="1446"/>
      <c r="N15" s="1446"/>
      <c r="O15" s="1446"/>
      <c r="P15" s="1446"/>
      <c r="Q15" s="1446"/>
      <c r="R15" s="1446"/>
      <c r="S15" s="1446"/>
      <c r="T15" s="1447"/>
      <c r="U15" s="659"/>
      <c r="V15" s="15" t="s">
        <v>119</v>
      </c>
      <c r="W15" s="15" t="s">
        <v>120</v>
      </c>
      <c r="X15" s="15" t="s">
        <v>119</v>
      </c>
      <c r="Y15" s="16"/>
      <c r="Z15" s="12"/>
    </row>
    <row r="16" spans="1:26" ht="15" customHeight="1">
      <c r="A16" s="12"/>
      <c r="B16" s="657"/>
      <c r="C16" s="12"/>
      <c r="D16" s="1446"/>
      <c r="E16" s="1446"/>
      <c r="F16" s="1446"/>
      <c r="G16" s="1446"/>
      <c r="H16" s="1446"/>
      <c r="I16" s="1446"/>
      <c r="J16" s="1446"/>
      <c r="K16" s="1446"/>
      <c r="L16" s="1446"/>
      <c r="M16" s="1446"/>
      <c r="N16" s="1446"/>
      <c r="O16" s="1446"/>
      <c r="P16" s="1446"/>
      <c r="Q16" s="1446"/>
      <c r="R16" s="1446"/>
      <c r="S16" s="1446"/>
      <c r="T16" s="1447"/>
      <c r="U16" s="659"/>
      <c r="V16" s="15"/>
      <c r="W16" s="15"/>
      <c r="X16" s="15"/>
      <c r="Y16" s="16"/>
      <c r="Z16" s="12"/>
    </row>
    <row r="17" spans="1:44" ht="15" customHeight="1">
      <c r="A17" s="12"/>
      <c r="B17" s="657"/>
      <c r="C17" s="13" t="s">
        <v>125</v>
      </c>
      <c r="D17" s="1442" t="s">
        <v>183</v>
      </c>
      <c r="E17" s="1442"/>
      <c r="F17" s="1442"/>
      <c r="G17" s="1442"/>
      <c r="H17" s="1442"/>
      <c r="I17" s="1442"/>
      <c r="J17" s="1442"/>
      <c r="K17" s="1442"/>
      <c r="L17" s="1442"/>
      <c r="M17" s="1442"/>
      <c r="N17" s="1442"/>
      <c r="O17" s="1442"/>
      <c r="P17" s="1442"/>
      <c r="Q17" s="1442"/>
      <c r="R17" s="1442"/>
      <c r="S17" s="1442"/>
      <c r="T17" s="1443"/>
      <c r="U17" s="659"/>
      <c r="V17" s="15" t="s">
        <v>119</v>
      </c>
      <c r="W17" s="15" t="s">
        <v>120</v>
      </c>
      <c r="X17" s="15" t="s">
        <v>119</v>
      </c>
      <c r="Y17" s="16"/>
      <c r="Z17" s="12"/>
      <c r="AE17" s="1475"/>
      <c r="AF17" s="1475"/>
      <c r="AG17" s="1475"/>
      <c r="AH17" s="1475"/>
      <c r="AI17" s="1475"/>
      <c r="AJ17" s="1475"/>
      <c r="AK17" s="1475"/>
      <c r="AL17" s="1475"/>
      <c r="AM17" s="1475"/>
      <c r="AN17" s="1475"/>
      <c r="AO17" s="1475"/>
      <c r="AP17" s="1475"/>
      <c r="AQ17" s="1475"/>
      <c r="AR17" s="1475"/>
    </row>
    <row r="18" spans="1:44" ht="15" customHeight="1">
      <c r="A18" s="12"/>
      <c r="B18" s="657"/>
      <c r="C18" s="13"/>
      <c r="D18" s="1442"/>
      <c r="E18" s="1442"/>
      <c r="F18" s="1442"/>
      <c r="G18" s="1442"/>
      <c r="H18" s="1442"/>
      <c r="I18" s="1442"/>
      <c r="J18" s="1442"/>
      <c r="K18" s="1442"/>
      <c r="L18" s="1442"/>
      <c r="M18" s="1442"/>
      <c r="N18" s="1442"/>
      <c r="O18" s="1442"/>
      <c r="P18" s="1442"/>
      <c r="Q18" s="1442"/>
      <c r="R18" s="1442"/>
      <c r="S18" s="1442"/>
      <c r="T18" s="1443"/>
      <c r="U18" s="659"/>
      <c r="V18" s="15"/>
      <c r="W18" s="15"/>
      <c r="X18" s="15"/>
      <c r="Y18" s="16"/>
      <c r="Z18" s="12"/>
      <c r="AE18" s="1475"/>
      <c r="AF18" s="1475"/>
      <c r="AG18" s="1475"/>
      <c r="AH18" s="1475"/>
      <c r="AI18" s="1475"/>
      <c r="AJ18" s="1475"/>
      <c r="AK18" s="1475"/>
      <c r="AL18" s="1475"/>
      <c r="AM18" s="1475"/>
      <c r="AN18" s="1475"/>
      <c r="AO18" s="1475"/>
      <c r="AP18" s="1475"/>
      <c r="AQ18" s="1475"/>
      <c r="AR18" s="1475"/>
    </row>
    <row r="19" spans="1:44" ht="15" customHeight="1">
      <c r="A19" s="12"/>
      <c r="B19" s="657"/>
      <c r="C19" s="12" t="s">
        <v>127</v>
      </c>
      <c r="D19" s="1476" t="s">
        <v>184</v>
      </c>
      <c r="E19" s="1476"/>
      <c r="F19" s="1476"/>
      <c r="G19" s="1476"/>
      <c r="H19" s="1476"/>
      <c r="I19" s="1476"/>
      <c r="J19" s="1476"/>
      <c r="K19" s="1476"/>
      <c r="L19" s="1476"/>
      <c r="M19" s="1476"/>
      <c r="N19" s="1476"/>
      <c r="O19" s="1476"/>
      <c r="P19" s="1476"/>
      <c r="Q19" s="1476"/>
      <c r="R19" s="1476"/>
      <c r="S19" s="1476"/>
      <c r="T19" s="1477"/>
      <c r="U19" s="659"/>
      <c r="V19" s="15" t="s">
        <v>119</v>
      </c>
      <c r="W19" s="15" t="s">
        <v>120</v>
      </c>
      <c r="X19" s="15" t="s">
        <v>119</v>
      </c>
      <c r="Y19" s="16"/>
      <c r="Z19" s="12"/>
    </row>
    <row r="20" spans="1:44" ht="15" customHeight="1">
      <c r="A20" s="12"/>
      <c r="B20" s="657"/>
      <c r="C20" s="12" t="s">
        <v>129</v>
      </c>
      <c r="D20" s="1444" t="s">
        <v>185</v>
      </c>
      <c r="E20" s="1444"/>
      <c r="F20" s="1444"/>
      <c r="G20" s="1444"/>
      <c r="H20" s="1444"/>
      <c r="I20" s="1444"/>
      <c r="J20" s="1444"/>
      <c r="K20" s="1444"/>
      <c r="L20" s="1444"/>
      <c r="M20" s="1444"/>
      <c r="N20" s="1444"/>
      <c r="O20" s="1444"/>
      <c r="P20" s="1444"/>
      <c r="Q20" s="1444"/>
      <c r="R20" s="1444"/>
      <c r="S20" s="1444"/>
      <c r="T20" s="1445"/>
      <c r="U20" s="659"/>
      <c r="V20" s="15" t="s">
        <v>119</v>
      </c>
      <c r="W20" s="15" t="s">
        <v>120</v>
      </c>
      <c r="X20" s="15" t="s">
        <v>119</v>
      </c>
      <c r="Y20" s="16"/>
      <c r="Z20" s="12"/>
    </row>
    <row r="21" spans="1:44" ht="15" customHeight="1">
      <c r="A21" s="12"/>
      <c r="B21" s="657"/>
      <c r="C21" s="12" t="s">
        <v>131</v>
      </c>
      <c r="D21" s="1446" t="s">
        <v>186</v>
      </c>
      <c r="E21" s="1446"/>
      <c r="F21" s="1446"/>
      <c r="G21" s="1446"/>
      <c r="H21" s="1446"/>
      <c r="I21" s="1446"/>
      <c r="J21" s="1446"/>
      <c r="K21" s="1446"/>
      <c r="L21" s="1446"/>
      <c r="M21" s="1446"/>
      <c r="N21" s="1446"/>
      <c r="O21" s="1446"/>
      <c r="P21" s="1446"/>
      <c r="Q21" s="1446"/>
      <c r="R21" s="1446"/>
      <c r="S21" s="1446"/>
      <c r="T21" s="1447"/>
      <c r="U21" s="659"/>
      <c r="V21" s="15" t="s">
        <v>119</v>
      </c>
      <c r="W21" s="15" t="s">
        <v>120</v>
      </c>
      <c r="X21" s="15" t="s">
        <v>119</v>
      </c>
      <c r="Y21" s="16"/>
      <c r="Z21" s="12"/>
    </row>
    <row r="22" spans="1:44" ht="15" customHeight="1">
      <c r="A22" s="12"/>
      <c r="B22" s="657"/>
      <c r="C22" s="12" t="s">
        <v>6</v>
      </c>
      <c r="D22" s="1446"/>
      <c r="E22" s="1446"/>
      <c r="F22" s="1446"/>
      <c r="G22" s="1446"/>
      <c r="H22" s="1446"/>
      <c r="I22" s="1446"/>
      <c r="J22" s="1446"/>
      <c r="K22" s="1446"/>
      <c r="L22" s="1446"/>
      <c r="M22" s="1446"/>
      <c r="N22" s="1446"/>
      <c r="O22" s="1446"/>
      <c r="P22" s="1446"/>
      <c r="Q22" s="1446"/>
      <c r="R22" s="1446"/>
      <c r="S22" s="1446"/>
      <c r="T22" s="1447"/>
      <c r="U22" s="659"/>
      <c r="V22" s="15"/>
      <c r="W22" s="15"/>
      <c r="X22" s="15"/>
      <c r="Y22" s="16"/>
      <c r="Z22" s="12"/>
    </row>
    <row r="23" spans="1:44" ht="15" customHeight="1">
      <c r="A23" s="12"/>
      <c r="B23" s="657"/>
      <c r="C23" s="12" t="s">
        <v>187</v>
      </c>
      <c r="D23" s="1446" t="s">
        <v>188</v>
      </c>
      <c r="E23" s="1446"/>
      <c r="F23" s="1446"/>
      <c r="G23" s="1446"/>
      <c r="H23" s="1446"/>
      <c r="I23" s="1446"/>
      <c r="J23" s="1446"/>
      <c r="K23" s="1446"/>
      <c r="L23" s="1446"/>
      <c r="M23" s="1446"/>
      <c r="N23" s="1446"/>
      <c r="O23" s="1446"/>
      <c r="P23" s="1446"/>
      <c r="Q23" s="1446"/>
      <c r="R23" s="1446"/>
      <c r="S23" s="1446"/>
      <c r="T23" s="1447"/>
      <c r="U23" s="659"/>
      <c r="V23" s="15" t="s">
        <v>119</v>
      </c>
      <c r="W23" s="15" t="s">
        <v>120</v>
      </c>
      <c r="X23" s="15" t="s">
        <v>119</v>
      </c>
      <c r="Y23" s="16"/>
      <c r="Z23" s="12"/>
    </row>
    <row r="24" spans="1:44" ht="15" customHeight="1">
      <c r="A24" s="12"/>
      <c r="B24" s="657"/>
      <c r="C24" s="12"/>
      <c r="D24" s="12"/>
      <c r="E24" s="12"/>
      <c r="F24" s="12"/>
      <c r="G24" s="12"/>
      <c r="H24" s="12"/>
      <c r="I24" s="12"/>
      <c r="J24" s="12"/>
      <c r="K24" s="12"/>
      <c r="L24" s="12"/>
      <c r="M24" s="12"/>
      <c r="N24" s="12"/>
      <c r="O24" s="12"/>
      <c r="P24" s="12"/>
      <c r="Q24" s="12"/>
      <c r="R24" s="12"/>
      <c r="S24" s="12"/>
      <c r="T24" s="12"/>
      <c r="U24" s="659"/>
      <c r="V24" s="15"/>
      <c r="W24" s="15"/>
      <c r="X24" s="15"/>
      <c r="Y24" s="16"/>
      <c r="Z24" s="12"/>
    </row>
    <row r="25" spans="1:44" ht="15" customHeight="1">
      <c r="A25" s="12"/>
      <c r="B25" s="657" t="s">
        <v>133</v>
      </c>
      <c r="C25" s="12"/>
      <c r="D25" s="12"/>
      <c r="E25" s="12"/>
      <c r="F25" s="12"/>
      <c r="G25" s="12"/>
      <c r="H25" s="12"/>
      <c r="I25" s="12"/>
      <c r="J25" s="12"/>
      <c r="K25" s="12"/>
      <c r="L25" s="12"/>
      <c r="M25" s="12"/>
      <c r="N25" s="12"/>
      <c r="O25" s="12"/>
      <c r="P25" s="12"/>
      <c r="Q25" s="12"/>
      <c r="R25" s="12"/>
      <c r="S25" s="12"/>
      <c r="T25" s="12"/>
      <c r="U25" s="657"/>
      <c r="V25" s="12"/>
      <c r="W25" s="12"/>
      <c r="X25" s="12"/>
      <c r="Y25" s="878"/>
      <c r="Z25" s="12"/>
    </row>
    <row r="26" spans="1:44" ht="15" customHeight="1">
      <c r="A26" s="12"/>
      <c r="B26" s="657"/>
      <c r="C26" s="12"/>
      <c r="D26" s="12"/>
      <c r="E26" s="12"/>
      <c r="F26" s="12"/>
      <c r="G26" s="12"/>
      <c r="H26" s="12"/>
      <c r="I26" s="12"/>
      <c r="J26" s="12"/>
      <c r="K26" s="12"/>
      <c r="L26" s="12"/>
      <c r="M26" s="12"/>
      <c r="N26" s="12"/>
      <c r="O26" s="12"/>
      <c r="P26" s="12"/>
      <c r="Q26" s="12"/>
      <c r="R26" s="12"/>
      <c r="S26" s="12"/>
      <c r="T26" s="12"/>
      <c r="U26" s="659"/>
      <c r="V26" s="15"/>
      <c r="W26" s="15"/>
      <c r="X26" s="15"/>
      <c r="Y26" s="16"/>
      <c r="Z26" s="12"/>
    </row>
    <row r="27" spans="1:44" ht="15" customHeight="1">
      <c r="A27" s="12"/>
      <c r="B27" s="657"/>
      <c r="C27" s="12" t="s">
        <v>189</v>
      </c>
      <c r="D27" s="12"/>
      <c r="E27" s="12"/>
      <c r="F27" s="12"/>
      <c r="G27" s="12"/>
      <c r="H27" s="12"/>
      <c r="I27" s="12"/>
      <c r="J27" s="12"/>
      <c r="K27" s="12"/>
      <c r="L27" s="12"/>
      <c r="M27" s="12"/>
      <c r="N27" s="12"/>
      <c r="O27" s="12"/>
      <c r="P27" s="12"/>
      <c r="Q27" s="12"/>
      <c r="R27" s="12"/>
      <c r="S27" s="12"/>
      <c r="T27" s="12"/>
      <c r="U27" s="659"/>
      <c r="V27" s="15"/>
      <c r="W27" s="15"/>
      <c r="X27" s="15"/>
      <c r="Y27" s="16"/>
      <c r="Z27" s="12"/>
    </row>
    <row r="28" spans="1:44" ht="15" customHeight="1">
      <c r="A28" s="12"/>
      <c r="B28" s="657"/>
      <c r="C28" s="1446" t="s">
        <v>190</v>
      </c>
      <c r="D28" s="1446"/>
      <c r="E28" s="1446"/>
      <c r="F28" s="1446"/>
      <c r="G28" s="1446"/>
      <c r="H28" s="1446"/>
      <c r="I28" s="1446"/>
      <c r="J28" s="1446"/>
      <c r="K28" s="1446"/>
      <c r="L28" s="1446"/>
      <c r="M28" s="1446"/>
      <c r="N28" s="1446"/>
      <c r="O28" s="1446"/>
      <c r="P28" s="1446"/>
      <c r="Q28" s="1446"/>
      <c r="R28" s="1446"/>
      <c r="S28" s="1446"/>
      <c r="T28" s="1447"/>
      <c r="U28" s="659"/>
      <c r="V28" s="15"/>
      <c r="W28" s="15"/>
      <c r="X28" s="15"/>
      <c r="Y28" s="16"/>
      <c r="Z28" s="12"/>
    </row>
    <row r="29" spans="1:44" ht="30" customHeight="1">
      <c r="A29" s="12"/>
      <c r="B29" s="657"/>
      <c r="C29" s="660"/>
      <c r="D29" s="1448"/>
      <c r="E29" s="1449"/>
      <c r="F29" s="1449"/>
      <c r="G29" s="1449"/>
      <c r="H29" s="1449"/>
      <c r="I29" s="1449"/>
      <c r="J29" s="1449"/>
      <c r="K29" s="1450"/>
      <c r="L29" s="1451" t="s">
        <v>136</v>
      </c>
      <c r="M29" s="1433"/>
      <c r="N29" s="1434"/>
      <c r="O29" s="1451" t="s">
        <v>137</v>
      </c>
      <c r="P29" s="1452"/>
      <c r="Q29" s="1453"/>
      <c r="R29" s="21"/>
      <c r="S29" s="21"/>
      <c r="T29" s="21"/>
      <c r="U29" s="1435"/>
      <c r="V29" s="1436"/>
      <c r="W29" s="1436"/>
      <c r="X29" s="1436"/>
      <c r="Y29" s="1437"/>
      <c r="Z29" s="12"/>
    </row>
    <row r="30" spans="1:44" ht="54.65" customHeight="1">
      <c r="A30" s="12"/>
      <c r="B30" s="657"/>
      <c r="C30" s="661" t="s">
        <v>138</v>
      </c>
      <c r="D30" s="1454" t="s">
        <v>191</v>
      </c>
      <c r="E30" s="1454"/>
      <c r="F30" s="1454"/>
      <c r="G30" s="1454"/>
      <c r="H30" s="1454"/>
      <c r="I30" s="1454"/>
      <c r="J30" s="1454"/>
      <c r="K30" s="1454"/>
      <c r="L30" s="1455" t="s">
        <v>140</v>
      </c>
      <c r="M30" s="1456"/>
      <c r="N30" s="1457"/>
      <c r="O30" s="1458" t="s">
        <v>141</v>
      </c>
      <c r="P30" s="1458"/>
      <c r="Q30" s="1458"/>
      <c r="R30" s="22"/>
      <c r="S30" s="22"/>
      <c r="T30" s="22"/>
      <c r="U30" s="1435" t="s">
        <v>178</v>
      </c>
      <c r="V30" s="1436"/>
      <c r="W30" s="1436"/>
      <c r="X30" s="1436"/>
      <c r="Y30" s="1437"/>
      <c r="Z30" s="12"/>
    </row>
    <row r="31" spans="1:44" ht="54.65" customHeight="1">
      <c r="A31" s="12"/>
      <c r="B31" s="657"/>
      <c r="C31" s="661" t="s">
        <v>192</v>
      </c>
      <c r="D31" s="1454" t="s">
        <v>193</v>
      </c>
      <c r="E31" s="1454"/>
      <c r="F31" s="1454"/>
      <c r="G31" s="1454"/>
      <c r="H31" s="1454"/>
      <c r="I31" s="1454"/>
      <c r="J31" s="1454"/>
      <c r="K31" s="1454"/>
      <c r="L31" s="1455" t="s">
        <v>140</v>
      </c>
      <c r="M31" s="1456"/>
      <c r="N31" s="1457"/>
      <c r="O31" s="1459"/>
      <c r="P31" s="1459"/>
      <c r="Q31" s="1459"/>
      <c r="R31" s="891"/>
      <c r="S31" s="1460" t="s">
        <v>144</v>
      </c>
      <c r="T31" s="1461"/>
      <c r="U31" s="659"/>
      <c r="V31" s="15" t="s">
        <v>119</v>
      </c>
      <c r="W31" s="15" t="s">
        <v>120</v>
      </c>
      <c r="X31" s="15" t="s">
        <v>119</v>
      </c>
      <c r="Y31" s="16"/>
      <c r="Z31" s="12"/>
    </row>
    <row r="32" spans="1:44" ht="54.65" customHeight="1">
      <c r="A32" s="12"/>
      <c r="B32" s="657"/>
      <c r="C32" s="661" t="s">
        <v>194</v>
      </c>
      <c r="D32" s="1454" t="s">
        <v>195</v>
      </c>
      <c r="E32" s="1454"/>
      <c r="F32" s="1454"/>
      <c r="G32" s="1454"/>
      <c r="H32" s="1454"/>
      <c r="I32" s="1454"/>
      <c r="J32" s="1454"/>
      <c r="K32" s="1454"/>
      <c r="L32" s="1458" t="s">
        <v>140</v>
      </c>
      <c r="M32" s="1458"/>
      <c r="N32" s="1458"/>
      <c r="O32" s="1459"/>
      <c r="P32" s="1459"/>
      <c r="Q32" s="1459"/>
      <c r="R32" s="891"/>
      <c r="S32" s="1460" t="s">
        <v>147</v>
      </c>
      <c r="T32" s="1461"/>
      <c r="U32" s="659"/>
      <c r="V32" s="15" t="s">
        <v>119</v>
      </c>
      <c r="W32" s="15" t="s">
        <v>120</v>
      </c>
      <c r="X32" s="15" t="s">
        <v>119</v>
      </c>
      <c r="Y32" s="16"/>
      <c r="Z32" s="12"/>
    </row>
    <row r="33" spans="1:26" ht="54" customHeight="1">
      <c r="A33" s="12"/>
      <c r="B33" s="657"/>
      <c r="C33" s="661" t="s">
        <v>148</v>
      </c>
      <c r="D33" s="1454" t="s">
        <v>196</v>
      </c>
      <c r="E33" s="1454"/>
      <c r="F33" s="1454"/>
      <c r="G33" s="1454"/>
      <c r="H33" s="1454"/>
      <c r="I33" s="1454"/>
      <c r="J33" s="1454"/>
      <c r="K33" s="1454"/>
      <c r="L33" s="1462"/>
      <c r="M33" s="1462"/>
      <c r="N33" s="1462"/>
      <c r="O33" s="1458" t="s">
        <v>141</v>
      </c>
      <c r="P33" s="1458"/>
      <c r="Q33" s="1458"/>
      <c r="R33" s="23"/>
      <c r="S33" s="1460" t="s">
        <v>150</v>
      </c>
      <c r="T33" s="1461"/>
      <c r="U33" s="659"/>
      <c r="V33" s="15" t="s">
        <v>119</v>
      </c>
      <c r="W33" s="15" t="s">
        <v>120</v>
      </c>
      <c r="X33" s="15" t="s">
        <v>119</v>
      </c>
      <c r="Y33" s="16"/>
      <c r="Z33" s="12"/>
    </row>
    <row r="34" spans="1:26" ht="15" customHeight="1">
      <c r="A34" s="12"/>
      <c r="B34" s="657"/>
      <c r="C34" s="12"/>
      <c r="D34" s="12"/>
      <c r="E34" s="12"/>
      <c r="F34" s="12"/>
      <c r="G34" s="12"/>
      <c r="H34" s="12"/>
      <c r="I34" s="12"/>
      <c r="J34" s="12"/>
      <c r="K34" s="12"/>
      <c r="L34" s="12"/>
      <c r="M34" s="12"/>
      <c r="N34" s="12"/>
      <c r="O34" s="12"/>
      <c r="P34" s="12"/>
      <c r="Q34" s="12"/>
      <c r="R34" s="12"/>
      <c r="S34" s="12"/>
      <c r="T34" s="12"/>
      <c r="U34" s="659"/>
      <c r="V34" s="15"/>
      <c r="W34" s="15"/>
      <c r="X34" s="15"/>
      <c r="Y34" s="16"/>
      <c r="Z34" s="12"/>
    </row>
    <row r="35" spans="1:26" ht="15" customHeight="1">
      <c r="A35" s="12"/>
      <c r="B35" s="657"/>
      <c r="C35" s="12" t="s">
        <v>151</v>
      </c>
      <c r="D35" s="12"/>
      <c r="E35" s="12"/>
      <c r="F35" s="12"/>
      <c r="G35" s="12"/>
      <c r="H35" s="12"/>
      <c r="I35" s="12"/>
      <c r="J35" s="12"/>
      <c r="K35" s="12"/>
      <c r="L35" s="12"/>
      <c r="M35" s="12"/>
      <c r="N35" s="12"/>
      <c r="O35" s="12"/>
      <c r="P35" s="12"/>
      <c r="Q35" s="12"/>
      <c r="R35" s="12"/>
      <c r="S35" s="12"/>
      <c r="T35" s="12"/>
      <c r="U35" s="1435" t="s">
        <v>178</v>
      </c>
      <c r="V35" s="1436"/>
      <c r="W35" s="1436"/>
      <c r="X35" s="1436"/>
      <c r="Y35" s="1437"/>
      <c r="Z35" s="12"/>
    </row>
    <row r="36" spans="1:26" ht="45" customHeight="1">
      <c r="A36" s="12"/>
      <c r="B36" s="657"/>
      <c r="C36" s="24" t="s">
        <v>197</v>
      </c>
      <c r="D36" s="1442" t="s">
        <v>198</v>
      </c>
      <c r="E36" s="1442"/>
      <c r="F36" s="1442"/>
      <c r="G36" s="1442"/>
      <c r="H36" s="1442"/>
      <c r="I36" s="1442"/>
      <c r="J36" s="1442"/>
      <c r="K36" s="1442"/>
      <c r="L36" s="1442"/>
      <c r="M36" s="1442"/>
      <c r="N36" s="1442"/>
      <c r="O36" s="1442"/>
      <c r="P36" s="1442"/>
      <c r="Q36" s="1442"/>
      <c r="R36" s="1442"/>
      <c r="S36" s="1442"/>
      <c r="T36" s="1443"/>
      <c r="U36" s="659"/>
      <c r="V36" s="15" t="s">
        <v>119</v>
      </c>
      <c r="W36" s="15" t="s">
        <v>120</v>
      </c>
      <c r="X36" s="15" t="s">
        <v>119</v>
      </c>
      <c r="Y36" s="16"/>
      <c r="Z36" s="12"/>
    </row>
    <row r="37" spans="1:26" ht="30" customHeight="1">
      <c r="A37" s="12"/>
      <c r="B37" s="657"/>
      <c r="C37" s="24" t="s">
        <v>199</v>
      </c>
      <c r="D37" s="1442" t="s">
        <v>200</v>
      </c>
      <c r="E37" s="1442"/>
      <c r="F37" s="1442"/>
      <c r="G37" s="1442"/>
      <c r="H37" s="1442"/>
      <c r="I37" s="1442"/>
      <c r="J37" s="1442"/>
      <c r="K37" s="1442"/>
      <c r="L37" s="1442"/>
      <c r="M37" s="1442"/>
      <c r="N37" s="1442"/>
      <c r="O37" s="1442"/>
      <c r="P37" s="1442"/>
      <c r="Q37" s="1442"/>
      <c r="R37" s="1442"/>
      <c r="S37" s="1442"/>
      <c r="T37" s="1443"/>
      <c r="U37" s="659"/>
      <c r="V37" s="15" t="s">
        <v>119</v>
      </c>
      <c r="W37" s="15" t="s">
        <v>120</v>
      </c>
      <c r="X37" s="15" t="s">
        <v>119</v>
      </c>
      <c r="Y37" s="16"/>
      <c r="Z37" s="12"/>
    </row>
    <row r="38" spans="1:26" ht="26.25" customHeight="1">
      <c r="A38" s="12"/>
      <c r="B38" s="657"/>
      <c r="C38" s="1432" t="s">
        <v>158</v>
      </c>
      <c r="D38" s="1433"/>
      <c r="E38" s="1433"/>
      <c r="F38" s="1433"/>
      <c r="G38" s="1433"/>
      <c r="H38" s="1434"/>
      <c r="I38" s="1463" t="s">
        <v>141</v>
      </c>
      <c r="J38" s="1464"/>
      <c r="K38" s="659"/>
      <c r="L38" s="1432" t="s">
        <v>201</v>
      </c>
      <c r="M38" s="1433"/>
      <c r="N38" s="1433"/>
      <c r="O38" s="1433"/>
      <c r="P38" s="1433"/>
      <c r="Q38" s="1434"/>
      <c r="R38" s="1463" t="s">
        <v>140</v>
      </c>
      <c r="S38" s="1465"/>
      <c r="T38" s="12"/>
      <c r="U38" s="659"/>
      <c r="V38" s="15"/>
      <c r="W38" s="15"/>
      <c r="X38" s="15"/>
      <c r="Y38" s="16"/>
      <c r="Z38" s="12"/>
    </row>
    <row r="39" spans="1:26" ht="21" customHeight="1">
      <c r="A39" s="12"/>
      <c r="B39" s="657"/>
      <c r="C39" s="12"/>
      <c r="D39" s="12"/>
      <c r="E39" s="12"/>
      <c r="F39" s="12"/>
      <c r="G39" s="12"/>
      <c r="H39" s="12"/>
      <c r="I39" s="12"/>
      <c r="J39" s="12"/>
      <c r="K39" s="12"/>
      <c r="L39" s="12"/>
      <c r="M39" s="12"/>
      <c r="N39" s="12"/>
      <c r="O39" s="12"/>
      <c r="P39" s="12"/>
      <c r="Q39" s="12"/>
      <c r="R39" s="12"/>
      <c r="S39" s="12"/>
      <c r="T39" s="12"/>
      <c r="U39" s="659"/>
      <c r="V39" s="15"/>
      <c r="W39" s="15"/>
      <c r="X39" s="15"/>
      <c r="Y39" s="16"/>
      <c r="Z39" s="12"/>
    </row>
    <row r="40" spans="1:26" ht="22.5" customHeight="1">
      <c r="A40" s="12"/>
      <c r="B40" s="657"/>
      <c r="C40" s="1466"/>
      <c r="D40" s="1467"/>
      <c r="E40" s="1467"/>
      <c r="F40" s="1467"/>
      <c r="G40" s="1467"/>
      <c r="H40" s="1467"/>
      <c r="I40" s="1468"/>
      <c r="J40" s="1438" t="s">
        <v>160</v>
      </c>
      <c r="K40" s="1438"/>
      <c r="L40" s="1438"/>
      <c r="M40" s="1438"/>
      <c r="N40" s="1438"/>
      <c r="O40" s="1478" t="s">
        <v>161</v>
      </c>
      <c r="P40" s="1479"/>
      <c r="Q40" s="1480"/>
      <c r="R40" s="659"/>
      <c r="S40" s="18"/>
      <c r="T40" s="12"/>
      <c r="U40" s="659"/>
      <c r="V40" s="15"/>
      <c r="W40" s="15"/>
      <c r="X40" s="15"/>
      <c r="Y40" s="16"/>
      <c r="Z40" s="12"/>
    </row>
    <row r="41" spans="1:26" ht="22.5" customHeight="1">
      <c r="A41" s="12"/>
      <c r="B41" s="657"/>
      <c r="C41" s="1469" t="s">
        <v>202</v>
      </c>
      <c r="D41" s="1470"/>
      <c r="E41" s="1471"/>
      <c r="F41" s="1454" t="s">
        <v>203</v>
      </c>
      <c r="G41" s="1454"/>
      <c r="H41" s="1454"/>
      <c r="I41" s="1454"/>
      <c r="J41" s="1463" t="s">
        <v>140</v>
      </c>
      <c r="K41" s="1464"/>
      <c r="L41" s="1464"/>
      <c r="M41" s="1464"/>
      <c r="N41" s="1465"/>
      <c r="O41" s="1484" t="s">
        <v>140</v>
      </c>
      <c r="P41" s="1485"/>
      <c r="Q41" s="1486"/>
      <c r="R41" s="659"/>
      <c r="S41" s="18"/>
      <c r="T41" s="12"/>
      <c r="U41" s="659"/>
      <c r="V41" s="15"/>
      <c r="W41" s="15"/>
      <c r="X41" s="15"/>
      <c r="Y41" s="16"/>
      <c r="Z41" s="12"/>
    </row>
    <row r="42" spans="1:26" ht="22.5" customHeight="1">
      <c r="A42" s="12"/>
      <c r="B42" s="657"/>
      <c r="C42" s="1481"/>
      <c r="D42" s="1482"/>
      <c r="E42" s="1483"/>
      <c r="F42" s="1487" t="s">
        <v>204</v>
      </c>
      <c r="G42" s="1487"/>
      <c r="H42" s="1487"/>
      <c r="I42" s="1487"/>
      <c r="J42" s="1458" t="s">
        <v>140</v>
      </c>
      <c r="K42" s="1458"/>
      <c r="L42" s="1458"/>
      <c r="M42" s="1458"/>
      <c r="N42" s="1458"/>
      <c r="O42" s="1488"/>
      <c r="P42" s="1489"/>
      <c r="Q42" s="1489"/>
      <c r="R42" s="659"/>
      <c r="S42" s="18"/>
      <c r="T42" s="12"/>
      <c r="U42" s="659"/>
      <c r="V42" s="15"/>
      <c r="W42" s="15"/>
      <c r="X42" s="15"/>
      <c r="Y42" s="16"/>
      <c r="Z42" s="12"/>
    </row>
    <row r="43" spans="1:26" ht="22.5" customHeight="1">
      <c r="A43" s="12"/>
      <c r="B43" s="657"/>
      <c r="C43" s="1472"/>
      <c r="D43" s="1473"/>
      <c r="E43" s="1474"/>
      <c r="F43" s="1487" t="s">
        <v>205</v>
      </c>
      <c r="G43" s="1487"/>
      <c r="H43" s="1487"/>
      <c r="I43" s="1487"/>
      <c r="J43" s="1458" t="s">
        <v>140</v>
      </c>
      <c r="K43" s="1458"/>
      <c r="L43" s="1458"/>
      <c r="M43" s="1458"/>
      <c r="N43" s="1458"/>
      <c r="O43" s="1463" t="s">
        <v>140</v>
      </c>
      <c r="P43" s="1464"/>
      <c r="Q43" s="1464"/>
      <c r="R43" s="659"/>
      <c r="S43" s="18"/>
      <c r="T43" s="12"/>
      <c r="U43" s="659"/>
      <c r="V43" s="15"/>
      <c r="W43" s="15"/>
      <c r="X43" s="15"/>
      <c r="Y43" s="16"/>
      <c r="Z43" s="12"/>
    </row>
    <row r="44" spans="1:26">
      <c r="A44" s="12"/>
      <c r="B44" s="657"/>
      <c r="C44" s="12"/>
      <c r="D44" s="12"/>
      <c r="E44" s="12"/>
      <c r="F44" s="12"/>
      <c r="G44" s="12"/>
      <c r="H44" s="12"/>
      <c r="I44" s="12"/>
      <c r="J44" s="12"/>
      <c r="K44" s="12"/>
      <c r="L44" s="12"/>
      <c r="M44" s="12"/>
      <c r="N44" s="12"/>
      <c r="O44" s="12"/>
      <c r="P44" s="12"/>
      <c r="Q44" s="12"/>
      <c r="R44" s="12"/>
      <c r="S44" s="12"/>
      <c r="T44" s="12"/>
      <c r="U44" s="659"/>
      <c r="V44" s="15"/>
      <c r="W44" s="15"/>
      <c r="X44" s="15"/>
      <c r="Y44" s="16"/>
      <c r="Z44" s="12"/>
    </row>
    <row r="45" spans="1:26" ht="16.5">
      <c r="A45" s="12"/>
      <c r="B45" s="657" t="s">
        <v>165</v>
      </c>
      <c r="C45" s="12"/>
      <c r="D45" s="12"/>
      <c r="E45" s="12"/>
      <c r="F45" s="12"/>
      <c r="G45" s="12"/>
      <c r="H45" s="12"/>
      <c r="I45" s="12"/>
      <c r="J45" s="12"/>
      <c r="K45" s="12"/>
      <c r="L45" s="12"/>
      <c r="M45" s="12"/>
      <c r="N45" s="12"/>
      <c r="O45" s="12"/>
      <c r="P45" s="12"/>
      <c r="Q45" s="12"/>
      <c r="R45" s="12"/>
      <c r="S45" s="12"/>
      <c r="T45" s="12"/>
      <c r="U45" s="1435" t="s">
        <v>178</v>
      </c>
      <c r="V45" s="1436"/>
      <c r="W45" s="1436"/>
      <c r="X45" s="1436"/>
      <c r="Y45" s="1437"/>
      <c r="Z45" s="12"/>
    </row>
    <row r="46" spans="1:26">
      <c r="A46" s="12"/>
      <c r="B46" s="657"/>
      <c r="C46" s="12"/>
      <c r="D46" s="12"/>
      <c r="E46" s="12"/>
      <c r="F46" s="12"/>
      <c r="G46" s="12"/>
      <c r="H46" s="12"/>
      <c r="I46" s="12"/>
      <c r="J46" s="12"/>
      <c r="K46" s="12"/>
      <c r="L46" s="12"/>
      <c r="M46" s="12"/>
      <c r="N46" s="12"/>
      <c r="O46" s="12"/>
      <c r="P46" s="12"/>
      <c r="Q46" s="12"/>
      <c r="R46" s="12"/>
      <c r="S46" s="12"/>
      <c r="T46" s="12"/>
      <c r="U46" s="659"/>
      <c r="V46" s="15"/>
      <c r="W46" s="15"/>
      <c r="X46" s="15"/>
      <c r="Y46" s="16"/>
      <c r="Z46" s="12"/>
    </row>
    <row r="47" spans="1:26" ht="15" customHeight="1">
      <c r="A47" s="12"/>
      <c r="B47" s="657"/>
      <c r="C47" s="22" t="s">
        <v>6</v>
      </c>
      <c r="D47" s="1442" t="s">
        <v>206</v>
      </c>
      <c r="E47" s="1442"/>
      <c r="F47" s="1442"/>
      <c r="G47" s="1442"/>
      <c r="H47" s="1442"/>
      <c r="I47" s="1442"/>
      <c r="J47" s="1442"/>
      <c r="K47" s="1442"/>
      <c r="L47" s="1442"/>
      <c r="M47" s="1442"/>
      <c r="N47" s="1442"/>
      <c r="O47" s="1442"/>
      <c r="P47" s="1442"/>
      <c r="Q47" s="1442"/>
      <c r="R47" s="1442"/>
      <c r="S47" s="1442"/>
      <c r="T47" s="1443"/>
      <c r="U47" s="659"/>
      <c r="V47" s="15" t="s">
        <v>119</v>
      </c>
      <c r="W47" s="15" t="s">
        <v>120</v>
      </c>
      <c r="X47" s="15" t="s">
        <v>119</v>
      </c>
      <c r="Y47" s="16"/>
      <c r="Z47" s="12"/>
    </row>
    <row r="48" spans="1:26" ht="15" customHeight="1">
      <c r="A48" s="12"/>
      <c r="B48" s="858"/>
      <c r="C48" s="861"/>
      <c r="D48" s="1490"/>
      <c r="E48" s="1490"/>
      <c r="F48" s="1490"/>
      <c r="G48" s="1490"/>
      <c r="H48" s="1490"/>
      <c r="I48" s="1490"/>
      <c r="J48" s="1490"/>
      <c r="K48" s="1490"/>
      <c r="L48" s="1490"/>
      <c r="M48" s="1490"/>
      <c r="N48" s="1490"/>
      <c r="O48" s="1490"/>
      <c r="P48" s="1490"/>
      <c r="Q48" s="1490"/>
      <c r="R48" s="1490"/>
      <c r="S48" s="1490"/>
      <c r="T48" s="1491"/>
      <c r="U48" s="862"/>
      <c r="V48" s="32"/>
      <c r="W48" s="32"/>
      <c r="X48" s="32"/>
      <c r="Y48" s="863"/>
      <c r="Z48" s="12"/>
    </row>
    <row r="49" spans="1:26" ht="15" customHeight="1">
      <c r="A49" s="12"/>
      <c r="B49" s="889"/>
      <c r="C49" s="33"/>
      <c r="D49" s="33"/>
      <c r="E49" s="33"/>
      <c r="F49" s="33"/>
      <c r="G49" s="33"/>
      <c r="H49" s="33"/>
      <c r="I49" s="33"/>
      <c r="J49" s="33"/>
      <c r="K49" s="33"/>
      <c r="L49" s="33"/>
      <c r="M49" s="33"/>
      <c r="N49" s="33"/>
      <c r="O49" s="33"/>
      <c r="P49" s="33"/>
      <c r="Q49" s="33"/>
      <c r="R49" s="33"/>
      <c r="S49" s="33"/>
      <c r="T49" s="33"/>
      <c r="U49" s="34"/>
      <c r="V49" s="29"/>
      <c r="W49" s="29"/>
      <c r="X49" s="29"/>
      <c r="Y49" s="34"/>
      <c r="Z49" s="12"/>
    </row>
    <row r="50" spans="1:26" ht="15" customHeight="1">
      <c r="A50" s="12"/>
      <c r="B50" s="12" t="s">
        <v>207</v>
      </c>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5" customHeight="1">
      <c r="A51" s="12"/>
      <c r="B51" s="17">
        <v>1</v>
      </c>
      <c r="C51" s="1444" t="s">
        <v>208</v>
      </c>
      <c r="D51" s="1444"/>
      <c r="E51" s="1444"/>
      <c r="F51" s="1444"/>
      <c r="G51" s="1444"/>
      <c r="H51" s="1444"/>
      <c r="I51" s="1444"/>
      <c r="J51" s="1444"/>
      <c r="K51" s="1444"/>
      <c r="L51" s="1444"/>
      <c r="M51" s="1444"/>
      <c r="N51" s="1444"/>
      <c r="O51" s="1444"/>
      <c r="P51" s="1444"/>
      <c r="Q51" s="1444"/>
      <c r="R51" s="1444"/>
      <c r="S51" s="1444"/>
      <c r="T51" s="1444"/>
      <c r="U51" s="1444"/>
      <c r="V51" s="1444"/>
      <c r="W51" s="1444"/>
      <c r="X51" s="1444"/>
      <c r="Y51" s="1444"/>
      <c r="Z51" s="12"/>
    </row>
    <row r="52" spans="1:26" ht="30" customHeight="1">
      <c r="A52" s="12"/>
      <c r="B52" s="879">
        <v>2</v>
      </c>
      <c r="C52" s="1446" t="s">
        <v>209</v>
      </c>
      <c r="D52" s="1446"/>
      <c r="E52" s="1446"/>
      <c r="F52" s="1446"/>
      <c r="G52" s="1446"/>
      <c r="H52" s="1446"/>
      <c r="I52" s="1446"/>
      <c r="J52" s="1446"/>
      <c r="K52" s="1446"/>
      <c r="L52" s="1446"/>
      <c r="M52" s="1446"/>
      <c r="N52" s="1446"/>
      <c r="O52" s="1446"/>
      <c r="P52" s="1446"/>
      <c r="Q52" s="1446"/>
      <c r="R52" s="1446"/>
      <c r="S52" s="1446"/>
      <c r="T52" s="1446"/>
      <c r="U52" s="1446"/>
      <c r="V52" s="1446"/>
      <c r="W52" s="1446"/>
      <c r="X52" s="1446"/>
      <c r="Y52" s="1446"/>
      <c r="Z52" s="18"/>
    </row>
    <row r="53" spans="1:26" ht="15" customHeight="1">
      <c r="A53" s="12"/>
      <c r="B53" s="892"/>
      <c r="C53" s="1446"/>
      <c r="D53" s="1446"/>
      <c r="E53" s="1446"/>
      <c r="F53" s="1446"/>
      <c r="G53" s="1446"/>
      <c r="H53" s="1446"/>
      <c r="I53" s="1446"/>
      <c r="J53" s="1446"/>
      <c r="K53" s="1446"/>
      <c r="L53" s="1446"/>
      <c r="M53" s="1446"/>
      <c r="N53" s="1446"/>
      <c r="O53" s="1446"/>
      <c r="P53" s="1446"/>
      <c r="Q53" s="1446"/>
      <c r="R53" s="1446"/>
      <c r="S53" s="1446"/>
      <c r="T53" s="1446"/>
      <c r="U53" s="1446"/>
      <c r="V53" s="1446"/>
      <c r="W53" s="1446"/>
      <c r="X53" s="1446"/>
      <c r="Y53" s="1446"/>
      <c r="Z53" s="18"/>
    </row>
    <row r="54" spans="1:26" ht="15" customHeight="1">
      <c r="A54" s="12"/>
      <c r="B54" s="879">
        <v>3</v>
      </c>
      <c r="C54" s="1446" t="s">
        <v>210</v>
      </c>
      <c r="D54" s="1446"/>
      <c r="E54" s="1446"/>
      <c r="F54" s="1446"/>
      <c r="G54" s="1446"/>
      <c r="H54" s="1446"/>
      <c r="I54" s="1446"/>
      <c r="J54" s="1446"/>
      <c r="K54" s="1446"/>
      <c r="L54" s="1446"/>
      <c r="M54" s="1446"/>
      <c r="N54" s="1446"/>
      <c r="O54" s="1446"/>
      <c r="P54" s="1446"/>
      <c r="Q54" s="1446"/>
      <c r="R54" s="1446"/>
      <c r="S54" s="1446"/>
      <c r="T54" s="1446"/>
      <c r="U54" s="1446"/>
      <c r="V54" s="1446"/>
      <c r="W54" s="1446"/>
      <c r="X54" s="1446"/>
      <c r="Y54" s="1446"/>
      <c r="Z54" s="892"/>
    </row>
    <row r="58" spans="1:26">
      <c r="E58" s="25" t="s">
        <v>211</v>
      </c>
    </row>
  </sheetData>
  <mergeCells count="63">
    <mergeCell ref="C52:Y53"/>
    <mergeCell ref="C54:Y54"/>
    <mergeCell ref="F43:I43"/>
    <mergeCell ref="J43:N43"/>
    <mergeCell ref="O43:Q43"/>
    <mergeCell ref="U45:Y45"/>
    <mergeCell ref="D47:T48"/>
    <mergeCell ref="C51:Y51"/>
    <mergeCell ref="C40:I40"/>
    <mergeCell ref="J40:N40"/>
    <mergeCell ref="O40:Q40"/>
    <mergeCell ref="C41:E43"/>
    <mergeCell ref="F41:I41"/>
    <mergeCell ref="J41:N41"/>
    <mergeCell ref="O41:Q41"/>
    <mergeCell ref="F42:I42"/>
    <mergeCell ref="J42:N42"/>
    <mergeCell ref="O42:Q42"/>
    <mergeCell ref="U35:Y35"/>
    <mergeCell ref="D36:T36"/>
    <mergeCell ref="D37:T37"/>
    <mergeCell ref="C38:H38"/>
    <mergeCell ref="I38:J38"/>
    <mergeCell ref="L38:Q38"/>
    <mergeCell ref="R38:S38"/>
    <mergeCell ref="D32:K32"/>
    <mergeCell ref="L32:N32"/>
    <mergeCell ref="O32:Q32"/>
    <mergeCell ref="S32:T32"/>
    <mergeCell ref="D33:K33"/>
    <mergeCell ref="L33:N33"/>
    <mergeCell ref="O33:Q33"/>
    <mergeCell ref="S33:T33"/>
    <mergeCell ref="D30:K30"/>
    <mergeCell ref="L30:N30"/>
    <mergeCell ref="O30:Q30"/>
    <mergeCell ref="U30:Y30"/>
    <mergeCell ref="D31:K31"/>
    <mergeCell ref="L31:N31"/>
    <mergeCell ref="O31:Q31"/>
    <mergeCell ref="S31:T31"/>
    <mergeCell ref="U29:Y29"/>
    <mergeCell ref="D15:T16"/>
    <mergeCell ref="D17:T18"/>
    <mergeCell ref="AE17:AR18"/>
    <mergeCell ref="D19:T19"/>
    <mergeCell ref="D20:T20"/>
    <mergeCell ref="D21:T22"/>
    <mergeCell ref="D23:T23"/>
    <mergeCell ref="C28:T28"/>
    <mergeCell ref="D29:K29"/>
    <mergeCell ref="L29:N29"/>
    <mergeCell ref="O29:Q29"/>
    <mergeCell ref="D13:T14"/>
    <mergeCell ref="Q2:Y2"/>
    <mergeCell ref="B4:Y4"/>
    <mergeCell ref="B6:F6"/>
    <mergeCell ref="G6:Y6"/>
    <mergeCell ref="B7:F7"/>
    <mergeCell ref="G7:Y7"/>
    <mergeCell ref="B8:F8"/>
    <mergeCell ref="G8:Y8"/>
    <mergeCell ref="U11:Y11"/>
  </mergeCells>
  <phoneticPr fontId="14"/>
  <dataValidations count="1">
    <dataValidation type="list" allowBlank="1" showInputMessage="1" showErrorMessage="1" sqref="V13:V15 X13:X15 V17 X17 V19:V21 X19:X21 V23 X23 V31:V33 X31:X33 V36:V37 X36:X37 V47 X47" xr:uid="{8DBAE5E5-A045-4F71-BD5C-2933DAD45C84}">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sheetPr codeName="Sheet31"/>
  <dimension ref="A1:F11"/>
  <sheetViews>
    <sheetView view="pageBreakPreview" zoomScaleNormal="100" zoomScaleSheetLayoutView="100" workbookViewId="0"/>
  </sheetViews>
  <sheetFormatPr defaultRowHeight="13"/>
  <cols>
    <col min="1" max="1" width="19.08203125" style="224" customWidth="1"/>
    <col min="2" max="2" width="15.58203125" style="224" customWidth="1"/>
    <col min="3" max="3" width="15.25" style="224" customWidth="1"/>
    <col min="4" max="4" width="17.5" style="224" customWidth="1"/>
    <col min="5" max="5" width="15.08203125" style="224" customWidth="1"/>
    <col min="6" max="6" width="15.25" style="224" customWidth="1"/>
    <col min="7" max="7" width="3.75" style="224" customWidth="1"/>
    <col min="8" max="8" width="2.5" style="224" customWidth="1"/>
    <col min="9" max="255" width="9" style="224"/>
    <col min="256" max="256" width="1.08203125" style="224" customWidth="1"/>
    <col min="257" max="258" width="15.58203125" style="224" customWidth="1"/>
    <col min="259" max="259" width="15.25" style="224" customWidth="1"/>
    <col min="260" max="260" width="17.5" style="224" customWidth="1"/>
    <col min="261" max="261" width="15.08203125" style="224" customWidth="1"/>
    <col min="262" max="262" width="15.25" style="224" customWidth="1"/>
    <col min="263" max="263" width="3.75" style="224" customWidth="1"/>
    <col min="264" max="264" width="2.5" style="224" customWidth="1"/>
    <col min="265" max="511" width="9" style="224"/>
    <col min="512" max="512" width="1.08203125" style="224" customWidth="1"/>
    <col min="513" max="514" width="15.58203125" style="224" customWidth="1"/>
    <col min="515" max="515" width="15.25" style="224" customWidth="1"/>
    <col min="516" max="516" width="17.5" style="224" customWidth="1"/>
    <col min="517" max="517" width="15.08203125" style="224" customWidth="1"/>
    <col min="518" max="518" width="15.25" style="224" customWidth="1"/>
    <col min="519" max="519" width="3.75" style="224" customWidth="1"/>
    <col min="520" max="520" width="2.5" style="224" customWidth="1"/>
    <col min="521" max="767" width="9" style="224"/>
    <col min="768" max="768" width="1.08203125" style="224" customWidth="1"/>
    <col min="769" max="770" width="15.58203125" style="224" customWidth="1"/>
    <col min="771" max="771" width="15.25" style="224" customWidth="1"/>
    <col min="772" max="772" width="17.5" style="224" customWidth="1"/>
    <col min="773" max="773" width="15.08203125" style="224" customWidth="1"/>
    <col min="774" max="774" width="15.25" style="224" customWidth="1"/>
    <col min="775" max="775" width="3.75" style="224" customWidth="1"/>
    <col min="776" max="776" width="2.5" style="224" customWidth="1"/>
    <col min="777" max="1023" width="9" style="224"/>
    <col min="1024" max="1024" width="1.08203125" style="224" customWidth="1"/>
    <col min="1025" max="1026" width="15.58203125" style="224" customWidth="1"/>
    <col min="1027" max="1027" width="15.25" style="224" customWidth="1"/>
    <col min="1028" max="1028" width="17.5" style="224" customWidth="1"/>
    <col min="1029" max="1029" width="15.08203125" style="224" customWidth="1"/>
    <col min="1030" max="1030" width="15.25" style="224" customWidth="1"/>
    <col min="1031" max="1031" width="3.75" style="224" customWidth="1"/>
    <col min="1032" max="1032" width="2.5" style="224" customWidth="1"/>
    <col min="1033" max="1279" width="9" style="224"/>
    <col min="1280" max="1280" width="1.08203125" style="224" customWidth="1"/>
    <col min="1281" max="1282" width="15.58203125" style="224" customWidth="1"/>
    <col min="1283" max="1283" width="15.25" style="224" customWidth="1"/>
    <col min="1284" max="1284" width="17.5" style="224" customWidth="1"/>
    <col min="1285" max="1285" width="15.08203125" style="224" customWidth="1"/>
    <col min="1286" max="1286" width="15.25" style="224" customWidth="1"/>
    <col min="1287" max="1287" width="3.75" style="224" customWidth="1"/>
    <col min="1288" max="1288" width="2.5" style="224" customWidth="1"/>
    <col min="1289" max="1535" width="9" style="224"/>
    <col min="1536" max="1536" width="1.08203125" style="224" customWidth="1"/>
    <col min="1537" max="1538" width="15.58203125" style="224" customWidth="1"/>
    <col min="1539" max="1539" width="15.25" style="224" customWidth="1"/>
    <col min="1540" max="1540" width="17.5" style="224" customWidth="1"/>
    <col min="1541" max="1541" width="15.08203125" style="224" customWidth="1"/>
    <col min="1542" max="1542" width="15.25" style="224" customWidth="1"/>
    <col min="1543" max="1543" width="3.75" style="224" customWidth="1"/>
    <col min="1544" max="1544" width="2.5" style="224" customWidth="1"/>
    <col min="1545" max="1791" width="9" style="224"/>
    <col min="1792" max="1792" width="1.08203125" style="224" customWidth="1"/>
    <col min="1793" max="1794" width="15.58203125" style="224" customWidth="1"/>
    <col min="1795" max="1795" width="15.25" style="224" customWidth="1"/>
    <col min="1796" max="1796" width="17.5" style="224" customWidth="1"/>
    <col min="1797" max="1797" width="15.08203125" style="224" customWidth="1"/>
    <col min="1798" max="1798" width="15.25" style="224" customWidth="1"/>
    <col min="1799" max="1799" width="3.75" style="224" customWidth="1"/>
    <col min="1800" max="1800" width="2.5" style="224" customWidth="1"/>
    <col min="1801" max="2047" width="9" style="224"/>
    <col min="2048" max="2048" width="1.08203125" style="224" customWidth="1"/>
    <col min="2049" max="2050" width="15.58203125" style="224" customWidth="1"/>
    <col min="2051" max="2051" width="15.25" style="224" customWidth="1"/>
    <col min="2052" max="2052" width="17.5" style="224" customWidth="1"/>
    <col min="2053" max="2053" width="15.08203125" style="224" customWidth="1"/>
    <col min="2054" max="2054" width="15.25" style="224" customWidth="1"/>
    <col min="2055" max="2055" width="3.75" style="224" customWidth="1"/>
    <col min="2056" max="2056" width="2.5" style="224" customWidth="1"/>
    <col min="2057" max="2303" width="9" style="224"/>
    <col min="2304" max="2304" width="1.08203125" style="224" customWidth="1"/>
    <col min="2305" max="2306" width="15.58203125" style="224" customWidth="1"/>
    <col min="2307" max="2307" width="15.25" style="224" customWidth="1"/>
    <col min="2308" max="2308" width="17.5" style="224" customWidth="1"/>
    <col min="2309" max="2309" width="15.08203125" style="224" customWidth="1"/>
    <col min="2310" max="2310" width="15.25" style="224" customWidth="1"/>
    <col min="2311" max="2311" width="3.75" style="224" customWidth="1"/>
    <col min="2312" max="2312" width="2.5" style="224" customWidth="1"/>
    <col min="2313" max="2559" width="9" style="224"/>
    <col min="2560" max="2560" width="1.08203125" style="224" customWidth="1"/>
    <col min="2561" max="2562" width="15.58203125" style="224" customWidth="1"/>
    <col min="2563" max="2563" width="15.25" style="224" customWidth="1"/>
    <col min="2564" max="2564" width="17.5" style="224" customWidth="1"/>
    <col min="2565" max="2565" width="15.08203125" style="224" customWidth="1"/>
    <col min="2566" max="2566" width="15.25" style="224" customWidth="1"/>
    <col min="2567" max="2567" width="3.75" style="224" customWidth="1"/>
    <col min="2568" max="2568" width="2.5" style="224" customWidth="1"/>
    <col min="2569" max="2815" width="9" style="224"/>
    <col min="2816" max="2816" width="1.08203125" style="224" customWidth="1"/>
    <col min="2817" max="2818" width="15.58203125" style="224" customWidth="1"/>
    <col min="2819" max="2819" width="15.25" style="224" customWidth="1"/>
    <col min="2820" max="2820" width="17.5" style="224" customWidth="1"/>
    <col min="2821" max="2821" width="15.08203125" style="224" customWidth="1"/>
    <col min="2822" max="2822" width="15.25" style="224" customWidth="1"/>
    <col min="2823" max="2823" width="3.75" style="224" customWidth="1"/>
    <col min="2824" max="2824" width="2.5" style="224" customWidth="1"/>
    <col min="2825" max="3071" width="9" style="224"/>
    <col min="3072" max="3072" width="1.08203125" style="224" customWidth="1"/>
    <col min="3073" max="3074" width="15.58203125" style="224" customWidth="1"/>
    <col min="3075" max="3075" width="15.25" style="224" customWidth="1"/>
    <col min="3076" max="3076" width="17.5" style="224" customWidth="1"/>
    <col min="3077" max="3077" width="15.08203125" style="224" customWidth="1"/>
    <col min="3078" max="3078" width="15.25" style="224" customWidth="1"/>
    <col min="3079" max="3079" width="3.75" style="224" customWidth="1"/>
    <col min="3080" max="3080" width="2.5" style="224" customWidth="1"/>
    <col min="3081" max="3327" width="9" style="224"/>
    <col min="3328" max="3328" width="1.08203125" style="224" customWidth="1"/>
    <col min="3329" max="3330" width="15.58203125" style="224" customWidth="1"/>
    <col min="3331" max="3331" width="15.25" style="224" customWidth="1"/>
    <col min="3332" max="3332" width="17.5" style="224" customWidth="1"/>
    <col min="3333" max="3333" width="15.08203125" style="224" customWidth="1"/>
    <col min="3334" max="3334" width="15.25" style="224" customWidth="1"/>
    <col min="3335" max="3335" width="3.75" style="224" customWidth="1"/>
    <col min="3336" max="3336" width="2.5" style="224" customWidth="1"/>
    <col min="3337" max="3583" width="9" style="224"/>
    <col min="3584" max="3584" width="1.08203125" style="224" customWidth="1"/>
    <col min="3585" max="3586" width="15.58203125" style="224" customWidth="1"/>
    <col min="3587" max="3587" width="15.25" style="224" customWidth="1"/>
    <col min="3588" max="3588" width="17.5" style="224" customWidth="1"/>
    <col min="3589" max="3589" width="15.08203125" style="224" customWidth="1"/>
    <col min="3590" max="3590" width="15.25" style="224" customWidth="1"/>
    <col min="3591" max="3591" width="3.75" style="224" customWidth="1"/>
    <col min="3592" max="3592" width="2.5" style="224" customWidth="1"/>
    <col min="3593" max="3839" width="9" style="224"/>
    <col min="3840" max="3840" width="1.08203125" style="224" customWidth="1"/>
    <col min="3841" max="3842" width="15.58203125" style="224" customWidth="1"/>
    <col min="3843" max="3843" width="15.25" style="224" customWidth="1"/>
    <col min="3844" max="3844" width="17.5" style="224" customWidth="1"/>
    <col min="3845" max="3845" width="15.08203125" style="224" customWidth="1"/>
    <col min="3846" max="3846" width="15.25" style="224" customWidth="1"/>
    <col min="3847" max="3847" width="3.75" style="224" customWidth="1"/>
    <col min="3848" max="3848" width="2.5" style="224" customWidth="1"/>
    <col min="3849" max="4095" width="9" style="224"/>
    <col min="4096" max="4096" width="1.08203125" style="224" customWidth="1"/>
    <col min="4097" max="4098" width="15.58203125" style="224" customWidth="1"/>
    <col min="4099" max="4099" width="15.25" style="224" customWidth="1"/>
    <col min="4100" max="4100" width="17.5" style="224" customWidth="1"/>
    <col min="4101" max="4101" width="15.08203125" style="224" customWidth="1"/>
    <col min="4102" max="4102" width="15.25" style="224" customWidth="1"/>
    <col min="4103" max="4103" width="3.75" style="224" customWidth="1"/>
    <col min="4104" max="4104" width="2.5" style="224" customWidth="1"/>
    <col min="4105" max="4351" width="9" style="224"/>
    <col min="4352" max="4352" width="1.08203125" style="224" customWidth="1"/>
    <col min="4353" max="4354" width="15.58203125" style="224" customWidth="1"/>
    <col min="4355" max="4355" width="15.25" style="224" customWidth="1"/>
    <col min="4356" max="4356" width="17.5" style="224" customWidth="1"/>
    <col min="4357" max="4357" width="15.08203125" style="224" customWidth="1"/>
    <col min="4358" max="4358" width="15.25" style="224" customWidth="1"/>
    <col min="4359" max="4359" width="3.75" style="224" customWidth="1"/>
    <col min="4360" max="4360" width="2.5" style="224" customWidth="1"/>
    <col min="4361" max="4607" width="9" style="224"/>
    <col min="4608" max="4608" width="1.08203125" style="224" customWidth="1"/>
    <col min="4609" max="4610" width="15.58203125" style="224" customWidth="1"/>
    <col min="4611" max="4611" width="15.25" style="224" customWidth="1"/>
    <col min="4612" max="4612" width="17.5" style="224" customWidth="1"/>
    <col min="4613" max="4613" width="15.08203125" style="224" customWidth="1"/>
    <col min="4614" max="4614" width="15.25" style="224" customWidth="1"/>
    <col min="4615" max="4615" width="3.75" style="224" customWidth="1"/>
    <col min="4616" max="4616" width="2.5" style="224" customWidth="1"/>
    <col min="4617" max="4863" width="9" style="224"/>
    <col min="4864" max="4864" width="1.08203125" style="224" customWidth="1"/>
    <col min="4865" max="4866" width="15.58203125" style="224" customWidth="1"/>
    <col min="4867" max="4867" width="15.25" style="224" customWidth="1"/>
    <col min="4868" max="4868" width="17.5" style="224" customWidth="1"/>
    <col min="4869" max="4869" width="15.08203125" style="224" customWidth="1"/>
    <col min="4870" max="4870" width="15.25" style="224" customWidth="1"/>
    <col min="4871" max="4871" width="3.75" style="224" customWidth="1"/>
    <col min="4872" max="4872" width="2.5" style="224" customWidth="1"/>
    <col min="4873" max="5119" width="9" style="224"/>
    <col min="5120" max="5120" width="1.08203125" style="224" customWidth="1"/>
    <col min="5121" max="5122" width="15.58203125" style="224" customWidth="1"/>
    <col min="5123" max="5123" width="15.25" style="224" customWidth="1"/>
    <col min="5124" max="5124" width="17.5" style="224" customWidth="1"/>
    <col min="5125" max="5125" width="15.08203125" style="224" customWidth="1"/>
    <col min="5126" max="5126" width="15.25" style="224" customWidth="1"/>
    <col min="5127" max="5127" width="3.75" style="224" customWidth="1"/>
    <col min="5128" max="5128" width="2.5" style="224" customWidth="1"/>
    <col min="5129" max="5375" width="9" style="224"/>
    <col min="5376" max="5376" width="1.08203125" style="224" customWidth="1"/>
    <col min="5377" max="5378" width="15.58203125" style="224" customWidth="1"/>
    <col min="5379" max="5379" width="15.25" style="224" customWidth="1"/>
    <col min="5380" max="5380" width="17.5" style="224" customWidth="1"/>
    <col min="5381" max="5381" width="15.08203125" style="224" customWidth="1"/>
    <col min="5382" max="5382" width="15.25" style="224" customWidth="1"/>
    <col min="5383" max="5383" width="3.75" style="224" customWidth="1"/>
    <col min="5384" max="5384" width="2.5" style="224" customWidth="1"/>
    <col min="5385" max="5631" width="9" style="224"/>
    <col min="5632" max="5632" width="1.08203125" style="224" customWidth="1"/>
    <col min="5633" max="5634" width="15.58203125" style="224" customWidth="1"/>
    <col min="5635" max="5635" width="15.25" style="224" customWidth="1"/>
    <col min="5636" max="5636" width="17.5" style="224" customWidth="1"/>
    <col min="5637" max="5637" width="15.08203125" style="224" customWidth="1"/>
    <col min="5638" max="5638" width="15.25" style="224" customWidth="1"/>
    <col min="5639" max="5639" width="3.75" style="224" customWidth="1"/>
    <col min="5640" max="5640" width="2.5" style="224" customWidth="1"/>
    <col min="5641" max="5887" width="9" style="224"/>
    <col min="5888" max="5888" width="1.08203125" style="224" customWidth="1"/>
    <col min="5889" max="5890" width="15.58203125" style="224" customWidth="1"/>
    <col min="5891" max="5891" width="15.25" style="224" customWidth="1"/>
    <col min="5892" max="5892" width="17.5" style="224" customWidth="1"/>
    <col min="5893" max="5893" width="15.08203125" style="224" customWidth="1"/>
    <col min="5894" max="5894" width="15.25" style="224" customWidth="1"/>
    <col min="5895" max="5895" width="3.75" style="224" customWidth="1"/>
    <col min="5896" max="5896" width="2.5" style="224" customWidth="1"/>
    <col min="5897" max="6143" width="9" style="224"/>
    <col min="6144" max="6144" width="1.08203125" style="224" customWidth="1"/>
    <col min="6145" max="6146" width="15.58203125" style="224" customWidth="1"/>
    <col min="6147" max="6147" width="15.25" style="224" customWidth="1"/>
    <col min="6148" max="6148" width="17.5" style="224" customWidth="1"/>
    <col min="6149" max="6149" width="15.08203125" style="224" customWidth="1"/>
    <col min="6150" max="6150" width="15.25" style="224" customWidth="1"/>
    <col min="6151" max="6151" width="3.75" style="224" customWidth="1"/>
    <col min="6152" max="6152" width="2.5" style="224" customWidth="1"/>
    <col min="6153" max="6399" width="9" style="224"/>
    <col min="6400" max="6400" width="1.08203125" style="224" customWidth="1"/>
    <col min="6401" max="6402" width="15.58203125" style="224" customWidth="1"/>
    <col min="6403" max="6403" width="15.25" style="224" customWidth="1"/>
    <col min="6404" max="6404" width="17.5" style="224" customWidth="1"/>
    <col min="6405" max="6405" width="15.08203125" style="224" customWidth="1"/>
    <col min="6406" max="6406" width="15.25" style="224" customWidth="1"/>
    <col min="6407" max="6407" width="3.75" style="224" customWidth="1"/>
    <col min="6408" max="6408" width="2.5" style="224" customWidth="1"/>
    <col min="6409" max="6655" width="9" style="224"/>
    <col min="6656" max="6656" width="1.08203125" style="224" customWidth="1"/>
    <col min="6657" max="6658" width="15.58203125" style="224" customWidth="1"/>
    <col min="6659" max="6659" width="15.25" style="224" customWidth="1"/>
    <col min="6660" max="6660" width="17.5" style="224" customWidth="1"/>
    <col min="6661" max="6661" width="15.08203125" style="224" customWidth="1"/>
    <col min="6662" max="6662" width="15.25" style="224" customWidth="1"/>
    <col min="6663" max="6663" width="3.75" style="224" customWidth="1"/>
    <col min="6664" max="6664" width="2.5" style="224" customWidth="1"/>
    <col min="6665" max="6911" width="9" style="224"/>
    <col min="6912" max="6912" width="1.08203125" style="224" customWidth="1"/>
    <col min="6913" max="6914" width="15.58203125" style="224" customWidth="1"/>
    <col min="6915" max="6915" width="15.25" style="224" customWidth="1"/>
    <col min="6916" max="6916" width="17.5" style="224" customWidth="1"/>
    <col min="6917" max="6917" width="15.08203125" style="224" customWidth="1"/>
    <col min="6918" max="6918" width="15.25" style="224" customWidth="1"/>
    <col min="6919" max="6919" width="3.75" style="224" customWidth="1"/>
    <col min="6920" max="6920" width="2.5" style="224" customWidth="1"/>
    <col min="6921" max="7167" width="9" style="224"/>
    <col min="7168" max="7168" width="1.08203125" style="224" customWidth="1"/>
    <col min="7169" max="7170" width="15.58203125" style="224" customWidth="1"/>
    <col min="7171" max="7171" width="15.25" style="224" customWidth="1"/>
    <col min="7172" max="7172" width="17.5" style="224" customWidth="1"/>
    <col min="7173" max="7173" width="15.08203125" style="224" customWidth="1"/>
    <col min="7174" max="7174" width="15.25" style="224" customWidth="1"/>
    <col min="7175" max="7175" width="3.75" style="224" customWidth="1"/>
    <col min="7176" max="7176" width="2.5" style="224" customWidth="1"/>
    <col min="7177" max="7423" width="9" style="224"/>
    <col min="7424" max="7424" width="1.08203125" style="224" customWidth="1"/>
    <col min="7425" max="7426" width="15.58203125" style="224" customWidth="1"/>
    <col min="7427" max="7427" width="15.25" style="224" customWidth="1"/>
    <col min="7428" max="7428" width="17.5" style="224" customWidth="1"/>
    <col min="7429" max="7429" width="15.08203125" style="224" customWidth="1"/>
    <col min="7430" max="7430" width="15.25" style="224" customWidth="1"/>
    <col min="7431" max="7431" width="3.75" style="224" customWidth="1"/>
    <col min="7432" max="7432" width="2.5" style="224" customWidth="1"/>
    <col min="7433" max="7679" width="9" style="224"/>
    <col min="7680" max="7680" width="1.08203125" style="224" customWidth="1"/>
    <col min="7681" max="7682" width="15.58203125" style="224" customWidth="1"/>
    <col min="7683" max="7683" width="15.25" style="224" customWidth="1"/>
    <col min="7684" max="7684" width="17.5" style="224" customWidth="1"/>
    <col min="7685" max="7685" width="15.08203125" style="224" customWidth="1"/>
    <col min="7686" max="7686" width="15.25" style="224" customWidth="1"/>
    <col min="7687" max="7687" width="3.75" style="224" customWidth="1"/>
    <col min="7688" max="7688" width="2.5" style="224" customWidth="1"/>
    <col min="7689" max="7935" width="9" style="224"/>
    <col min="7936" max="7936" width="1.08203125" style="224" customWidth="1"/>
    <col min="7937" max="7938" width="15.58203125" style="224" customWidth="1"/>
    <col min="7939" max="7939" width="15.25" style="224" customWidth="1"/>
    <col min="7940" max="7940" width="17.5" style="224" customWidth="1"/>
    <col min="7941" max="7941" width="15.08203125" style="224" customWidth="1"/>
    <col min="7942" max="7942" width="15.25" style="224" customWidth="1"/>
    <col min="7943" max="7943" width="3.75" style="224" customWidth="1"/>
    <col min="7944" max="7944" width="2.5" style="224" customWidth="1"/>
    <col min="7945" max="8191" width="9" style="224"/>
    <col min="8192" max="8192" width="1.08203125" style="224" customWidth="1"/>
    <col min="8193" max="8194" width="15.58203125" style="224" customWidth="1"/>
    <col min="8195" max="8195" width="15.25" style="224" customWidth="1"/>
    <col min="8196" max="8196" width="17.5" style="224" customWidth="1"/>
    <col min="8197" max="8197" width="15.08203125" style="224" customWidth="1"/>
    <col min="8198" max="8198" width="15.25" style="224" customWidth="1"/>
    <col min="8199" max="8199" width="3.75" style="224" customWidth="1"/>
    <col min="8200" max="8200" width="2.5" style="224" customWidth="1"/>
    <col min="8201" max="8447" width="9" style="224"/>
    <col min="8448" max="8448" width="1.08203125" style="224" customWidth="1"/>
    <col min="8449" max="8450" width="15.58203125" style="224" customWidth="1"/>
    <col min="8451" max="8451" width="15.25" style="224" customWidth="1"/>
    <col min="8452" max="8452" width="17.5" style="224" customWidth="1"/>
    <col min="8453" max="8453" width="15.08203125" style="224" customWidth="1"/>
    <col min="8454" max="8454" width="15.25" style="224" customWidth="1"/>
    <col min="8455" max="8455" width="3.75" style="224" customWidth="1"/>
    <col min="8456" max="8456" width="2.5" style="224" customWidth="1"/>
    <col min="8457" max="8703" width="9" style="224"/>
    <col min="8704" max="8704" width="1.08203125" style="224" customWidth="1"/>
    <col min="8705" max="8706" width="15.58203125" style="224" customWidth="1"/>
    <col min="8707" max="8707" width="15.25" style="224" customWidth="1"/>
    <col min="8708" max="8708" width="17.5" style="224" customWidth="1"/>
    <col min="8709" max="8709" width="15.08203125" style="224" customWidth="1"/>
    <col min="8710" max="8710" width="15.25" style="224" customWidth="1"/>
    <col min="8711" max="8711" width="3.75" style="224" customWidth="1"/>
    <col min="8712" max="8712" width="2.5" style="224" customWidth="1"/>
    <col min="8713" max="8959" width="9" style="224"/>
    <col min="8960" max="8960" width="1.08203125" style="224" customWidth="1"/>
    <col min="8961" max="8962" width="15.58203125" style="224" customWidth="1"/>
    <col min="8963" max="8963" width="15.25" style="224" customWidth="1"/>
    <col min="8964" max="8964" width="17.5" style="224" customWidth="1"/>
    <col min="8965" max="8965" width="15.08203125" style="224" customWidth="1"/>
    <col min="8966" max="8966" width="15.25" style="224" customWidth="1"/>
    <col min="8967" max="8967" width="3.75" style="224" customWidth="1"/>
    <col min="8968" max="8968" width="2.5" style="224" customWidth="1"/>
    <col min="8969" max="9215" width="9" style="224"/>
    <col min="9216" max="9216" width="1.08203125" style="224" customWidth="1"/>
    <col min="9217" max="9218" width="15.58203125" style="224" customWidth="1"/>
    <col min="9219" max="9219" width="15.25" style="224" customWidth="1"/>
    <col min="9220" max="9220" width="17.5" style="224" customWidth="1"/>
    <col min="9221" max="9221" width="15.08203125" style="224" customWidth="1"/>
    <col min="9222" max="9222" width="15.25" style="224" customWidth="1"/>
    <col min="9223" max="9223" width="3.75" style="224" customWidth="1"/>
    <col min="9224" max="9224" width="2.5" style="224" customWidth="1"/>
    <col min="9225" max="9471" width="9" style="224"/>
    <col min="9472" max="9472" width="1.08203125" style="224" customWidth="1"/>
    <col min="9473" max="9474" width="15.58203125" style="224" customWidth="1"/>
    <col min="9475" max="9475" width="15.25" style="224" customWidth="1"/>
    <col min="9476" max="9476" width="17.5" style="224" customWidth="1"/>
    <col min="9477" max="9477" width="15.08203125" style="224" customWidth="1"/>
    <col min="9478" max="9478" width="15.25" style="224" customWidth="1"/>
    <col min="9479" max="9479" width="3.75" style="224" customWidth="1"/>
    <col min="9480" max="9480" width="2.5" style="224" customWidth="1"/>
    <col min="9481" max="9727" width="9" style="224"/>
    <col min="9728" max="9728" width="1.08203125" style="224" customWidth="1"/>
    <col min="9729" max="9730" width="15.58203125" style="224" customWidth="1"/>
    <col min="9731" max="9731" width="15.25" style="224" customWidth="1"/>
    <col min="9732" max="9732" width="17.5" style="224" customWidth="1"/>
    <col min="9733" max="9733" width="15.08203125" style="224" customWidth="1"/>
    <col min="9734" max="9734" width="15.25" style="224" customWidth="1"/>
    <col min="9735" max="9735" width="3.75" style="224" customWidth="1"/>
    <col min="9736" max="9736" width="2.5" style="224" customWidth="1"/>
    <col min="9737" max="9983" width="9" style="224"/>
    <col min="9984" max="9984" width="1.08203125" style="224" customWidth="1"/>
    <col min="9985" max="9986" width="15.58203125" style="224" customWidth="1"/>
    <col min="9987" max="9987" width="15.25" style="224" customWidth="1"/>
    <col min="9988" max="9988" width="17.5" style="224" customWidth="1"/>
    <col min="9989" max="9989" width="15.08203125" style="224" customWidth="1"/>
    <col min="9990" max="9990" width="15.25" style="224" customWidth="1"/>
    <col min="9991" max="9991" width="3.75" style="224" customWidth="1"/>
    <col min="9992" max="9992" width="2.5" style="224" customWidth="1"/>
    <col min="9993" max="10239" width="9" style="224"/>
    <col min="10240" max="10240" width="1.08203125" style="224" customWidth="1"/>
    <col min="10241" max="10242" width="15.58203125" style="224" customWidth="1"/>
    <col min="10243" max="10243" width="15.25" style="224" customWidth="1"/>
    <col min="10244" max="10244" width="17.5" style="224" customWidth="1"/>
    <col min="10245" max="10245" width="15.08203125" style="224" customWidth="1"/>
    <col min="10246" max="10246" width="15.25" style="224" customWidth="1"/>
    <col min="10247" max="10247" width="3.75" style="224" customWidth="1"/>
    <col min="10248" max="10248" width="2.5" style="224" customWidth="1"/>
    <col min="10249" max="10495" width="9" style="224"/>
    <col min="10496" max="10496" width="1.08203125" style="224" customWidth="1"/>
    <col min="10497" max="10498" width="15.58203125" style="224" customWidth="1"/>
    <col min="10499" max="10499" width="15.25" style="224" customWidth="1"/>
    <col min="10500" max="10500" width="17.5" style="224" customWidth="1"/>
    <col min="10501" max="10501" width="15.08203125" style="224" customWidth="1"/>
    <col min="10502" max="10502" width="15.25" style="224" customWidth="1"/>
    <col min="10503" max="10503" width="3.75" style="224" customWidth="1"/>
    <col min="10504" max="10504" width="2.5" style="224" customWidth="1"/>
    <col min="10505" max="10751" width="9" style="224"/>
    <col min="10752" max="10752" width="1.08203125" style="224" customWidth="1"/>
    <col min="10753" max="10754" width="15.58203125" style="224" customWidth="1"/>
    <col min="10755" max="10755" width="15.25" style="224" customWidth="1"/>
    <col min="10756" max="10756" width="17.5" style="224" customWidth="1"/>
    <col min="10757" max="10757" width="15.08203125" style="224" customWidth="1"/>
    <col min="10758" max="10758" width="15.25" style="224" customWidth="1"/>
    <col min="10759" max="10759" width="3.75" style="224" customWidth="1"/>
    <col min="10760" max="10760" width="2.5" style="224" customWidth="1"/>
    <col min="10761" max="11007" width="9" style="224"/>
    <col min="11008" max="11008" width="1.08203125" style="224" customWidth="1"/>
    <col min="11009" max="11010" width="15.58203125" style="224" customWidth="1"/>
    <col min="11011" max="11011" width="15.25" style="224" customWidth="1"/>
    <col min="11012" max="11012" width="17.5" style="224" customWidth="1"/>
    <col min="11013" max="11013" width="15.08203125" style="224" customWidth="1"/>
    <col min="11014" max="11014" width="15.25" style="224" customWidth="1"/>
    <col min="11015" max="11015" width="3.75" style="224" customWidth="1"/>
    <col min="11016" max="11016" width="2.5" style="224" customWidth="1"/>
    <col min="11017" max="11263" width="9" style="224"/>
    <col min="11264" max="11264" width="1.08203125" style="224" customWidth="1"/>
    <col min="11265" max="11266" width="15.58203125" style="224" customWidth="1"/>
    <col min="11267" max="11267" width="15.25" style="224" customWidth="1"/>
    <col min="11268" max="11268" width="17.5" style="224" customWidth="1"/>
    <col min="11269" max="11269" width="15.08203125" style="224" customWidth="1"/>
    <col min="11270" max="11270" width="15.25" style="224" customWidth="1"/>
    <col min="11271" max="11271" width="3.75" style="224" customWidth="1"/>
    <col min="11272" max="11272" width="2.5" style="224" customWidth="1"/>
    <col min="11273" max="11519" width="9" style="224"/>
    <col min="11520" max="11520" width="1.08203125" style="224" customWidth="1"/>
    <col min="11521" max="11522" width="15.58203125" style="224" customWidth="1"/>
    <col min="11523" max="11523" width="15.25" style="224" customWidth="1"/>
    <col min="11524" max="11524" width="17.5" style="224" customWidth="1"/>
    <col min="11525" max="11525" width="15.08203125" style="224" customWidth="1"/>
    <col min="11526" max="11526" width="15.25" style="224" customWidth="1"/>
    <col min="11527" max="11527" width="3.75" style="224" customWidth="1"/>
    <col min="11528" max="11528" width="2.5" style="224" customWidth="1"/>
    <col min="11529" max="11775" width="9" style="224"/>
    <col min="11776" max="11776" width="1.08203125" style="224" customWidth="1"/>
    <col min="11777" max="11778" width="15.58203125" style="224" customWidth="1"/>
    <col min="11779" max="11779" width="15.25" style="224" customWidth="1"/>
    <col min="11780" max="11780" width="17.5" style="224" customWidth="1"/>
    <col min="11781" max="11781" width="15.08203125" style="224" customWidth="1"/>
    <col min="11782" max="11782" width="15.25" style="224" customWidth="1"/>
    <col min="11783" max="11783" width="3.75" style="224" customWidth="1"/>
    <col min="11784" max="11784" width="2.5" style="224" customWidth="1"/>
    <col min="11785" max="12031" width="9" style="224"/>
    <col min="12032" max="12032" width="1.08203125" style="224" customWidth="1"/>
    <col min="12033" max="12034" width="15.58203125" style="224" customWidth="1"/>
    <col min="12035" max="12035" width="15.25" style="224" customWidth="1"/>
    <col min="12036" max="12036" width="17.5" style="224" customWidth="1"/>
    <col min="12037" max="12037" width="15.08203125" style="224" customWidth="1"/>
    <col min="12038" max="12038" width="15.25" style="224" customWidth="1"/>
    <col min="12039" max="12039" width="3.75" style="224" customWidth="1"/>
    <col min="12040" max="12040" width="2.5" style="224" customWidth="1"/>
    <col min="12041" max="12287" width="9" style="224"/>
    <col min="12288" max="12288" width="1.08203125" style="224" customWidth="1"/>
    <col min="12289" max="12290" width="15.58203125" style="224" customWidth="1"/>
    <col min="12291" max="12291" width="15.25" style="224" customWidth="1"/>
    <col min="12292" max="12292" width="17.5" style="224" customWidth="1"/>
    <col min="12293" max="12293" width="15.08203125" style="224" customWidth="1"/>
    <col min="12294" max="12294" width="15.25" style="224" customWidth="1"/>
    <col min="12295" max="12295" width="3.75" style="224" customWidth="1"/>
    <col min="12296" max="12296" width="2.5" style="224" customWidth="1"/>
    <col min="12297" max="12543" width="9" style="224"/>
    <col min="12544" max="12544" width="1.08203125" style="224" customWidth="1"/>
    <col min="12545" max="12546" width="15.58203125" style="224" customWidth="1"/>
    <col min="12547" max="12547" width="15.25" style="224" customWidth="1"/>
    <col min="12548" max="12548" width="17.5" style="224" customWidth="1"/>
    <col min="12549" max="12549" width="15.08203125" style="224" customWidth="1"/>
    <col min="12550" max="12550" width="15.25" style="224" customWidth="1"/>
    <col min="12551" max="12551" width="3.75" style="224" customWidth="1"/>
    <col min="12552" max="12552" width="2.5" style="224" customWidth="1"/>
    <col min="12553" max="12799" width="9" style="224"/>
    <col min="12800" max="12800" width="1.08203125" style="224" customWidth="1"/>
    <col min="12801" max="12802" width="15.58203125" style="224" customWidth="1"/>
    <col min="12803" max="12803" width="15.25" style="224" customWidth="1"/>
    <col min="12804" max="12804" width="17.5" style="224" customWidth="1"/>
    <col min="12805" max="12805" width="15.08203125" style="224" customWidth="1"/>
    <col min="12806" max="12806" width="15.25" style="224" customWidth="1"/>
    <col min="12807" max="12807" width="3.75" style="224" customWidth="1"/>
    <col min="12808" max="12808" width="2.5" style="224" customWidth="1"/>
    <col min="12809" max="13055" width="9" style="224"/>
    <col min="13056" max="13056" width="1.08203125" style="224" customWidth="1"/>
    <col min="13057" max="13058" width="15.58203125" style="224" customWidth="1"/>
    <col min="13059" max="13059" width="15.25" style="224" customWidth="1"/>
    <col min="13060" max="13060" width="17.5" style="224" customWidth="1"/>
    <col min="13061" max="13061" width="15.08203125" style="224" customWidth="1"/>
    <col min="13062" max="13062" width="15.25" style="224" customWidth="1"/>
    <col min="13063" max="13063" width="3.75" style="224" customWidth="1"/>
    <col min="13064" max="13064" width="2.5" style="224" customWidth="1"/>
    <col min="13065" max="13311" width="9" style="224"/>
    <col min="13312" max="13312" width="1.08203125" style="224" customWidth="1"/>
    <col min="13313" max="13314" width="15.58203125" style="224" customWidth="1"/>
    <col min="13315" max="13315" width="15.25" style="224" customWidth="1"/>
    <col min="13316" max="13316" width="17.5" style="224" customWidth="1"/>
    <col min="13317" max="13317" width="15.08203125" style="224" customWidth="1"/>
    <col min="13318" max="13318" width="15.25" style="224" customWidth="1"/>
    <col min="13319" max="13319" width="3.75" style="224" customWidth="1"/>
    <col min="13320" max="13320" width="2.5" style="224" customWidth="1"/>
    <col min="13321" max="13567" width="9" style="224"/>
    <col min="13568" max="13568" width="1.08203125" style="224" customWidth="1"/>
    <col min="13569" max="13570" width="15.58203125" style="224" customWidth="1"/>
    <col min="13571" max="13571" width="15.25" style="224" customWidth="1"/>
    <col min="13572" max="13572" width="17.5" style="224" customWidth="1"/>
    <col min="13573" max="13573" width="15.08203125" style="224" customWidth="1"/>
    <col min="13574" max="13574" width="15.25" style="224" customWidth="1"/>
    <col min="13575" max="13575" width="3.75" style="224" customWidth="1"/>
    <col min="13576" max="13576" width="2.5" style="224" customWidth="1"/>
    <col min="13577" max="13823" width="9" style="224"/>
    <col min="13824" max="13824" width="1.08203125" style="224" customWidth="1"/>
    <col min="13825" max="13826" width="15.58203125" style="224" customWidth="1"/>
    <col min="13827" max="13827" width="15.25" style="224" customWidth="1"/>
    <col min="13828" max="13828" width="17.5" style="224" customWidth="1"/>
    <col min="13829" max="13829" width="15.08203125" style="224" customWidth="1"/>
    <col min="13830" max="13830" width="15.25" style="224" customWidth="1"/>
    <col min="13831" max="13831" width="3.75" style="224" customWidth="1"/>
    <col min="13832" max="13832" width="2.5" style="224" customWidth="1"/>
    <col min="13833" max="14079" width="9" style="224"/>
    <col min="14080" max="14080" width="1.08203125" style="224" customWidth="1"/>
    <col min="14081" max="14082" width="15.58203125" style="224" customWidth="1"/>
    <col min="14083" max="14083" width="15.25" style="224" customWidth="1"/>
    <col min="14084" max="14084" width="17.5" style="224" customWidth="1"/>
    <col min="14085" max="14085" width="15.08203125" style="224" customWidth="1"/>
    <col min="14086" max="14086" width="15.25" style="224" customWidth="1"/>
    <col min="14087" max="14087" width="3.75" style="224" customWidth="1"/>
    <col min="14088" max="14088" width="2.5" style="224" customWidth="1"/>
    <col min="14089" max="14335" width="9" style="224"/>
    <col min="14336" max="14336" width="1.08203125" style="224" customWidth="1"/>
    <col min="14337" max="14338" width="15.58203125" style="224" customWidth="1"/>
    <col min="14339" max="14339" width="15.25" style="224" customWidth="1"/>
    <col min="14340" max="14340" width="17.5" style="224" customWidth="1"/>
    <col min="14341" max="14341" width="15.08203125" style="224" customWidth="1"/>
    <col min="14342" max="14342" width="15.25" style="224" customWidth="1"/>
    <col min="14343" max="14343" width="3.75" style="224" customWidth="1"/>
    <col min="14344" max="14344" width="2.5" style="224" customWidth="1"/>
    <col min="14345" max="14591" width="9" style="224"/>
    <col min="14592" max="14592" width="1.08203125" style="224" customWidth="1"/>
    <col min="14593" max="14594" width="15.58203125" style="224" customWidth="1"/>
    <col min="14595" max="14595" width="15.25" style="224" customWidth="1"/>
    <col min="14596" max="14596" width="17.5" style="224" customWidth="1"/>
    <col min="14597" max="14597" width="15.08203125" style="224" customWidth="1"/>
    <col min="14598" max="14598" width="15.25" style="224" customWidth="1"/>
    <col min="14599" max="14599" width="3.75" style="224" customWidth="1"/>
    <col min="14600" max="14600" width="2.5" style="224" customWidth="1"/>
    <col min="14601" max="14847" width="9" style="224"/>
    <col min="14848" max="14848" width="1.08203125" style="224" customWidth="1"/>
    <col min="14849" max="14850" width="15.58203125" style="224" customWidth="1"/>
    <col min="14851" max="14851" width="15.25" style="224" customWidth="1"/>
    <col min="14852" max="14852" width="17.5" style="224" customWidth="1"/>
    <col min="14853" max="14853" width="15.08203125" style="224" customWidth="1"/>
    <col min="14854" max="14854" width="15.25" style="224" customWidth="1"/>
    <col min="14855" max="14855" width="3.75" style="224" customWidth="1"/>
    <col min="14856" max="14856" width="2.5" style="224" customWidth="1"/>
    <col min="14857" max="15103" width="9" style="224"/>
    <col min="15104" max="15104" width="1.08203125" style="224" customWidth="1"/>
    <col min="15105" max="15106" width="15.58203125" style="224" customWidth="1"/>
    <col min="15107" max="15107" width="15.25" style="224" customWidth="1"/>
    <col min="15108" max="15108" width="17.5" style="224" customWidth="1"/>
    <col min="15109" max="15109" width="15.08203125" style="224" customWidth="1"/>
    <col min="15110" max="15110" width="15.25" style="224" customWidth="1"/>
    <col min="15111" max="15111" width="3.75" style="224" customWidth="1"/>
    <col min="15112" max="15112" width="2.5" style="224" customWidth="1"/>
    <col min="15113" max="15359" width="9" style="224"/>
    <col min="15360" max="15360" width="1.08203125" style="224" customWidth="1"/>
    <col min="15361" max="15362" width="15.58203125" style="224" customWidth="1"/>
    <col min="15363" max="15363" width="15.25" style="224" customWidth="1"/>
    <col min="15364" max="15364" width="17.5" style="224" customWidth="1"/>
    <col min="15365" max="15365" width="15.08203125" style="224" customWidth="1"/>
    <col min="15366" max="15366" width="15.25" style="224" customWidth="1"/>
    <col min="15367" max="15367" width="3.75" style="224" customWidth="1"/>
    <col min="15368" max="15368" width="2.5" style="224" customWidth="1"/>
    <col min="15369" max="15615" width="9" style="224"/>
    <col min="15616" max="15616" width="1.08203125" style="224" customWidth="1"/>
    <col min="15617" max="15618" width="15.58203125" style="224" customWidth="1"/>
    <col min="15619" max="15619" width="15.25" style="224" customWidth="1"/>
    <col min="15620" max="15620" width="17.5" style="224" customWidth="1"/>
    <col min="15621" max="15621" width="15.08203125" style="224" customWidth="1"/>
    <col min="15622" max="15622" width="15.25" style="224" customWidth="1"/>
    <col min="15623" max="15623" width="3.75" style="224" customWidth="1"/>
    <col min="15624" max="15624" width="2.5" style="224" customWidth="1"/>
    <col min="15625" max="15871" width="9" style="224"/>
    <col min="15872" max="15872" width="1.08203125" style="224" customWidth="1"/>
    <col min="15873" max="15874" width="15.58203125" style="224" customWidth="1"/>
    <col min="15875" max="15875" width="15.25" style="224" customWidth="1"/>
    <col min="15876" max="15876" width="17.5" style="224" customWidth="1"/>
    <col min="15877" max="15877" width="15.08203125" style="224" customWidth="1"/>
    <col min="15878" max="15878" width="15.25" style="224" customWidth="1"/>
    <col min="15879" max="15879" width="3.75" style="224" customWidth="1"/>
    <col min="15880" max="15880" width="2.5" style="224" customWidth="1"/>
    <col min="15881" max="16127" width="9" style="224"/>
    <col min="16128" max="16128" width="1.08203125" style="224" customWidth="1"/>
    <col min="16129" max="16130" width="15.58203125" style="224" customWidth="1"/>
    <col min="16131" max="16131" width="15.25" style="224" customWidth="1"/>
    <col min="16132" max="16132" width="17.5" style="224" customWidth="1"/>
    <col min="16133" max="16133" width="15.08203125" style="224" customWidth="1"/>
    <col min="16134" max="16134" width="15.25" style="224" customWidth="1"/>
    <col min="16135" max="16135" width="3.75" style="224" customWidth="1"/>
    <col min="16136" max="16136" width="2.5" style="224" customWidth="1"/>
    <col min="16137" max="16384" width="9" style="224"/>
  </cols>
  <sheetData>
    <row r="1" spans="1:6" ht="20.149999999999999" customHeight="1">
      <c r="A1" s="224" t="s">
        <v>661</v>
      </c>
    </row>
    <row r="2" spans="1:6" ht="20.149999999999999" customHeight="1">
      <c r="E2" s="2112" t="s">
        <v>273</v>
      </c>
      <c r="F2" s="2112"/>
    </row>
    <row r="3" spans="1:6" ht="20.149999999999999" customHeight="1">
      <c r="E3" s="228"/>
      <c r="F3" s="228"/>
    </row>
    <row r="4" spans="1:6" ht="20.149999999999999" customHeight="1">
      <c r="A4" s="2116" t="s">
        <v>662</v>
      </c>
      <c r="B4" s="2116"/>
      <c r="C4" s="2116"/>
      <c r="D4" s="2116"/>
      <c r="E4" s="2116"/>
      <c r="F4" s="2116"/>
    </row>
    <row r="5" spans="1:6" ht="20.149999999999999" customHeight="1">
      <c r="A5" s="227"/>
      <c r="B5" s="227"/>
      <c r="C5" s="227"/>
      <c r="D5" s="227"/>
      <c r="E5" s="227"/>
      <c r="F5" s="227"/>
    </row>
    <row r="6" spans="1:6" ht="50.15" customHeight="1">
      <c r="A6" s="737" t="s">
        <v>663</v>
      </c>
      <c r="B6" s="2117"/>
      <c r="C6" s="2118"/>
      <c r="D6" s="2118"/>
      <c r="E6" s="2118"/>
      <c r="F6" s="2119"/>
    </row>
    <row r="7" spans="1:6" ht="50.15" customHeight="1">
      <c r="A7" s="741" t="s">
        <v>276</v>
      </c>
      <c r="B7" s="2135" t="s">
        <v>543</v>
      </c>
      <c r="C7" s="2135"/>
      <c r="D7" s="2135"/>
      <c r="E7" s="2135"/>
      <c r="F7" s="2136"/>
    </row>
    <row r="8" spans="1:6" ht="28.5" customHeight="1">
      <c r="A8" s="2129" t="s">
        <v>664</v>
      </c>
      <c r="B8" s="2120" t="s">
        <v>665</v>
      </c>
      <c r="C8" s="2121"/>
      <c r="D8" s="2121"/>
      <c r="E8" s="2122"/>
      <c r="F8" s="742"/>
    </row>
    <row r="9" spans="1:6" ht="112.5" customHeight="1">
      <c r="A9" s="2130"/>
      <c r="B9" s="2132" t="s">
        <v>666</v>
      </c>
      <c r="C9" s="2133"/>
      <c r="D9" s="2133"/>
      <c r="E9" s="2134"/>
      <c r="F9" s="743" t="s">
        <v>667</v>
      </c>
    </row>
    <row r="10" spans="1:6" ht="103.5" customHeight="1">
      <c r="A10" s="2131"/>
      <c r="B10" s="2123" t="s">
        <v>668</v>
      </c>
      <c r="C10" s="2124"/>
      <c r="D10" s="2125"/>
      <c r="E10" s="743" t="s">
        <v>667</v>
      </c>
      <c r="F10" s="743" t="s">
        <v>667</v>
      </c>
    </row>
    <row r="11" spans="1:6">
      <c r="A11" s="231"/>
    </row>
  </sheetData>
  <mergeCells count="8">
    <mergeCell ref="A8:A10"/>
    <mergeCell ref="E2:F2"/>
    <mergeCell ref="B9:E9"/>
    <mergeCell ref="B8:E8"/>
    <mergeCell ref="A4:F4"/>
    <mergeCell ref="B6:F6"/>
    <mergeCell ref="B10:D10"/>
    <mergeCell ref="B7:F7"/>
  </mergeCells>
  <phoneticPr fontId="14"/>
  <pageMargins left="0.7" right="0.7" top="0.75" bottom="0.75" header="0.3" footer="0.3"/>
  <pageSetup paperSize="9" scale="8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sheetPr codeName="Sheet32"/>
  <dimension ref="B1:K14"/>
  <sheetViews>
    <sheetView view="pageBreakPreview" zoomScaleNormal="70" zoomScaleSheetLayoutView="100" workbookViewId="0"/>
  </sheetViews>
  <sheetFormatPr defaultRowHeight="18"/>
  <cols>
    <col min="1" max="1" width="2" style="232" customWidth="1"/>
    <col min="2" max="2" width="9" style="232"/>
    <col min="3" max="9" width="10.58203125" style="232" customWidth="1"/>
    <col min="10" max="10" width="3.83203125" style="232" customWidth="1"/>
    <col min="11" max="258" width="9" style="232"/>
    <col min="259" max="265" width="10.58203125" style="232" customWidth="1"/>
    <col min="266" max="514" width="9" style="232"/>
    <col min="515" max="521" width="10.58203125" style="232" customWidth="1"/>
    <col min="522" max="770" width="9" style="232"/>
    <col min="771" max="777" width="10.58203125" style="232" customWidth="1"/>
    <col min="778" max="1026" width="9" style="232"/>
    <col min="1027" max="1033" width="10.58203125" style="232" customWidth="1"/>
    <col min="1034" max="1282" width="9" style="232"/>
    <col min="1283" max="1289" width="10.58203125" style="232" customWidth="1"/>
    <col min="1290" max="1538" width="9" style="232"/>
    <col min="1539" max="1545" width="10.58203125" style="232" customWidth="1"/>
    <col min="1546" max="1794" width="9" style="232"/>
    <col min="1795" max="1801" width="10.58203125" style="232" customWidth="1"/>
    <col min="1802" max="2050" width="9" style="232"/>
    <col min="2051" max="2057" width="10.58203125" style="232" customWidth="1"/>
    <col min="2058" max="2306" width="9" style="232"/>
    <col min="2307" max="2313" width="10.58203125" style="232" customWidth="1"/>
    <col min="2314" max="2562" width="9" style="232"/>
    <col min="2563" max="2569" width="10.58203125" style="232" customWidth="1"/>
    <col min="2570" max="2818" width="9" style="232"/>
    <col min="2819" max="2825" width="10.58203125" style="232" customWidth="1"/>
    <col min="2826" max="3074" width="9" style="232"/>
    <col min="3075" max="3081" width="10.58203125" style="232" customWidth="1"/>
    <col min="3082" max="3330" width="9" style="232"/>
    <col min="3331" max="3337" width="10.58203125" style="232" customWidth="1"/>
    <col min="3338" max="3586" width="9" style="232"/>
    <col min="3587" max="3593" width="10.58203125" style="232" customWidth="1"/>
    <col min="3594" max="3842" width="9" style="232"/>
    <col min="3843" max="3849" width="10.58203125" style="232" customWidth="1"/>
    <col min="3850" max="4098" width="9" style="232"/>
    <col min="4099" max="4105" width="10.58203125" style="232" customWidth="1"/>
    <col min="4106" max="4354" width="9" style="232"/>
    <col min="4355" max="4361" width="10.58203125" style="232" customWidth="1"/>
    <col min="4362" max="4610" width="9" style="232"/>
    <col min="4611" max="4617" width="10.58203125" style="232" customWidth="1"/>
    <col min="4618" max="4866" width="9" style="232"/>
    <col min="4867" max="4873" width="10.58203125" style="232" customWidth="1"/>
    <col min="4874" max="5122" width="9" style="232"/>
    <col min="5123" max="5129" width="10.58203125" style="232" customWidth="1"/>
    <col min="5130" max="5378" width="9" style="232"/>
    <col min="5379" max="5385" width="10.58203125" style="232" customWidth="1"/>
    <col min="5386" max="5634" width="9" style="232"/>
    <col min="5635" max="5641" width="10.58203125" style="232" customWidth="1"/>
    <col min="5642" max="5890" width="9" style="232"/>
    <col min="5891" max="5897" width="10.58203125" style="232" customWidth="1"/>
    <col min="5898" max="6146" width="9" style="232"/>
    <col min="6147" max="6153" width="10.58203125" style="232" customWidth="1"/>
    <col min="6154" max="6402" width="9" style="232"/>
    <col min="6403" max="6409" width="10.58203125" style="232" customWidth="1"/>
    <col min="6410" max="6658" width="9" style="232"/>
    <col min="6659" max="6665" width="10.58203125" style="232" customWidth="1"/>
    <col min="6666" max="6914" width="9" style="232"/>
    <col min="6915" max="6921" width="10.58203125" style="232" customWidth="1"/>
    <col min="6922" max="7170" width="9" style="232"/>
    <col min="7171" max="7177" width="10.58203125" style="232" customWidth="1"/>
    <col min="7178" max="7426" width="9" style="232"/>
    <col min="7427" max="7433" width="10.58203125" style="232" customWidth="1"/>
    <col min="7434" max="7682" width="9" style="232"/>
    <col min="7683" max="7689" width="10.58203125" style="232" customWidth="1"/>
    <col min="7690" max="7938" width="9" style="232"/>
    <col min="7939" max="7945" width="10.58203125" style="232" customWidth="1"/>
    <col min="7946" max="8194" width="9" style="232"/>
    <col min="8195" max="8201" width="10.58203125" style="232" customWidth="1"/>
    <col min="8202" max="8450" width="9" style="232"/>
    <col min="8451" max="8457" width="10.58203125" style="232" customWidth="1"/>
    <col min="8458" max="8706" width="9" style="232"/>
    <col min="8707" max="8713" width="10.58203125" style="232" customWidth="1"/>
    <col min="8714" max="8962" width="9" style="232"/>
    <col min="8963" max="8969" width="10.58203125" style="232" customWidth="1"/>
    <col min="8970" max="9218" width="9" style="232"/>
    <col min="9219" max="9225" width="10.58203125" style="232" customWidth="1"/>
    <col min="9226" max="9474" width="9" style="232"/>
    <col min="9475" max="9481" width="10.58203125" style="232" customWidth="1"/>
    <col min="9482" max="9730" width="9" style="232"/>
    <col min="9731" max="9737" width="10.58203125" style="232" customWidth="1"/>
    <col min="9738" max="9986" width="9" style="232"/>
    <col min="9987" max="9993" width="10.58203125" style="232" customWidth="1"/>
    <col min="9994" max="10242" width="9" style="232"/>
    <col min="10243" max="10249" width="10.58203125" style="232" customWidth="1"/>
    <col min="10250" max="10498" width="9" style="232"/>
    <col min="10499" max="10505" width="10.58203125" style="232" customWidth="1"/>
    <col min="10506" max="10754" width="9" style="232"/>
    <col min="10755" max="10761" width="10.58203125" style="232" customWidth="1"/>
    <col min="10762" max="11010" width="9" style="232"/>
    <col min="11011" max="11017" width="10.58203125" style="232" customWidth="1"/>
    <col min="11018" max="11266" width="9" style="232"/>
    <col min="11267" max="11273" width="10.58203125" style="232" customWidth="1"/>
    <col min="11274" max="11522" width="9" style="232"/>
    <col min="11523" max="11529" width="10.58203125" style="232" customWidth="1"/>
    <col min="11530" max="11778" width="9" style="232"/>
    <col min="11779" max="11785" width="10.58203125" style="232" customWidth="1"/>
    <col min="11786" max="12034" width="9" style="232"/>
    <col min="12035" max="12041" width="10.58203125" style="232" customWidth="1"/>
    <col min="12042" max="12290" width="9" style="232"/>
    <col min="12291" max="12297" width="10.58203125" style="232" customWidth="1"/>
    <col min="12298" max="12546" width="9" style="232"/>
    <col min="12547" max="12553" width="10.58203125" style="232" customWidth="1"/>
    <col min="12554" max="12802" width="9" style="232"/>
    <col min="12803" max="12809" width="10.58203125" style="232" customWidth="1"/>
    <col min="12810" max="13058" width="9" style="232"/>
    <col min="13059" max="13065" width="10.58203125" style="232" customWidth="1"/>
    <col min="13066" max="13314" width="9" style="232"/>
    <col min="13315" max="13321" width="10.58203125" style="232" customWidth="1"/>
    <col min="13322" max="13570" width="9" style="232"/>
    <col min="13571" max="13577" width="10.58203125" style="232" customWidth="1"/>
    <col min="13578" max="13826" width="9" style="232"/>
    <col min="13827" max="13833" width="10.58203125" style="232" customWidth="1"/>
    <col min="13834" max="14082" width="9" style="232"/>
    <col min="14083" max="14089" width="10.58203125" style="232" customWidth="1"/>
    <col min="14090" max="14338" width="9" style="232"/>
    <col min="14339" max="14345" width="10.58203125" style="232" customWidth="1"/>
    <col min="14346" max="14594" width="9" style="232"/>
    <col min="14595" max="14601" width="10.58203125" style="232" customWidth="1"/>
    <col min="14602" max="14850" width="9" style="232"/>
    <col min="14851" max="14857" width="10.58203125" style="232" customWidth="1"/>
    <col min="14858" max="15106" width="9" style="232"/>
    <col min="15107" max="15113" width="10.58203125" style="232" customWidth="1"/>
    <col min="15114" max="15362" width="9" style="232"/>
    <col min="15363" max="15369" width="10.58203125" style="232" customWidth="1"/>
    <col min="15370" max="15618" width="9" style="232"/>
    <col min="15619" max="15625" width="10.58203125" style="232" customWidth="1"/>
    <col min="15626" max="15874" width="9" style="232"/>
    <col min="15875" max="15881" width="10.58203125" style="232" customWidth="1"/>
    <col min="15882" max="16130" width="9" style="232"/>
    <col min="16131" max="16137" width="10.58203125" style="232" customWidth="1"/>
    <col min="16138" max="16384" width="9" style="232"/>
  </cols>
  <sheetData>
    <row r="1" spans="2:11" ht="20.149999999999999" customHeight="1">
      <c r="B1" s="235" t="s">
        <v>669</v>
      </c>
    </row>
    <row r="2" spans="2:11" ht="20.149999999999999" customHeight="1">
      <c r="B2" s="235"/>
      <c r="C2" s="235"/>
      <c r="D2" s="235"/>
      <c r="E2" s="235"/>
      <c r="F2" s="235"/>
      <c r="G2" s="235"/>
      <c r="H2" s="2142" t="s">
        <v>273</v>
      </c>
      <c r="I2" s="2142"/>
    </row>
    <row r="3" spans="2:11" ht="20.149999999999999" customHeight="1">
      <c r="B3" s="235"/>
      <c r="C3" s="235"/>
      <c r="D3" s="235"/>
      <c r="E3" s="235"/>
      <c r="F3" s="235"/>
      <c r="G3" s="235"/>
      <c r="H3" s="238"/>
      <c r="I3" s="238"/>
    </row>
    <row r="4" spans="2:11" ht="20.149999999999999" customHeight="1">
      <c r="B4" s="2143" t="s">
        <v>670</v>
      </c>
      <c r="C4" s="2143"/>
      <c r="D4" s="2143"/>
      <c r="E4" s="2143"/>
      <c r="F4" s="2143"/>
      <c r="G4" s="2143"/>
      <c r="H4" s="2143"/>
      <c r="I4" s="2143"/>
      <c r="J4" s="236"/>
      <c r="K4" s="236"/>
    </row>
    <row r="5" spans="2:11" ht="20.149999999999999" customHeight="1">
      <c r="B5" s="237"/>
      <c r="C5" s="237"/>
      <c r="D5" s="237"/>
      <c r="E5" s="237"/>
      <c r="F5" s="237"/>
      <c r="G5" s="237"/>
      <c r="H5" s="237"/>
      <c r="I5" s="237"/>
      <c r="J5" s="236"/>
      <c r="K5" s="236"/>
    </row>
    <row r="6" spans="2:11" ht="31" customHeight="1">
      <c r="B6" s="2144" t="s">
        <v>663</v>
      </c>
      <c r="C6" s="2144"/>
      <c r="D6" s="2137"/>
      <c r="E6" s="2138"/>
      <c r="F6" s="2138"/>
      <c r="G6" s="2138"/>
      <c r="H6" s="2138"/>
      <c r="I6" s="2139"/>
    </row>
    <row r="7" spans="2:11" ht="31" customHeight="1">
      <c r="B7" s="2145" t="s">
        <v>671</v>
      </c>
      <c r="C7" s="2146"/>
      <c r="D7" s="2137" t="s">
        <v>672</v>
      </c>
      <c r="E7" s="2138"/>
      <c r="F7" s="2138"/>
      <c r="G7" s="2138"/>
      <c r="H7" s="2138"/>
      <c r="I7" s="2139"/>
    </row>
    <row r="8" spans="2:11" ht="31" customHeight="1">
      <c r="B8" s="2144" t="s">
        <v>673</v>
      </c>
      <c r="C8" s="2144"/>
      <c r="D8" s="2137"/>
      <c r="E8" s="2138"/>
      <c r="F8" s="2138"/>
      <c r="G8" s="2138"/>
      <c r="H8" s="2138"/>
      <c r="I8" s="2139"/>
    </row>
    <row r="9" spans="2:11" ht="31" customHeight="1">
      <c r="B9" s="235"/>
      <c r="C9" s="235"/>
      <c r="D9" s="235"/>
      <c r="E9" s="235"/>
      <c r="F9" s="235"/>
      <c r="G9" s="235"/>
      <c r="H9" s="235"/>
      <c r="I9" s="235"/>
    </row>
    <row r="10" spans="2:11" s="234" customFormat="1" ht="112.5" customHeight="1">
      <c r="B10" s="2150" t="s">
        <v>649</v>
      </c>
      <c r="C10" s="2151"/>
      <c r="D10" s="2147" t="s">
        <v>674</v>
      </c>
      <c r="E10" s="2148"/>
      <c r="F10" s="2148"/>
      <c r="G10" s="2148"/>
      <c r="H10" s="2148"/>
      <c r="I10" s="2149"/>
    </row>
    <row r="11" spans="2:11" ht="12.75" customHeight="1">
      <c r="B11" s="2140"/>
      <c r="C11" s="2141"/>
      <c r="D11" s="2141"/>
      <c r="E11" s="2141"/>
      <c r="F11" s="2141"/>
      <c r="G11" s="2141"/>
      <c r="H11" s="2141"/>
      <c r="I11" s="2141"/>
    </row>
    <row r="12" spans="2:11" ht="49.5" customHeight="1">
      <c r="B12" s="233"/>
    </row>
    <row r="13" spans="2:11" ht="25" customHeight="1"/>
    <row r="14" spans="2:11" ht="25" customHeight="1"/>
  </sheetData>
  <mergeCells count="11">
    <mergeCell ref="D7:I7"/>
    <mergeCell ref="B11:I11"/>
    <mergeCell ref="H2:I2"/>
    <mergeCell ref="B4:I4"/>
    <mergeCell ref="B6:C6"/>
    <mergeCell ref="D6:I6"/>
    <mergeCell ref="B8:C8"/>
    <mergeCell ref="D8:I8"/>
    <mergeCell ref="B7:C7"/>
    <mergeCell ref="D10:I10"/>
    <mergeCell ref="B10:C10"/>
  </mergeCells>
  <phoneticPr fontId="14"/>
  <printOptions horizontalCentered="1"/>
  <pageMargins left="0.39370078740157483" right="0.39370078740157483" top="0.98425196850393704" bottom="0.98425196850393704" header="0.51181102362204722" footer="0.51181102362204722"/>
  <pageSetup paperSize="9" scale="93"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sheetPr codeName="Sheet33"/>
  <dimension ref="A1:BG55"/>
  <sheetViews>
    <sheetView view="pageBreakPreview" zoomScaleNormal="100" zoomScaleSheetLayoutView="100" workbookViewId="0"/>
  </sheetViews>
  <sheetFormatPr defaultColWidth="3.5" defaultRowHeight="13"/>
  <cols>
    <col min="1" max="1" width="1.25" style="239" customWidth="1"/>
    <col min="2" max="2" width="3.08203125" style="240" customWidth="1"/>
    <col min="3" max="5" width="3.08203125" style="239" customWidth="1"/>
    <col min="6" max="6" width="7.58203125" style="239" customWidth="1"/>
    <col min="7" max="30" width="3.08203125" style="239" customWidth="1"/>
    <col min="31" max="33" width="3.25" style="239" customWidth="1"/>
    <col min="34" max="34" width="3.08203125" style="239" customWidth="1"/>
    <col min="35" max="35" width="1.25" style="239" customWidth="1"/>
    <col min="36" max="256" width="3.5" style="239"/>
    <col min="257" max="257" width="1.25" style="239" customWidth="1"/>
    <col min="258" max="286" width="3.08203125" style="239" customWidth="1"/>
    <col min="287" max="289" width="3.25" style="239" customWidth="1"/>
    <col min="290" max="290" width="3.08203125" style="239" customWidth="1"/>
    <col min="291" max="291" width="1.25" style="239" customWidth="1"/>
    <col min="292" max="512" width="3.5" style="239"/>
    <col min="513" max="513" width="1.25" style="239" customWidth="1"/>
    <col min="514" max="542" width="3.08203125" style="239" customWidth="1"/>
    <col min="543" max="545" width="3.25" style="239" customWidth="1"/>
    <col min="546" max="546" width="3.08203125" style="239" customWidth="1"/>
    <col min="547" max="547" width="1.25" style="239" customWidth="1"/>
    <col min="548" max="768" width="3.5" style="239"/>
    <col min="769" max="769" width="1.25" style="239" customWidth="1"/>
    <col min="770" max="798" width="3.08203125" style="239" customWidth="1"/>
    <col min="799" max="801" width="3.25" style="239" customWidth="1"/>
    <col min="802" max="802" width="3.08203125" style="239" customWidth="1"/>
    <col min="803" max="803" width="1.25" style="239" customWidth="1"/>
    <col min="804" max="1024" width="3.5" style="239"/>
    <col min="1025" max="1025" width="1.25" style="239" customWidth="1"/>
    <col min="1026" max="1054" width="3.08203125" style="239" customWidth="1"/>
    <col min="1055" max="1057" width="3.25" style="239" customWidth="1"/>
    <col min="1058" max="1058" width="3.08203125" style="239" customWidth="1"/>
    <col min="1059" max="1059" width="1.25" style="239" customWidth="1"/>
    <col min="1060" max="1280" width="3.5" style="239"/>
    <col min="1281" max="1281" width="1.25" style="239" customWidth="1"/>
    <col min="1282" max="1310" width="3.08203125" style="239" customWidth="1"/>
    <col min="1311" max="1313" width="3.25" style="239" customWidth="1"/>
    <col min="1314" max="1314" width="3.08203125" style="239" customWidth="1"/>
    <col min="1315" max="1315" width="1.25" style="239" customWidth="1"/>
    <col min="1316" max="1536" width="3.5" style="239"/>
    <col min="1537" max="1537" width="1.25" style="239" customWidth="1"/>
    <col min="1538" max="1566" width="3.08203125" style="239" customWidth="1"/>
    <col min="1567" max="1569" width="3.25" style="239" customWidth="1"/>
    <col min="1570" max="1570" width="3.08203125" style="239" customWidth="1"/>
    <col min="1571" max="1571" width="1.25" style="239" customWidth="1"/>
    <col min="1572" max="1792" width="3.5" style="239"/>
    <col min="1793" max="1793" width="1.25" style="239" customWidth="1"/>
    <col min="1794" max="1822" width="3.08203125" style="239" customWidth="1"/>
    <col min="1823" max="1825" width="3.25" style="239" customWidth="1"/>
    <col min="1826" max="1826" width="3.08203125" style="239" customWidth="1"/>
    <col min="1827" max="1827" width="1.25" style="239" customWidth="1"/>
    <col min="1828" max="2048" width="3.5" style="239"/>
    <col min="2049" max="2049" width="1.25" style="239" customWidth="1"/>
    <col min="2050" max="2078" width="3.08203125" style="239" customWidth="1"/>
    <col min="2079" max="2081" width="3.25" style="239" customWidth="1"/>
    <col min="2082" max="2082" width="3.08203125" style="239" customWidth="1"/>
    <col min="2083" max="2083" width="1.25" style="239" customWidth="1"/>
    <col min="2084" max="2304" width="3.5" style="239"/>
    <col min="2305" max="2305" width="1.25" style="239" customWidth="1"/>
    <col min="2306" max="2334" width="3.08203125" style="239" customWidth="1"/>
    <col min="2335" max="2337" width="3.25" style="239" customWidth="1"/>
    <col min="2338" max="2338" width="3.08203125" style="239" customWidth="1"/>
    <col min="2339" max="2339" width="1.25" style="239" customWidth="1"/>
    <col min="2340" max="2560" width="3.5" style="239"/>
    <col min="2561" max="2561" width="1.25" style="239" customWidth="1"/>
    <col min="2562" max="2590" width="3.08203125" style="239" customWidth="1"/>
    <col min="2591" max="2593" width="3.25" style="239" customWidth="1"/>
    <col min="2594" max="2594" width="3.08203125" style="239" customWidth="1"/>
    <col min="2595" max="2595" width="1.25" style="239" customWidth="1"/>
    <col min="2596" max="2816" width="3.5" style="239"/>
    <col min="2817" max="2817" width="1.25" style="239" customWidth="1"/>
    <col min="2818" max="2846" width="3.08203125" style="239" customWidth="1"/>
    <col min="2847" max="2849" width="3.25" style="239" customWidth="1"/>
    <col min="2850" max="2850" width="3.08203125" style="239" customWidth="1"/>
    <col min="2851" max="2851" width="1.25" style="239" customWidth="1"/>
    <col min="2852" max="3072" width="3.5" style="239"/>
    <col min="3073" max="3073" width="1.25" style="239" customWidth="1"/>
    <col min="3074" max="3102" width="3.08203125" style="239" customWidth="1"/>
    <col min="3103" max="3105" width="3.25" style="239" customWidth="1"/>
    <col min="3106" max="3106" width="3.08203125" style="239" customWidth="1"/>
    <col min="3107" max="3107" width="1.25" style="239" customWidth="1"/>
    <col min="3108" max="3328" width="3.5" style="239"/>
    <col min="3329" max="3329" width="1.25" style="239" customWidth="1"/>
    <col min="3330" max="3358" width="3.08203125" style="239" customWidth="1"/>
    <col min="3359" max="3361" width="3.25" style="239" customWidth="1"/>
    <col min="3362" max="3362" width="3.08203125" style="239" customWidth="1"/>
    <col min="3363" max="3363" width="1.25" style="239" customWidth="1"/>
    <col min="3364" max="3584" width="3.5" style="239"/>
    <col min="3585" max="3585" width="1.25" style="239" customWidth="1"/>
    <col min="3586" max="3614" width="3.08203125" style="239" customWidth="1"/>
    <col min="3615" max="3617" width="3.25" style="239" customWidth="1"/>
    <col min="3618" max="3618" width="3.08203125" style="239" customWidth="1"/>
    <col min="3619" max="3619" width="1.25" style="239" customWidth="1"/>
    <col min="3620" max="3840" width="3.5" style="239"/>
    <col min="3841" max="3841" width="1.25" style="239" customWidth="1"/>
    <col min="3842" max="3870" width="3.08203125" style="239" customWidth="1"/>
    <col min="3871" max="3873" width="3.25" style="239" customWidth="1"/>
    <col min="3874" max="3874" width="3.08203125" style="239" customWidth="1"/>
    <col min="3875" max="3875" width="1.25" style="239" customWidth="1"/>
    <col min="3876" max="4096" width="3.5" style="239"/>
    <col min="4097" max="4097" width="1.25" style="239" customWidth="1"/>
    <col min="4098" max="4126" width="3.08203125" style="239" customWidth="1"/>
    <col min="4127" max="4129" width="3.25" style="239" customWidth="1"/>
    <col min="4130" max="4130" width="3.08203125" style="239" customWidth="1"/>
    <col min="4131" max="4131" width="1.25" style="239" customWidth="1"/>
    <col min="4132" max="4352" width="3.5" style="239"/>
    <col min="4353" max="4353" width="1.25" style="239" customWidth="1"/>
    <col min="4354" max="4382" width="3.08203125" style="239" customWidth="1"/>
    <col min="4383" max="4385" width="3.25" style="239" customWidth="1"/>
    <col min="4386" max="4386" width="3.08203125" style="239" customWidth="1"/>
    <col min="4387" max="4387" width="1.25" style="239" customWidth="1"/>
    <col min="4388" max="4608" width="3.5" style="239"/>
    <col min="4609" max="4609" width="1.25" style="239" customWidth="1"/>
    <col min="4610" max="4638" width="3.08203125" style="239" customWidth="1"/>
    <col min="4639" max="4641" width="3.25" style="239" customWidth="1"/>
    <col min="4642" max="4642" width="3.08203125" style="239" customWidth="1"/>
    <col min="4643" max="4643" width="1.25" style="239" customWidth="1"/>
    <col min="4644" max="4864" width="3.5" style="239"/>
    <col min="4865" max="4865" width="1.25" style="239" customWidth="1"/>
    <col min="4866" max="4894" width="3.08203125" style="239" customWidth="1"/>
    <col min="4895" max="4897" width="3.25" style="239" customWidth="1"/>
    <col min="4898" max="4898" width="3.08203125" style="239" customWidth="1"/>
    <col min="4899" max="4899" width="1.25" style="239" customWidth="1"/>
    <col min="4900" max="5120" width="3.5" style="239"/>
    <col min="5121" max="5121" width="1.25" style="239" customWidth="1"/>
    <col min="5122" max="5150" width="3.08203125" style="239" customWidth="1"/>
    <col min="5151" max="5153" width="3.25" style="239" customWidth="1"/>
    <col min="5154" max="5154" width="3.08203125" style="239" customWidth="1"/>
    <col min="5155" max="5155" width="1.25" style="239" customWidth="1"/>
    <col min="5156" max="5376" width="3.5" style="239"/>
    <col min="5377" max="5377" width="1.25" style="239" customWidth="1"/>
    <col min="5378" max="5406" width="3.08203125" style="239" customWidth="1"/>
    <col min="5407" max="5409" width="3.25" style="239" customWidth="1"/>
    <col min="5410" max="5410" width="3.08203125" style="239" customWidth="1"/>
    <col min="5411" max="5411" width="1.25" style="239" customWidth="1"/>
    <col min="5412" max="5632" width="3.5" style="239"/>
    <col min="5633" max="5633" width="1.25" style="239" customWidth="1"/>
    <col min="5634" max="5662" width="3.08203125" style="239" customWidth="1"/>
    <col min="5663" max="5665" width="3.25" style="239" customWidth="1"/>
    <col min="5666" max="5666" width="3.08203125" style="239" customWidth="1"/>
    <col min="5667" max="5667" width="1.25" style="239" customWidth="1"/>
    <col min="5668" max="5888" width="3.5" style="239"/>
    <col min="5889" max="5889" width="1.25" style="239" customWidth="1"/>
    <col min="5890" max="5918" width="3.08203125" style="239" customWidth="1"/>
    <col min="5919" max="5921" width="3.25" style="239" customWidth="1"/>
    <col min="5922" max="5922" width="3.08203125" style="239" customWidth="1"/>
    <col min="5923" max="5923" width="1.25" style="239" customWidth="1"/>
    <col min="5924" max="6144" width="3.5" style="239"/>
    <col min="6145" max="6145" width="1.25" style="239" customWidth="1"/>
    <col min="6146" max="6174" width="3.08203125" style="239" customWidth="1"/>
    <col min="6175" max="6177" width="3.25" style="239" customWidth="1"/>
    <col min="6178" max="6178" width="3.08203125" style="239" customWidth="1"/>
    <col min="6179" max="6179" width="1.25" style="239" customWidth="1"/>
    <col min="6180" max="6400" width="3.5" style="239"/>
    <col min="6401" max="6401" width="1.25" style="239" customWidth="1"/>
    <col min="6402" max="6430" width="3.08203125" style="239" customWidth="1"/>
    <col min="6431" max="6433" width="3.25" style="239" customWidth="1"/>
    <col min="6434" max="6434" width="3.08203125" style="239" customWidth="1"/>
    <col min="6435" max="6435" width="1.25" style="239" customWidth="1"/>
    <col min="6436" max="6656" width="3.5" style="239"/>
    <col min="6657" max="6657" width="1.25" style="239" customWidth="1"/>
    <col min="6658" max="6686" width="3.08203125" style="239" customWidth="1"/>
    <col min="6687" max="6689" width="3.25" style="239" customWidth="1"/>
    <col min="6690" max="6690" width="3.08203125" style="239" customWidth="1"/>
    <col min="6691" max="6691" width="1.25" style="239" customWidth="1"/>
    <col min="6692" max="6912" width="3.5" style="239"/>
    <col min="6913" max="6913" width="1.25" style="239" customWidth="1"/>
    <col min="6914" max="6942" width="3.08203125" style="239" customWidth="1"/>
    <col min="6943" max="6945" width="3.25" style="239" customWidth="1"/>
    <col min="6946" max="6946" width="3.08203125" style="239" customWidth="1"/>
    <col min="6947" max="6947" width="1.25" style="239" customWidth="1"/>
    <col min="6948" max="7168" width="3.5" style="239"/>
    <col min="7169" max="7169" width="1.25" style="239" customWidth="1"/>
    <col min="7170" max="7198" width="3.08203125" style="239" customWidth="1"/>
    <col min="7199" max="7201" width="3.25" style="239" customWidth="1"/>
    <col min="7202" max="7202" width="3.08203125" style="239" customWidth="1"/>
    <col min="7203" max="7203" width="1.25" style="239" customWidth="1"/>
    <col min="7204" max="7424" width="3.5" style="239"/>
    <col min="7425" max="7425" width="1.25" style="239" customWidth="1"/>
    <col min="7426" max="7454" width="3.08203125" style="239" customWidth="1"/>
    <col min="7455" max="7457" width="3.25" style="239" customWidth="1"/>
    <col min="7458" max="7458" width="3.08203125" style="239" customWidth="1"/>
    <col min="7459" max="7459" width="1.25" style="239" customWidth="1"/>
    <col min="7460" max="7680" width="3.5" style="239"/>
    <col min="7681" max="7681" width="1.25" style="239" customWidth="1"/>
    <col min="7682" max="7710" width="3.08203125" style="239" customWidth="1"/>
    <col min="7711" max="7713" width="3.25" style="239" customWidth="1"/>
    <col min="7714" max="7714" width="3.08203125" style="239" customWidth="1"/>
    <col min="7715" max="7715" width="1.25" style="239" customWidth="1"/>
    <col min="7716" max="7936" width="3.5" style="239"/>
    <col min="7937" max="7937" width="1.25" style="239" customWidth="1"/>
    <col min="7938" max="7966" width="3.08203125" style="239" customWidth="1"/>
    <col min="7967" max="7969" width="3.25" style="239" customWidth="1"/>
    <col min="7970" max="7970" width="3.08203125" style="239" customWidth="1"/>
    <col min="7971" max="7971" width="1.25" style="239" customWidth="1"/>
    <col min="7972" max="8192" width="3.5" style="239"/>
    <col min="8193" max="8193" width="1.25" style="239" customWidth="1"/>
    <col min="8194" max="8222" width="3.08203125" style="239" customWidth="1"/>
    <col min="8223" max="8225" width="3.25" style="239" customWidth="1"/>
    <col min="8226" max="8226" width="3.08203125" style="239" customWidth="1"/>
    <col min="8227" max="8227" width="1.25" style="239" customWidth="1"/>
    <col min="8228" max="8448" width="3.5" style="239"/>
    <col min="8449" max="8449" width="1.25" style="239" customWidth="1"/>
    <col min="8450" max="8478" width="3.08203125" style="239" customWidth="1"/>
    <col min="8479" max="8481" width="3.25" style="239" customWidth="1"/>
    <col min="8482" max="8482" width="3.08203125" style="239" customWidth="1"/>
    <col min="8483" max="8483" width="1.25" style="239" customWidth="1"/>
    <col min="8484" max="8704" width="3.5" style="239"/>
    <col min="8705" max="8705" width="1.25" style="239" customWidth="1"/>
    <col min="8706" max="8734" width="3.08203125" style="239" customWidth="1"/>
    <col min="8735" max="8737" width="3.25" style="239" customWidth="1"/>
    <col min="8738" max="8738" width="3.08203125" style="239" customWidth="1"/>
    <col min="8739" max="8739" width="1.25" style="239" customWidth="1"/>
    <col min="8740" max="8960" width="3.5" style="239"/>
    <col min="8961" max="8961" width="1.25" style="239" customWidth="1"/>
    <col min="8962" max="8990" width="3.08203125" style="239" customWidth="1"/>
    <col min="8991" max="8993" width="3.25" style="239" customWidth="1"/>
    <col min="8994" max="8994" width="3.08203125" style="239" customWidth="1"/>
    <col min="8995" max="8995" width="1.25" style="239" customWidth="1"/>
    <col min="8996" max="9216" width="3.5" style="239"/>
    <col min="9217" max="9217" width="1.25" style="239" customWidth="1"/>
    <col min="9218" max="9246" width="3.08203125" style="239" customWidth="1"/>
    <col min="9247" max="9249" width="3.25" style="239" customWidth="1"/>
    <col min="9250" max="9250" width="3.08203125" style="239" customWidth="1"/>
    <col min="9251" max="9251" width="1.25" style="239" customWidth="1"/>
    <col min="9252" max="9472" width="3.5" style="239"/>
    <col min="9473" max="9473" width="1.25" style="239" customWidth="1"/>
    <col min="9474" max="9502" width="3.08203125" style="239" customWidth="1"/>
    <col min="9503" max="9505" width="3.25" style="239" customWidth="1"/>
    <col min="9506" max="9506" width="3.08203125" style="239" customWidth="1"/>
    <col min="9507" max="9507" width="1.25" style="239" customWidth="1"/>
    <col min="9508" max="9728" width="3.5" style="239"/>
    <col min="9729" max="9729" width="1.25" style="239" customWidth="1"/>
    <col min="9730" max="9758" width="3.08203125" style="239" customWidth="1"/>
    <col min="9759" max="9761" width="3.25" style="239" customWidth="1"/>
    <col min="9762" max="9762" width="3.08203125" style="239" customWidth="1"/>
    <col min="9763" max="9763" width="1.25" style="239" customWidth="1"/>
    <col min="9764" max="9984" width="3.5" style="239"/>
    <col min="9985" max="9985" width="1.25" style="239" customWidth="1"/>
    <col min="9986" max="10014" width="3.08203125" style="239" customWidth="1"/>
    <col min="10015" max="10017" width="3.25" style="239" customWidth="1"/>
    <col min="10018" max="10018" width="3.08203125" style="239" customWidth="1"/>
    <col min="10019" max="10019" width="1.25" style="239" customWidth="1"/>
    <col min="10020" max="10240" width="3.5" style="239"/>
    <col min="10241" max="10241" width="1.25" style="239" customWidth="1"/>
    <col min="10242" max="10270" width="3.08203125" style="239" customWidth="1"/>
    <col min="10271" max="10273" width="3.25" style="239" customWidth="1"/>
    <col min="10274" max="10274" width="3.08203125" style="239" customWidth="1"/>
    <col min="10275" max="10275" width="1.25" style="239" customWidth="1"/>
    <col min="10276" max="10496" width="3.5" style="239"/>
    <col min="10497" max="10497" width="1.25" style="239" customWidth="1"/>
    <col min="10498" max="10526" width="3.08203125" style="239" customWidth="1"/>
    <col min="10527" max="10529" width="3.25" style="239" customWidth="1"/>
    <col min="10530" max="10530" width="3.08203125" style="239" customWidth="1"/>
    <col min="10531" max="10531" width="1.25" style="239" customWidth="1"/>
    <col min="10532" max="10752" width="3.5" style="239"/>
    <col min="10753" max="10753" width="1.25" style="239" customWidth="1"/>
    <col min="10754" max="10782" width="3.08203125" style="239" customWidth="1"/>
    <col min="10783" max="10785" width="3.25" style="239" customWidth="1"/>
    <col min="10786" max="10786" width="3.08203125" style="239" customWidth="1"/>
    <col min="10787" max="10787" width="1.25" style="239" customWidth="1"/>
    <col min="10788" max="11008" width="3.5" style="239"/>
    <col min="11009" max="11009" width="1.25" style="239" customWidth="1"/>
    <col min="11010" max="11038" width="3.08203125" style="239" customWidth="1"/>
    <col min="11039" max="11041" width="3.25" style="239" customWidth="1"/>
    <col min="11042" max="11042" width="3.08203125" style="239" customWidth="1"/>
    <col min="11043" max="11043" width="1.25" style="239" customWidth="1"/>
    <col min="11044" max="11264" width="3.5" style="239"/>
    <col min="11265" max="11265" width="1.25" style="239" customWidth="1"/>
    <col min="11266" max="11294" width="3.08203125" style="239" customWidth="1"/>
    <col min="11295" max="11297" width="3.25" style="239" customWidth="1"/>
    <col min="11298" max="11298" width="3.08203125" style="239" customWidth="1"/>
    <col min="11299" max="11299" width="1.25" style="239" customWidth="1"/>
    <col min="11300" max="11520" width="3.5" style="239"/>
    <col min="11521" max="11521" width="1.25" style="239" customWidth="1"/>
    <col min="11522" max="11550" width="3.08203125" style="239" customWidth="1"/>
    <col min="11551" max="11553" width="3.25" style="239" customWidth="1"/>
    <col min="11554" max="11554" width="3.08203125" style="239" customWidth="1"/>
    <col min="11555" max="11555" width="1.25" style="239" customWidth="1"/>
    <col min="11556" max="11776" width="3.5" style="239"/>
    <col min="11777" max="11777" width="1.25" style="239" customWidth="1"/>
    <col min="11778" max="11806" width="3.08203125" style="239" customWidth="1"/>
    <col min="11807" max="11809" width="3.25" style="239" customWidth="1"/>
    <col min="11810" max="11810" width="3.08203125" style="239" customWidth="1"/>
    <col min="11811" max="11811" width="1.25" style="239" customWidth="1"/>
    <col min="11812" max="12032" width="3.5" style="239"/>
    <col min="12033" max="12033" width="1.25" style="239" customWidth="1"/>
    <col min="12034" max="12062" width="3.08203125" style="239" customWidth="1"/>
    <col min="12063" max="12065" width="3.25" style="239" customWidth="1"/>
    <col min="12066" max="12066" width="3.08203125" style="239" customWidth="1"/>
    <col min="12067" max="12067" width="1.25" style="239" customWidth="1"/>
    <col min="12068" max="12288" width="3.5" style="239"/>
    <col min="12289" max="12289" width="1.25" style="239" customWidth="1"/>
    <col min="12290" max="12318" width="3.08203125" style="239" customWidth="1"/>
    <col min="12319" max="12321" width="3.25" style="239" customWidth="1"/>
    <col min="12322" max="12322" width="3.08203125" style="239" customWidth="1"/>
    <col min="12323" max="12323" width="1.25" style="239" customWidth="1"/>
    <col min="12324" max="12544" width="3.5" style="239"/>
    <col min="12545" max="12545" width="1.25" style="239" customWidth="1"/>
    <col min="12546" max="12574" width="3.08203125" style="239" customWidth="1"/>
    <col min="12575" max="12577" width="3.25" style="239" customWidth="1"/>
    <col min="12578" max="12578" width="3.08203125" style="239" customWidth="1"/>
    <col min="12579" max="12579" width="1.25" style="239" customWidth="1"/>
    <col min="12580" max="12800" width="3.5" style="239"/>
    <col min="12801" max="12801" width="1.25" style="239" customWidth="1"/>
    <col min="12802" max="12830" width="3.08203125" style="239" customWidth="1"/>
    <col min="12831" max="12833" width="3.25" style="239" customWidth="1"/>
    <col min="12834" max="12834" width="3.08203125" style="239" customWidth="1"/>
    <col min="12835" max="12835" width="1.25" style="239" customWidth="1"/>
    <col min="12836" max="13056" width="3.5" style="239"/>
    <col min="13057" max="13057" width="1.25" style="239" customWidth="1"/>
    <col min="13058" max="13086" width="3.08203125" style="239" customWidth="1"/>
    <col min="13087" max="13089" width="3.25" style="239" customWidth="1"/>
    <col min="13090" max="13090" width="3.08203125" style="239" customWidth="1"/>
    <col min="13091" max="13091" width="1.25" style="239" customWidth="1"/>
    <col min="13092" max="13312" width="3.5" style="239"/>
    <col min="13313" max="13313" width="1.25" style="239" customWidth="1"/>
    <col min="13314" max="13342" width="3.08203125" style="239" customWidth="1"/>
    <col min="13343" max="13345" width="3.25" style="239" customWidth="1"/>
    <col min="13346" max="13346" width="3.08203125" style="239" customWidth="1"/>
    <col min="13347" max="13347" width="1.25" style="239" customWidth="1"/>
    <col min="13348" max="13568" width="3.5" style="239"/>
    <col min="13569" max="13569" width="1.25" style="239" customWidth="1"/>
    <col min="13570" max="13598" width="3.08203125" style="239" customWidth="1"/>
    <col min="13599" max="13601" width="3.25" style="239" customWidth="1"/>
    <col min="13602" max="13602" width="3.08203125" style="239" customWidth="1"/>
    <col min="13603" max="13603" width="1.25" style="239" customWidth="1"/>
    <col min="13604" max="13824" width="3.5" style="239"/>
    <col min="13825" max="13825" width="1.25" style="239" customWidth="1"/>
    <col min="13826" max="13854" width="3.08203125" style="239" customWidth="1"/>
    <col min="13855" max="13857" width="3.25" style="239" customWidth="1"/>
    <col min="13858" max="13858" width="3.08203125" style="239" customWidth="1"/>
    <col min="13859" max="13859" width="1.25" style="239" customWidth="1"/>
    <col min="13860" max="14080" width="3.5" style="239"/>
    <col min="14081" max="14081" width="1.25" style="239" customWidth="1"/>
    <col min="14082" max="14110" width="3.08203125" style="239" customWidth="1"/>
    <col min="14111" max="14113" width="3.25" style="239" customWidth="1"/>
    <col min="14114" max="14114" width="3.08203125" style="239" customWidth="1"/>
    <col min="14115" max="14115" width="1.25" style="239" customWidth="1"/>
    <col min="14116" max="14336" width="3.5" style="239"/>
    <col min="14337" max="14337" width="1.25" style="239" customWidth="1"/>
    <col min="14338" max="14366" width="3.08203125" style="239" customWidth="1"/>
    <col min="14367" max="14369" width="3.25" style="239" customWidth="1"/>
    <col min="14370" max="14370" width="3.08203125" style="239" customWidth="1"/>
    <col min="14371" max="14371" width="1.25" style="239" customWidth="1"/>
    <col min="14372" max="14592" width="3.5" style="239"/>
    <col min="14593" max="14593" width="1.25" style="239" customWidth="1"/>
    <col min="14594" max="14622" width="3.08203125" style="239" customWidth="1"/>
    <col min="14623" max="14625" width="3.25" style="239" customWidth="1"/>
    <col min="14626" max="14626" width="3.08203125" style="239" customWidth="1"/>
    <col min="14627" max="14627" width="1.25" style="239" customWidth="1"/>
    <col min="14628" max="14848" width="3.5" style="239"/>
    <col min="14849" max="14849" width="1.25" style="239" customWidth="1"/>
    <col min="14850" max="14878" width="3.08203125" style="239" customWidth="1"/>
    <col min="14879" max="14881" width="3.25" style="239" customWidth="1"/>
    <col min="14882" max="14882" width="3.08203125" style="239" customWidth="1"/>
    <col min="14883" max="14883" width="1.25" style="239" customWidth="1"/>
    <col min="14884" max="15104" width="3.5" style="239"/>
    <col min="15105" max="15105" width="1.25" style="239" customWidth="1"/>
    <col min="15106" max="15134" width="3.08203125" style="239" customWidth="1"/>
    <col min="15135" max="15137" width="3.25" style="239" customWidth="1"/>
    <col min="15138" max="15138" width="3.08203125" style="239" customWidth="1"/>
    <col min="15139" max="15139" width="1.25" style="239" customWidth="1"/>
    <col min="15140" max="15360" width="3.5" style="239"/>
    <col min="15361" max="15361" width="1.25" style="239" customWidth="1"/>
    <col min="15362" max="15390" width="3.08203125" style="239" customWidth="1"/>
    <col min="15391" max="15393" width="3.25" style="239" customWidth="1"/>
    <col min="15394" max="15394" width="3.08203125" style="239" customWidth="1"/>
    <col min="15395" max="15395" width="1.25" style="239" customWidth="1"/>
    <col min="15396" max="15616" width="3.5" style="239"/>
    <col min="15617" max="15617" width="1.25" style="239" customWidth="1"/>
    <col min="15618" max="15646" width="3.08203125" style="239" customWidth="1"/>
    <col min="15647" max="15649" width="3.25" style="239" customWidth="1"/>
    <col min="15650" max="15650" width="3.08203125" style="239" customWidth="1"/>
    <col min="15651" max="15651" width="1.25" style="239" customWidth="1"/>
    <col min="15652" max="15872" width="3.5" style="239"/>
    <col min="15873" max="15873" width="1.25" style="239" customWidth="1"/>
    <col min="15874" max="15902" width="3.08203125" style="239" customWidth="1"/>
    <col min="15903" max="15905" width="3.25" style="239" customWidth="1"/>
    <col min="15906" max="15906" width="3.08203125" style="239" customWidth="1"/>
    <col min="15907" max="15907" width="1.25" style="239" customWidth="1"/>
    <col min="15908" max="16128" width="3.5" style="239"/>
    <col min="16129" max="16129" width="1.25" style="239" customWidth="1"/>
    <col min="16130" max="16158" width="3.08203125" style="239" customWidth="1"/>
    <col min="16159" max="16161" width="3.25" style="239" customWidth="1"/>
    <col min="16162" max="16162" width="3.08203125" style="239" customWidth="1"/>
    <col min="16163" max="16163" width="1.25" style="239" customWidth="1"/>
    <col min="16164" max="16384" width="3.5" style="239"/>
  </cols>
  <sheetData>
    <row r="1" spans="2:59" s="247" customFormat="1">
      <c r="B1" s="2152" t="s">
        <v>675</v>
      </c>
      <c r="C1" s="2152"/>
      <c r="D1" s="2152"/>
      <c r="E1" s="2152"/>
    </row>
    <row r="2" spans="2:59" s="247" customFormat="1">
      <c r="Y2" s="291"/>
      <c r="Z2" s="2173"/>
      <c r="AA2" s="2173"/>
      <c r="AB2" s="291" t="s">
        <v>676</v>
      </c>
      <c r="AC2" s="2173"/>
      <c r="AD2" s="2173"/>
      <c r="AE2" s="291" t="s">
        <v>677</v>
      </c>
      <c r="AF2" s="2173"/>
      <c r="AG2" s="2173"/>
      <c r="AH2" s="291" t="s">
        <v>678</v>
      </c>
    </row>
    <row r="3" spans="2:59" s="247" customFormat="1">
      <c r="AH3" s="291"/>
    </row>
    <row r="4" spans="2:59" s="247" customFormat="1" ht="16.5">
      <c r="B4" s="2174" t="s">
        <v>679</v>
      </c>
      <c r="C4" s="2174"/>
      <c r="D4" s="2174"/>
      <c r="E4" s="2174"/>
      <c r="F4" s="2174"/>
      <c r="G4" s="2174"/>
      <c r="H4" s="2174"/>
      <c r="I4" s="2174"/>
      <c r="J4" s="2174"/>
      <c r="K4" s="2174"/>
      <c r="L4" s="2174"/>
      <c r="M4" s="2174"/>
      <c r="N4" s="2174"/>
      <c r="O4" s="2174"/>
      <c r="P4" s="2174"/>
      <c r="Q4" s="2174"/>
      <c r="R4" s="2174"/>
      <c r="S4" s="2174"/>
      <c r="T4" s="2174"/>
      <c r="U4" s="2174"/>
      <c r="V4" s="2174"/>
      <c r="W4" s="2174"/>
      <c r="X4" s="2174"/>
      <c r="Y4" s="2174"/>
      <c r="Z4" s="2174"/>
      <c r="AA4" s="2174"/>
      <c r="AB4" s="2174"/>
      <c r="AC4" s="2174"/>
      <c r="AD4" s="2174"/>
      <c r="AE4" s="2174"/>
      <c r="AF4" s="2174"/>
      <c r="AG4" s="2174"/>
      <c r="AH4" s="2174"/>
    </row>
    <row r="5" spans="2:59" s="247" customFormat="1"/>
    <row r="6" spans="2:59" s="247" customFormat="1" ht="21" customHeight="1">
      <c r="B6" s="2175" t="s">
        <v>680</v>
      </c>
      <c r="C6" s="2175"/>
      <c r="D6" s="2175"/>
      <c r="E6" s="2175"/>
      <c r="F6" s="2176"/>
      <c r="G6" s="744"/>
      <c r="H6" s="745"/>
      <c r="I6" s="745"/>
      <c r="J6" s="745"/>
      <c r="K6" s="745"/>
      <c r="L6" s="745"/>
      <c r="M6" s="745"/>
      <c r="N6" s="745"/>
      <c r="O6" s="745"/>
      <c r="P6" s="745"/>
      <c r="Q6" s="745"/>
      <c r="R6" s="745"/>
      <c r="S6" s="745"/>
      <c r="T6" s="745"/>
      <c r="U6" s="745"/>
      <c r="V6" s="745"/>
      <c r="W6" s="745"/>
      <c r="X6" s="745"/>
      <c r="Y6" s="745"/>
      <c r="Z6" s="745"/>
      <c r="AA6" s="745"/>
      <c r="AB6" s="745"/>
      <c r="AC6" s="745"/>
      <c r="AD6" s="745"/>
      <c r="AE6" s="745"/>
      <c r="AF6" s="745"/>
      <c r="AG6" s="745"/>
      <c r="AH6" s="746"/>
    </row>
    <row r="7" spans="2:59" ht="21" customHeight="1">
      <c r="B7" s="2176" t="s">
        <v>681</v>
      </c>
      <c r="C7" s="2177"/>
      <c r="D7" s="2177"/>
      <c r="E7" s="2177"/>
      <c r="F7" s="2178"/>
      <c r="G7" s="2186" t="s">
        <v>682</v>
      </c>
      <c r="H7" s="2187"/>
      <c r="I7" s="2187"/>
      <c r="J7" s="2187"/>
      <c r="K7" s="2187"/>
      <c r="L7" s="2187"/>
      <c r="M7" s="2187"/>
      <c r="N7" s="2187"/>
      <c r="O7" s="2187"/>
      <c r="P7" s="2187"/>
      <c r="Q7" s="2187"/>
      <c r="R7" s="2187"/>
      <c r="S7" s="2187"/>
      <c r="T7" s="2187"/>
      <c r="U7" s="2187"/>
      <c r="V7" s="2187"/>
      <c r="W7" s="2187"/>
      <c r="X7" s="2187"/>
      <c r="Y7" s="2187"/>
      <c r="Z7" s="2187"/>
      <c r="AA7" s="2187"/>
      <c r="AB7" s="2187"/>
      <c r="AC7" s="2187"/>
      <c r="AD7" s="2187"/>
      <c r="AE7" s="2187"/>
      <c r="AF7" s="2187"/>
      <c r="AG7" s="2187"/>
      <c r="AH7" s="2188"/>
    </row>
    <row r="8" spans="2:59" ht="21" customHeight="1">
      <c r="B8" s="2179" t="s">
        <v>683</v>
      </c>
      <c r="C8" s="2180"/>
      <c r="D8" s="2180"/>
      <c r="E8" s="2180"/>
      <c r="F8" s="2181"/>
      <c r="G8" s="268"/>
      <c r="H8" s="2180" t="s">
        <v>684</v>
      </c>
      <c r="I8" s="2180"/>
      <c r="J8" s="2180"/>
      <c r="K8" s="2180"/>
      <c r="L8" s="2180"/>
      <c r="M8" s="2180"/>
      <c r="N8" s="2180"/>
      <c r="O8" s="2180"/>
      <c r="P8" s="2180"/>
      <c r="Q8" s="2180"/>
      <c r="R8" s="2180"/>
      <c r="S8" s="2180"/>
      <c r="T8" s="241"/>
      <c r="U8" s="29"/>
      <c r="V8" s="267" t="s">
        <v>685</v>
      </c>
      <c r="W8" s="267"/>
      <c r="X8" s="283"/>
      <c r="Y8" s="283"/>
      <c r="Z8" s="283"/>
      <c r="AA8" s="283"/>
      <c r="AB8" s="283"/>
      <c r="AC8" s="283"/>
      <c r="AD8" s="283"/>
      <c r="AE8" s="283"/>
      <c r="AF8" s="283"/>
      <c r="AG8" s="283"/>
      <c r="AH8" s="287"/>
    </row>
    <row r="9" spans="2:59" ht="21" customHeight="1">
      <c r="B9" s="2182"/>
      <c r="C9" s="2152"/>
      <c r="D9" s="2152"/>
      <c r="E9" s="2152"/>
      <c r="F9" s="2152"/>
      <c r="G9" s="290"/>
      <c r="H9" s="247" t="s">
        <v>686</v>
      </c>
      <c r="I9" s="246"/>
      <c r="J9" s="246"/>
      <c r="K9" s="246"/>
      <c r="L9" s="246"/>
      <c r="M9" s="246"/>
      <c r="N9" s="246"/>
      <c r="O9" s="246"/>
      <c r="P9" s="246"/>
      <c r="Q9" s="246"/>
      <c r="R9" s="246"/>
      <c r="S9" s="261"/>
      <c r="T9" s="241"/>
      <c r="U9" s="15"/>
      <c r="V9" s="247"/>
      <c r="W9" s="247"/>
      <c r="X9" s="269"/>
      <c r="Y9" s="269"/>
      <c r="Z9" s="269"/>
      <c r="AA9" s="269"/>
      <c r="AB9" s="269"/>
      <c r="AC9" s="269"/>
      <c r="AD9" s="269"/>
      <c r="AE9" s="269"/>
      <c r="AF9" s="269"/>
      <c r="AG9" s="269"/>
      <c r="AH9" s="258"/>
    </row>
    <row r="10" spans="2:59" ht="21" customHeight="1">
      <c r="B10" s="2179" t="s">
        <v>687</v>
      </c>
      <c r="C10" s="2180"/>
      <c r="D10" s="2180"/>
      <c r="E10" s="2180"/>
      <c r="F10" s="2181"/>
      <c r="G10" s="268"/>
      <c r="H10" s="267" t="s">
        <v>688</v>
      </c>
      <c r="I10" s="265"/>
      <c r="J10" s="265"/>
      <c r="K10" s="265"/>
      <c r="L10" s="265"/>
      <c r="M10" s="265"/>
      <c r="N10" s="265"/>
      <c r="O10" s="265"/>
      <c r="P10" s="265"/>
      <c r="Q10" s="265"/>
      <c r="R10" s="265"/>
      <c r="S10" s="246"/>
      <c r="T10" s="265"/>
      <c r="U10" s="29"/>
      <c r="V10" s="29"/>
      <c r="W10" s="29"/>
      <c r="X10" s="267"/>
      <c r="Y10" s="283"/>
      <c r="Z10" s="283"/>
      <c r="AA10" s="283"/>
      <c r="AB10" s="283"/>
      <c r="AC10" s="283"/>
      <c r="AD10" s="283"/>
      <c r="AE10" s="283"/>
      <c r="AF10" s="283"/>
      <c r="AG10" s="283"/>
      <c r="AH10" s="287"/>
    </row>
    <row r="11" spans="2:59" ht="21" customHeight="1">
      <c r="B11" s="2183"/>
      <c r="C11" s="2184"/>
      <c r="D11" s="2184"/>
      <c r="E11" s="2184"/>
      <c r="F11" s="2185"/>
      <c r="G11" s="264"/>
      <c r="H11" s="263" t="s">
        <v>689</v>
      </c>
      <c r="I11" s="261"/>
      <c r="J11" s="261"/>
      <c r="K11" s="261"/>
      <c r="L11" s="261"/>
      <c r="M11" s="261"/>
      <c r="N11" s="261"/>
      <c r="O11" s="261"/>
      <c r="P11" s="261"/>
      <c r="Q11" s="261"/>
      <c r="R11" s="261"/>
      <c r="S11" s="261"/>
      <c r="T11" s="261"/>
      <c r="U11" s="289"/>
      <c r="V11" s="289"/>
      <c r="W11" s="289"/>
      <c r="X11" s="289"/>
      <c r="Y11" s="289"/>
      <c r="Z11" s="289"/>
      <c r="AA11" s="289"/>
      <c r="AB11" s="289"/>
      <c r="AC11" s="289"/>
      <c r="AD11" s="289"/>
      <c r="AE11" s="289"/>
      <c r="AF11" s="289"/>
      <c r="AG11" s="289"/>
      <c r="AH11" s="288"/>
    </row>
    <row r="12" spans="2:59" ht="13.5" customHeight="1">
      <c r="B12" s="247"/>
      <c r="C12" s="247"/>
      <c r="D12" s="247"/>
      <c r="E12" s="247"/>
      <c r="F12" s="247"/>
      <c r="G12" s="15"/>
      <c r="H12" s="247"/>
      <c r="I12" s="246"/>
      <c r="J12" s="246"/>
      <c r="K12" s="246"/>
      <c r="L12" s="246"/>
      <c r="M12" s="246"/>
      <c r="N12" s="246"/>
      <c r="O12" s="246"/>
      <c r="P12" s="246"/>
      <c r="Q12" s="246"/>
      <c r="R12" s="246"/>
      <c r="S12" s="246"/>
      <c r="T12" s="246"/>
      <c r="U12" s="269"/>
      <c r="V12" s="269"/>
      <c r="W12" s="269"/>
      <c r="X12" s="269"/>
      <c r="Y12" s="269"/>
      <c r="Z12" s="269"/>
      <c r="AA12" s="269"/>
      <c r="AB12" s="269"/>
      <c r="AC12" s="269"/>
      <c r="AD12" s="269"/>
      <c r="AE12" s="269"/>
      <c r="AF12" s="269"/>
      <c r="AG12" s="269"/>
      <c r="AH12" s="269"/>
    </row>
    <row r="13" spans="2:59" ht="21" customHeight="1">
      <c r="B13" s="273" t="s">
        <v>690</v>
      </c>
      <c r="C13" s="267"/>
      <c r="D13" s="267"/>
      <c r="E13" s="267"/>
      <c r="F13" s="267"/>
      <c r="G13" s="29"/>
      <c r="H13" s="267"/>
      <c r="I13" s="265"/>
      <c r="J13" s="265"/>
      <c r="K13" s="265"/>
      <c r="L13" s="265"/>
      <c r="M13" s="265"/>
      <c r="N13" s="265"/>
      <c r="O13" s="265"/>
      <c r="P13" s="265"/>
      <c r="Q13" s="265"/>
      <c r="R13" s="265"/>
      <c r="S13" s="265"/>
      <c r="T13" s="265"/>
      <c r="U13" s="283"/>
      <c r="V13" s="283"/>
      <c r="W13" s="283"/>
      <c r="X13" s="283"/>
      <c r="Y13" s="283"/>
      <c r="Z13" s="283"/>
      <c r="AA13" s="283"/>
      <c r="AB13" s="283"/>
      <c r="AC13" s="283"/>
      <c r="AD13" s="283"/>
      <c r="AE13" s="283"/>
      <c r="AF13" s="283"/>
      <c r="AG13" s="283"/>
      <c r="AH13" s="287"/>
    </row>
    <row r="14" spans="2:59" ht="21" customHeight="1">
      <c r="B14" s="286"/>
      <c r="C14" s="247" t="s">
        <v>691</v>
      </c>
      <c r="D14" s="247"/>
      <c r="E14" s="247"/>
      <c r="F14" s="247"/>
      <c r="G14" s="15"/>
      <c r="H14" s="247"/>
      <c r="I14" s="246"/>
      <c r="J14" s="246"/>
      <c r="K14" s="246"/>
      <c r="L14" s="246"/>
      <c r="M14" s="246"/>
      <c r="N14" s="246"/>
      <c r="O14" s="246"/>
      <c r="P14" s="246"/>
      <c r="Q14" s="246"/>
      <c r="R14" s="246"/>
      <c r="S14" s="246"/>
      <c r="T14" s="246"/>
      <c r="U14" s="269"/>
      <c r="V14" s="269"/>
      <c r="W14" s="269"/>
      <c r="X14" s="269"/>
      <c r="Y14" s="269"/>
      <c r="Z14" s="269"/>
      <c r="AA14" s="269"/>
      <c r="AB14" s="269"/>
      <c r="AC14" s="269"/>
      <c r="AD14" s="269"/>
      <c r="AE14" s="269"/>
      <c r="AF14" s="269"/>
      <c r="AG14" s="269"/>
      <c r="AH14" s="258"/>
    </row>
    <row r="15" spans="2:59" ht="21" customHeight="1">
      <c r="B15" s="257"/>
      <c r="C15" s="2159" t="s">
        <v>692</v>
      </c>
      <c r="D15" s="2159"/>
      <c r="E15" s="2159"/>
      <c r="F15" s="2159"/>
      <c r="G15" s="2159"/>
      <c r="H15" s="2159"/>
      <c r="I15" s="2159"/>
      <c r="J15" s="2159"/>
      <c r="K15" s="2159"/>
      <c r="L15" s="2159"/>
      <c r="M15" s="2159"/>
      <c r="N15" s="2159"/>
      <c r="O15" s="2159"/>
      <c r="P15" s="2159"/>
      <c r="Q15" s="2159"/>
      <c r="R15" s="2159"/>
      <c r="S15" s="2159"/>
      <c r="T15" s="2159"/>
      <c r="U15" s="2159"/>
      <c r="V15" s="2159"/>
      <c r="W15" s="2159"/>
      <c r="X15" s="2159"/>
      <c r="Y15" s="2159"/>
      <c r="Z15" s="2159"/>
      <c r="AA15" s="2169" t="s">
        <v>693</v>
      </c>
      <c r="AB15" s="2169"/>
      <c r="AC15" s="2169"/>
      <c r="AD15" s="2169"/>
      <c r="AE15" s="2169"/>
      <c r="AF15" s="2169"/>
      <c r="AG15" s="2169"/>
      <c r="AH15" s="258"/>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row>
    <row r="16" spans="2:59" ht="21" customHeight="1">
      <c r="B16" s="257"/>
      <c r="C16" s="2170"/>
      <c r="D16" s="2170"/>
      <c r="E16" s="2170"/>
      <c r="F16" s="2170"/>
      <c r="G16" s="2170"/>
      <c r="H16" s="2170"/>
      <c r="I16" s="2170"/>
      <c r="J16" s="2170"/>
      <c r="K16" s="2170"/>
      <c r="L16" s="2170"/>
      <c r="M16" s="2170"/>
      <c r="N16" s="2170"/>
      <c r="O16" s="2170"/>
      <c r="P16" s="2170"/>
      <c r="Q16" s="2170"/>
      <c r="R16" s="2170"/>
      <c r="S16" s="2170"/>
      <c r="T16" s="2170"/>
      <c r="U16" s="2170"/>
      <c r="V16" s="2170"/>
      <c r="W16" s="2170"/>
      <c r="X16" s="2170"/>
      <c r="Y16" s="2170"/>
      <c r="Z16" s="2170"/>
      <c r="AA16" s="747"/>
      <c r="AB16" s="747"/>
      <c r="AC16" s="747"/>
      <c r="AD16" s="747"/>
      <c r="AE16" s="747"/>
      <c r="AF16" s="747"/>
      <c r="AG16" s="747"/>
      <c r="AH16" s="258"/>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row>
    <row r="17" spans="2:59" ht="9" customHeight="1">
      <c r="B17" s="257"/>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3"/>
      <c r="AB17" s="283"/>
      <c r="AC17" s="283"/>
      <c r="AD17" s="283"/>
      <c r="AE17" s="283"/>
      <c r="AF17" s="283"/>
      <c r="AG17" s="283"/>
      <c r="AH17" s="258"/>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row>
    <row r="18" spans="2:59" ht="21" customHeight="1">
      <c r="B18" s="257"/>
      <c r="C18" s="277" t="s">
        <v>694</v>
      </c>
      <c r="D18" s="281"/>
      <c r="E18" s="281"/>
      <c r="F18" s="281"/>
      <c r="G18" s="280"/>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58"/>
    </row>
    <row r="19" spans="2:59" ht="21" customHeight="1">
      <c r="B19" s="257"/>
      <c r="C19" s="2159" t="s">
        <v>695</v>
      </c>
      <c r="D19" s="2159"/>
      <c r="E19" s="2159"/>
      <c r="F19" s="2159"/>
      <c r="G19" s="2159"/>
      <c r="H19" s="2159"/>
      <c r="I19" s="2159"/>
      <c r="J19" s="2159"/>
      <c r="K19" s="2159"/>
      <c r="L19" s="2159"/>
      <c r="M19" s="2159"/>
      <c r="N19" s="2159"/>
      <c r="O19" s="2159"/>
      <c r="P19" s="2159"/>
      <c r="Q19" s="2159"/>
      <c r="R19" s="2159"/>
      <c r="S19" s="2159"/>
      <c r="T19" s="2159"/>
      <c r="U19" s="2159"/>
      <c r="V19" s="2159"/>
      <c r="W19" s="2159"/>
      <c r="X19" s="2159"/>
      <c r="Y19" s="2159"/>
      <c r="Z19" s="2159"/>
      <c r="AA19" s="2169" t="s">
        <v>693</v>
      </c>
      <c r="AB19" s="2169"/>
      <c r="AC19" s="2169"/>
      <c r="AD19" s="2169"/>
      <c r="AE19" s="2169"/>
      <c r="AF19" s="2169"/>
      <c r="AG19" s="2169"/>
      <c r="AH19" s="258"/>
    </row>
    <row r="20" spans="2:59" ht="20.149999999999999" customHeight="1">
      <c r="B20" s="259"/>
      <c r="C20" s="2159"/>
      <c r="D20" s="2159"/>
      <c r="E20" s="2159"/>
      <c r="F20" s="2159"/>
      <c r="G20" s="2159"/>
      <c r="H20" s="2159"/>
      <c r="I20" s="2159"/>
      <c r="J20" s="2159"/>
      <c r="K20" s="2159"/>
      <c r="L20" s="2159"/>
      <c r="M20" s="2159"/>
      <c r="N20" s="2159"/>
      <c r="O20" s="2159"/>
      <c r="P20" s="2159"/>
      <c r="Q20" s="2159"/>
      <c r="R20" s="2159"/>
      <c r="S20" s="2159"/>
      <c r="T20" s="2159"/>
      <c r="U20" s="2159"/>
      <c r="V20" s="2159"/>
      <c r="W20" s="2159"/>
      <c r="X20" s="2159"/>
      <c r="Y20" s="2159"/>
      <c r="Z20" s="2170"/>
      <c r="AA20" s="748"/>
      <c r="AB20" s="748"/>
      <c r="AC20" s="748"/>
      <c r="AD20" s="748"/>
      <c r="AE20" s="748"/>
      <c r="AF20" s="748"/>
      <c r="AG20" s="748"/>
      <c r="AH20" s="279"/>
    </row>
    <row r="21" spans="2:59" s="247" customFormat="1" ht="20.149999999999999" customHeight="1">
      <c r="B21" s="259"/>
      <c r="C21" s="2155" t="s">
        <v>696</v>
      </c>
      <c r="D21" s="2156"/>
      <c r="E21" s="2156"/>
      <c r="F21" s="2156"/>
      <c r="G21" s="2156"/>
      <c r="H21" s="2156"/>
      <c r="I21" s="2156"/>
      <c r="J21" s="2156"/>
      <c r="K21" s="2156"/>
      <c r="L21" s="2156"/>
      <c r="M21" s="268"/>
      <c r="N21" s="267" t="s">
        <v>697</v>
      </c>
      <c r="O21" s="267"/>
      <c r="P21" s="267"/>
      <c r="Q21" s="265"/>
      <c r="R21" s="265"/>
      <c r="S21" s="265"/>
      <c r="T21" s="265"/>
      <c r="U21" s="265"/>
      <c r="V21" s="265"/>
      <c r="W21" s="29"/>
      <c r="X21" s="267" t="s">
        <v>698</v>
      </c>
      <c r="Y21" s="266"/>
      <c r="Z21" s="266"/>
      <c r="AA21" s="265"/>
      <c r="AB21" s="265"/>
      <c r="AC21" s="265"/>
      <c r="AD21" s="265"/>
      <c r="AE21" s="265"/>
      <c r="AF21" s="265"/>
      <c r="AG21" s="278"/>
      <c r="AH21" s="258"/>
    </row>
    <row r="22" spans="2:59" s="247" customFormat="1" ht="20.149999999999999" customHeight="1">
      <c r="B22" s="257"/>
      <c r="C22" s="2157"/>
      <c r="D22" s="2158"/>
      <c r="E22" s="2158"/>
      <c r="F22" s="2158"/>
      <c r="G22" s="2158"/>
      <c r="H22" s="2158"/>
      <c r="I22" s="2158"/>
      <c r="J22" s="2158"/>
      <c r="K22" s="2158"/>
      <c r="L22" s="2158"/>
      <c r="M22" s="264"/>
      <c r="N22" s="263" t="s">
        <v>699</v>
      </c>
      <c r="O22" s="263"/>
      <c r="P22" s="263"/>
      <c r="Q22" s="261"/>
      <c r="R22" s="261"/>
      <c r="S22" s="261"/>
      <c r="T22" s="261"/>
      <c r="U22" s="261"/>
      <c r="V22" s="261"/>
      <c r="W22" s="32"/>
      <c r="X22" s="263" t="s">
        <v>700</v>
      </c>
      <c r="Y22" s="262"/>
      <c r="Z22" s="262"/>
      <c r="AA22" s="261"/>
      <c r="AB22" s="261"/>
      <c r="AC22" s="261"/>
      <c r="AD22" s="261"/>
      <c r="AE22" s="261"/>
      <c r="AF22" s="261"/>
      <c r="AG22" s="277"/>
      <c r="AH22" s="258"/>
    </row>
    <row r="23" spans="2:59" s="247" customFormat="1" ht="9" customHeight="1">
      <c r="B23" s="257"/>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41"/>
      <c r="AC23" s="246"/>
      <c r="AD23" s="246"/>
      <c r="AE23" s="246"/>
      <c r="AF23" s="246"/>
      <c r="AG23" s="246"/>
      <c r="AH23" s="258"/>
    </row>
    <row r="24" spans="2:59" s="247" customFormat="1" ht="20.149999999999999" customHeight="1">
      <c r="B24" s="257"/>
      <c r="C24" s="2171" t="s">
        <v>701</v>
      </c>
      <c r="D24" s="2171"/>
      <c r="E24" s="2171"/>
      <c r="F24" s="2171"/>
      <c r="G24" s="2171"/>
      <c r="H24" s="2171"/>
      <c r="I24" s="2171"/>
      <c r="J24" s="2171"/>
      <c r="K24" s="2171"/>
      <c r="L24" s="2171"/>
      <c r="M24" s="2171"/>
      <c r="N24" s="2171"/>
      <c r="O24" s="2171"/>
      <c r="P24" s="2171"/>
      <c r="Q24" s="2171"/>
      <c r="R24" s="2171"/>
      <c r="S24" s="2171"/>
      <c r="T24" s="2171"/>
      <c r="U24" s="2171"/>
      <c r="V24" s="2171"/>
      <c r="W24" s="2171"/>
      <c r="X24" s="2171"/>
      <c r="Y24" s="2171"/>
      <c r="Z24" s="2171"/>
      <c r="AA24" s="269"/>
      <c r="AB24" s="269"/>
      <c r="AC24" s="269"/>
      <c r="AD24" s="269"/>
      <c r="AE24" s="269"/>
      <c r="AF24" s="269"/>
      <c r="AG24" s="269"/>
      <c r="AH24" s="258"/>
    </row>
    <row r="25" spans="2:59" s="247" customFormat="1" ht="20.149999999999999" customHeight="1">
      <c r="B25" s="259"/>
      <c r="C25" s="2172"/>
      <c r="D25" s="2172"/>
      <c r="E25" s="2172"/>
      <c r="F25" s="2172"/>
      <c r="G25" s="2172"/>
      <c r="H25" s="2172"/>
      <c r="I25" s="2172"/>
      <c r="J25" s="2172"/>
      <c r="K25" s="2172"/>
      <c r="L25" s="2172"/>
      <c r="M25" s="2172"/>
      <c r="N25" s="2172"/>
      <c r="O25" s="2172"/>
      <c r="P25" s="2172"/>
      <c r="Q25" s="2172"/>
      <c r="R25" s="2172"/>
      <c r="S25" s="2172"/>
      <c r="T25" s="2172"/>
      <c r="U25" s="2172"/>
      <c r="V25" s="2172"/>
      <c r="W25" s="2172"/>
      <c r="X25" s="2172"/>
      <c r="Y25" s="2172"/>
      <c r="Z25" s="2172"/>
      <c r="AA25" s="259"/>
      <c r="AB25" s="246"/>
      <c r="AC25" s="246"/>
      <c r="AD25" s="246"/>
      <c r="AE25" s="246"/>
      <c r="AF25" s="246"/>
      <c r="AG25" s="246"/>
      <c r="AH25" s="276"/>
    </row>
    <row r="26" spans="2:59" s="247" customFormat="1" ht="9" customHeight="1">
      <c r="B26" s="259"/>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76"/>
    </row>
    <row r="27" spans="2:59" s="247" customFormat="1" ht="24" customHeight="1">
      <c r="B27" s="257"/>
      <c r="C27" s="2159" t="s">
        <v>702</v>
      </c>
      <c r="D27" s="2159"/>
      <c r="E27" s="2159"/>
      <c r="F27" s="2159"/>
      <c r="G27" s="2159"/>
      <c r="H27" s="2159"/>
      <c r="I27" s="2159"/>
      <c r="J27" s="2159"/>
      <c r="K27" s="2163"/>
      <c r="L27" s="2163"/>
      <c r="M27" s="2163"/>
      <c r="N27" s="2163"/>
      <c r="O27" s="2163"/>
      <c r="P27" s="2163"/>
      <c r="Q27" s="2163"/>
      <c r="R27" s="2163" t="s">
        <v>676</v>
      </c>
      <c r="S27" s="2163"/>
      <c r="T27" s="2163"/>
      <c r="U27" s="2163"/>
      <c r="V27" s="2163"/>
      <c r="W27" s="2163"/>
      <c r="X27" s="2163"/>
      <c r="Y27" s="2163"/>
      <c r="Z27" s="2163" t="s">
        <v>703</v>
      </c>
      <c r="AA27" s="2163"/>
      <c r="AB27" s="2163"/>
      <c r="AC27" s="2163"/>
      <c r="AD27" s="2163"/>
      <c r="AE27" s="2163"/>
      <c r="AF27" s="2163"/>
      <c r="AG27" s="2165" t="s">
        <v>678</v>
      </c>
      <c r="AH27" s="258"/>
    </row>
    <row r="28" spans="2:59" s="247" customFormat="1" ht="20.149999999999999" customHeight="1">
      <c r="B28" s="257"/>
      <c r="C28" s="2159"/>
      <c r="D28" s="2159"/>
      <c r="E28" s="2159"/>
      <c r="F28" s="2159"/>
      <c r="G28" s="2159"/>
      <c r="H28" s="2159"/>
      <c r="I28" s="2159"/>
      <c r="J28" s="2159"/>
      <c r="K28" s="2164"/>
      <c r="L28" s="2164"/>
      <c r="M28" s="2164"/>
      <c r="N28" s="2164"/>
      <c r="O28" s="2164"/>
      <c r="P28" s="2164"/>
      <c r="Q28" s="2164"/>
      <c r="R28" s="2164"/>
      <c r="S28" s="2164"/>
      <c r="T28" s="2164"/>
      <c r="U28" s="2164"/>
      <c r="V28" s="2164"/>
      <c r="W28" s="2164"/>
      <c r="X28" s="2164"/>
      <c r="Y28" s="2164"/>
      <c r="Z28" s="2164"/>
      <c r="AA28" s="2164"/>
      <c r="AB28" s="2164"/>
      <c r="AC28" s="2164"/>
      <c r="AD28" s="2164"/>
      <c r="AE28" s="2164"/>
      <c r="AF28" s="2164"/>
      <c r="AG28" s="2166"/>
      <c r="AH28" s="258"/>
    </row>
    <row r="29" spans="2:59" s="247" customFormat="1" ht="13.5" customHeight="1">
      <c r="B29" s="275"/>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74"/>
    </row>
    <row r="30" spans="2:59" s="247" customFormat="1" ht="13.5" customHeight="1"/>
    <row r="31" spans="2:59" s="247" customFormat="1" ht="20.149999999999999" customHeight="1">
      <c r="B31" s="273" t="s">
        <v>704</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72"/>
    </row>
    <row r="32" spans="2:59" s="247" customFormat="1" ht="20.149999999999999" customHeight="1">
      <c r="B32" s="257"/>
      <c r="C32" s="2167" t="s">
        <v>705</v>
      </c>
      <c r="D32" s="2167"/>
      <c r="E32" s="2167"/>
      <c r="F32" s="2167"/>
      <c r="G32" s="2167"/>
      <c r="H32" s="2167"/>
      <c r="I32" s="2167"/>
      <c r="J32" s="2167"/>
      <c r="K32" s="2167"/>
      <c r="L32" s="2167"/>
      <c r="M32" s="2167"/>
      <c r="N32" s="2167"/>
      <c r="O32" s="2167"/>
      <c r="P32" s="2167"/>
      <c r="Q32" s="2167"/>
      <c r="R32" s="2167"/>
      <c r="S32" s="2167"/>
      <c r="T32" s="2167"/>
      <c r="U32" s="2167"/>
      <c r="V32" s="2167"/>
      <c r="W32" s="2167"/>
      <c r="X32" s="2167"/>
      <c r="Y32" s="2167"/>
      <c r="Z32" s="2167"/>
      <c r="AA32" s="2167"/>
      <c r="AB32" s="2167"/>
      <c r="AC32" s="2167"/>
      <c r="AD32" s="2167"/>
      <c r="AE32" s="2167"/>
      <c r="AF32" s="269"/>
      <c r="AG32" s="269"/>
      <c r="AH32" s="258"/>
    </row>
    <row r="33" spans="1:40" s="247" customFormat="1" ht="20.149999999999999" customHeight="1">
      <c r="B33" s="271"/>
      <c r="C33" s="2168" t="s">
        <v>692</v>
      </c>
      <c r="D33" s="2159"/>
      <c r="E33" s="2159"/>
      <c r="F33" s="2159"/>
      <c r="G33" s="2159"/>
      <c r="H33" s="2159"/>
      <c r="I33" s="2159"/>
      <c r="J33" s="2159"/>
      <c r="K33" s="2159"/>
      <c r="L33" s="2159"/>
      <c r="M33" s="2159"/>
      <c r="N33" s="2159"/>
      <c r="O33" s="2159"/>
      <c r="P33" s="2159"/>
      <c r="Q33" s="2159"/>
      <c r="R33" s="2159"/>
      <c r="S33" s="2159"/>
      <c r="T33" s="2159"/>
      <c r="U33" s="2159"/>
      <c r="V33" s="2159"/>
      <c r="W33" s="2159"/>
      <c r="X33" s="2159"/>
      <c r="Y33" s="2159"/>
      <c r="Z33" s="2159"/>
      <c r="AA33" s="2169" t="s">
        <v>693</v>
      </c>
      <c r="AB33" s="2169"/>
      <c r="AC33" s="2169"/>
      <c r="AD33" s="2169"/>
      <c r="AE33" s="2169"/>
      <c r="AF33" s="2169"/>
      <c r="AG33" s="2169"/>
      <c r="AH33" s="260"/>
    </row>
    <row r="34" spans="1:40" s="247" customFormat="1" ht="20.149999999999999" customHeight="1">
      <c r="B34" s="270"/>
      <c r="C34" s="2168"/>
      <c r="D34" s="2159"/>
      <c r="E34" s="2159"/>
      <c r="F34" s="2159"/>
      <c r="G34" s="2159"/>
      <c r="H34" s="2159"/>
      <c r="I34" s="2159"/>
      <c r="J34" s="2159"/>
      <c r="K34" s="2159"/>
      <c r="L34" s="2159"/>
      <c r="M34" s="2159"/>
      <c r="N34" s="2159"/>
      <c r="O34" s="2159"/>
      <c r="P34" s="2159"/>
      <c r="Q34" s="2159"/>
      <c r="R34" s="2159"/>
      <c r="S34" s="2159"/>
      <c r="T34" s="2159"/>
      <c r="U34" s="2159"/>
      <c r="V34" s="2159"/>
      <c r="W34" s="2159"/>
      <c r="X34" s="2159"/>
      <c r="Y34" s="2159"/>
      <c r="Z34" s="2159"/>
      <c r="AA34" s="749"/>
      <c r="AB34" s="748"/>
      <c r="AC34" s="748"/>
      <c r="AD34" s="748"/>
      <c r="AE34" s="748"/>
      <c r="AF34" s="748"/>
      <c r="AG34" s="750"/>
      <c r="AH34" s="260"/>
    </row>
    <row r="35" spans="1:40" s="247" customFormat="1" ht="9" customHeight="1">
      <c r="B35" s="259"/>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269"/>
      <c r="AB35" s="269"/>
      <c r="AC35" s="269"/>
      <c r="AD35" s="269"/>
      <c r="AE35" s="269"/>
      <c r="AF35" s="269"/>
      <c r="AG35" s="269"/>
      <c r="AH35" s="258"/>
    </row>
    <row r="36" spans="1:40" s="247" customFormat="1" ht="20.149999999999999" customHeight="1">
      <c r="B36" s="259"/>
      <c r="C36" s="2155" t="s">
        <v>696</v>
      </c>
      <c r="D36" s="2156"/>
      <c r="E36" s="2156"/>
      <c r="F36" s="2156"/>
      <c r="G36" s="2156"/>
      <c r="H36" s="2156"/>
      <c r="I36" s="2156"/>
      <c r="J36" s="2156"/>
      <c r="K36" s="2156"/>
      <c r="L36" s="2156"/>
      <c r="M36" s="268"/>
      <c r="N36" s="267" t="s">
        <v>706</v>
      </c>
      <c r="O36" s="267"/>
      <c r="P36" s="267"/>
      <c r="Q36" s="265"/>
      <c r="R36" s="265"/>
      <c r="S36" s="265"/>
      <c r="T36" s="265"/>
      <c r="U36" s="265"/>
      <c r="V36" s="265"/>
      <c r="W36" s="29"/>
      <c r="X36" s="267" t="s">
        <v>698</v>
      </c>
      <c r="Y36" s="266"/>
      <c r="Z36" s="266"/>
      <c r="AA36" s="265"/>
      <c r="AB36" s="265"/>
      <c r="AC36" s="265"/>
      <c r="AD36" s="265"/>
      <c r="AE36" s="265"/>
      <c r="AF36" s="265"/>
      <c r="AG36" s="265"/>
      <c r="AH36" s="260"/>
    </row>
    <row r="37" spans="1:40" s="247" customFormat="1" ht="20.149999999999999" customHeight="1">
      <c r="B37" s="259"/>
      <c r="C37" s="2157"/>
      <c r="D37" s="2158"/>
      <c r="E37" s="2158"/>
      <c r="F37" s="2158"/>
      <c r="G37" s="2158"/>
      <c r="H37" s="2158"/>
      <c r="I37" s="2158"/>
      <c r="J37" s="2158"/>
      <c r="K37" s="2158"/>
      <c r="L37" s="2158"/>
      <c r="M37" s="264"/>
      <c r="N37" s="263" t="s">
        <v>707</v>
      </c>
      <c r="O37" s="263"/>
      <c r="P37" s="263"/>
      <c r="Q37" s="261"/>
      <c r="R37" s="261"/>
      <c r="S37" s="261"/>
      <c r="T37" s="261"/>
      <c r="U37" s="261"/>
      <c r="V37" s="261"/>
      <c r="W37" s="261"/>
      <c r="X37" s="261"/>
      <c r="Y37" s="32"/>
      <c r="Z37" s="263"/>
      <c r="AA37" s="261"/>
      <c r="AB37" s="262"/>
      <c r="AC37" s="262"/>
      <c r="AD37" s="262"/>
      <c r="AE37" s="262"/>
      <c r="AF37" s="262"/>
      <c r="AG37" s="261"/>
      <c r="AH37" s="260"/>
    </row>
    <row r="38" spans="1:40" s="247" customFormat="1" ht="9" customHeight="1">
      <c r="B38" s="259"/>
      <c r="C38" s="251"/>
      <c r="D38" s="251"/>
      <c r="E38" s="251"/>
      <c r="F38" s="251"/>
      <c r="G38" s="251"/>
      <c r="H38" s="251"/>
      <c r="I38" s="251"/>
      <c r="J38" s="251"/>
      <c r="K38" s="251"/>
      <c r="L38" s="251"/>
      <c r="M38" s="15"/>
      <c r="Q38" s="246"/>
      <c r="R38" s="246"/>
      <c r="S38" s="246"/>
      <c r="T38" s="246"/>
      <c r="U38" s="246"/>
      <c r="V38" s="246"/>
      <c r="W38" s="246"/>
      <c r="X38" s="246"/>
      <c r="Y38" s="15"/>
      <c r="AA38" s="246"/>
      <c r="AB38" s="246"/>
      <c r="AC38" s="246"/>
      <c r="AD38" s="246"/>
      <c r="AE38" s="246"/>
      <c r="AF38" s="246"/>
      <c r="AG38" s="246"/>
      <c r="AH38" s="258"/>
    </row>
    <row r="39" spans="1:40" s="247" customFormat="1" ht="20.149999999999999" customHeight="1">
      <c r="B39" s="257"/>
      <c r="C39" s="2159" t="s">
        <v>708</v>
      </c>
      <c r="D39" s="2159"/>
      <c r="E39" s="2159"/>
      <c r="F39" s="2159"/>
      <c r="G39" s="2159"/>
      <c r="H39" s="2159"/>
      <c r="I39" s="2159"/>
      <c r="J39" s="2159"/>
      <c r="K39" s="2160"/>
      <c r="L39" s="2161"/>
      <c r="M39" s="2161"/>
      <c r="N39" s="2161"/>
      <c r="O39" s="2161"/>
      <c r="P39" s="2161"/>
      <c r="Q39" s="2161"/>
      <c r="R39" s="751" t="s">
        <v>676</v>
      </c>
      <c r="S39" s="2161"/>
      <c r="T39" s="2161"/>
      <c r="U39" s="2161"/>
      <c r="V39" s="2161"/>
      <c r="W39" s="2161"/>
      <c r="X39" s="2161"/>
      <c r="Y39" s="2161"/>
      <c r="Z39" s="751" t="s">
        <v>703</v>
      </c>
      <c r="AA39" s="2161"/>
      <c r="AB39" s="2161"/>
      <c r="AC39" s="2161"/>
      <c r="AD39" s="2161"/>
      <c r="AE39" s="2161"/>
      <c r="AF39" s="2161"/>
      <c r="AG39" s="752" t="s">
        <v>678</v>
      </c>
      <c r="AH39" s="256"/>
    </row>
    <row r="40" spans="1:40" s="247" customFormat="1" ht="10.5" customHeight="1">
      <c r="B40" s="255"/>
      <c r="C40" s="254"/>
      <c r="D40" s="254"/>
      <c r="E40" s="254"/>
      <c r="F40" s="254"/>
      <c r="G40" s="254"/>
      <c r="H40" s="254"/>
      <c r="I40" s="254"/>
      <c r="J40" s="254"/>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2"/>
    </row>
    <row r="41" spans="1:40" s="247" customFormat="1" ht="6" customHeight="1">
      <c r="B41" s="251"/>
      <c r="C41" s="251"/>
      <c r="D41" s="251"/>
      <c r="E41" s="251"/>
      <c r="F41" s="251"/>
      <c r="X41" s="250"/>
      <c r="Y41" s="250"/>
    </row>
    <row r="42" spans="1:40" s="247" customFormat="1">
      <c r="B42" s="2162" t="s">
        <v>499</v>
      </c>
      <c r="C42" s="2162"/>
      <c r="D42" s="245" t="s">
        <v>709</v>
      </c>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row>
    <row r="43" spans="1:40" s="247" customFormat="1" ht="13.5" customHeight="1">
      <c r="B43" s="2162" t="s">
        <v>501</v>
      </c>
      <c r="C43" s="2162"/>
      <c r="D43" s="245" t="s">
        <v>710</v>
      </c>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row>
    <row r="44" spans="1:40" s="247" customFormat="1">
      <c r="B44" s="2162" t="s">
        <v>503</v>
      </c>
      <c r="C44" s="2162"/>
      <c r="D44" s="249" t="s">
        <v>711</v>
      </c>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row>
    <row r="45" spans="1:40" ht="13.5" customHeight="1">
      <c r="B45" s="2162" t="s">
        <v>505</v>
      </c>
      <c r="C45" s="2162"/>
      <c r="D45" s="245" t="s">
        <v>712</v>
      </c>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row>
    <row r="46" spans="1:40" s="242" customFormat="1">
      <c r="B46" s="15"/>
      <c r="C46" s="246"/>
      <c r="D46" s="245" t="s">
        <v>713</v>
      </c>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row>
    <row r="47" spans="1:40" s="242" customFormat="1" ht="13.5" customHeight="1">
      <c r="A47" s="241"/>
      <c r="B47" s="243" t="s">
        <v>714</v>
      </c>
      <c r="C47" s="243"/>
      <c r="D47" s="2154" t="s">
        <v>715</v>
      </c>
      <c r="E47" s="2154"/>
      <c r="F47" s="2154"/>
      <c r="G47" s="2154"/>
      <c r="H47" s="2154"/>
      <c r="I47" s="2154"/>
      <c r="J47" s="2154"/>
      <c r="K47" s="2154"/>
      <c r="L47" s="2154"/>
      <c r="M47" s="2154"/>
      <c r="N47" s="2154"/>
      <c r="O47" s="2154"/>
      <c r="P47" s="2154"/>
      <c r="Q47" s="2154"/>
      <c r="R47" s="2154"/>
      <c r="S47" s="2154"/>
      <c r="T47" s="2154"/>
      <c r="U47" s="2154"/>
      <c r="V47" s="2154"/>
      <c r="W47" s="2154"/>
      <c r="X47" s="2154"/>
      <c r="Y47" s="2154"/>
      <c r="Z47" s="2154"/>
      <c r="AA47" s="2154"/>
      <c r="AB47" s="2154"/>
      <c r="AC47" s="2154"/>
      <c r="AD47" s="2154"/>
      <c r="AE47" s="2154"/>
      <c r="AF47" s="2154"/>
      <c r="AG47" s="2154"/>
      <c r="AH47" s="2154"/>
      <c r="AI47" s="241"/>
      <c r="AJ47" s="241"/>
      <c r="AK47" s="241"/>
      <c r="AL47" s="241"/>
      <c r="AM47" s="241"/>
      <c r="AN47" s="241"/>
    </row>
    <row r="48" spans="1:40" s="242" customFormat="1" ht="12.75" customHeight="1">
      <c r="A48" s="241"/>
      <c r="B48" s="243" t="s">
        <v>716</v>
      </c>
      <c r="C48" s="241"/>
      <c r="D48" s="2153" t="s">
        <v>717</v>
      </c>
      <c r="E48" s="2153"/>
      <c r="F48" s="2153"/>
      <c r="G48" s="2153"/>
      <c r="H48" s="2153"/>
      <c r="I48" s="2153"/>
      <c r="J48" s="2153"/>
      <c r="K48" s="2153"/>
      <c r="L48" s="2153"/>
      <c r="M48" s="2153"/>
      <c r="N48" s="2153"/>
      <c r="O48" s="2153"/>
      <c r="P48" s="2153"/>
      <c r="Q48" s="2153"/>
      <c r="R48" s="2153"/>
      <c r="S48" s="2153"/>
      <c r="T48" s="2153"/>
      <c r="U48" s="2153"/>
      <c r="V48" s="2153"/>
      <c r="W48" s="2153"/>
      <c r="X48" s="2153"/>
      <c r="Y48" s="2153"/>
      <c r="Z48" s="2153"/>
      <c r="AA48" s="2153"/>
      <c r="AB48" s="2153"/>
      <c r="AC48" s="2153"/>
      <c r="AD48" s="2153"/>
      <c r="AE48" s="2153"/>
      <c r="AF48" s="2153"/>
      <c r="AG48" s="2153"/>
      <c r="AH48" s="2153"/>
      <c r="AI48" s="241"/>
      <c r="AJ48" s="241"/>
      <c r="AK48" s="241"/>
      <c r="AL48" s="241"/>
      <c r="AM48" s="241"/>
      <c r="AN48" s="241"/>
    </row>
    <row r="49" spans="1:40" s="242" customFormat="1">
      <c r="A49" s="241"/>
      <c r="B49" s="241"/>
      <c r="C49" s="241"/>
      <c r="D49" s="243" t="s">
        <v>718</v>
      </c>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row>
    <row r="50" spans="1:40" s="242" customFormat="1">
      <c r="A50" s="241"/>
      <c r="B50" s="241"/>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row>
    <row r="51" spans="1:40" ht="156" customHeight="1">
      <c r="A51" s="241"/>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row>
    <row r="52" spans="1:40">
      <c r="A52" s="241"/>
      <c r="B52" s="241"/>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row>
    <row r="53" spans="1:40">
      <c r="A53" s="241"/>
      <c r="B53" s="241"/>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row>
    <row r="54" spans="1:40">
      <c r="A54" s="241"/>
      <c r="B54" s="241"/>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row>
    <row r="55" spans="1:40">
      <c r="A55" s="241"/>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row>
  </sheetData>
  <mergeCells count="42">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 ref="AA33:AG33"/>
    <mergeCell ref="C34:Z34"/>
    <mergeCell ref="C20:Z20"/>
    <mergeCell ref="C21:L22"/>
    <mergeCell ref="C24:Z24"/>
    <mergeCell ref="C25:Z25"/>
    <mergeCell ref="C27:J28"/>
    <mergeCell ref="K27:Q28"/>
    <mergeCell ref="R27:R28"/>
    <mergeCell ref="S27:Y28"/>
    <mergeCell ref="Z27:Z28"/>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s>
  <phoneticPr fontId="14"/>
  <pageMargins left="0.7" right="0.7" top="0.75" bottom="0.75" header="0.3" footer="0.3"/>
  <pageSetup paperSize="9" scale="73"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sheetPr codeName="Sheet34"/>
  <dimension ref="A1:L27"/>
  <sheetViews>
    <sheetView view="pageBreakPreview" zoomScaleNormal="100" zoomScaleSheetLayoutView="100" workbookViewId="0"/>
  </sheetViews>
  <sheetFormatPr defaultRowHeight="13"/>
  <cols>
    <col min="1" max="1" width="8.5" style="234" customWidth="1"/>
    <col min="2" max="2" width="15.582031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58203125" style="234" customWidth="1"/>
    <col min="10" max="10" width="8.33203125" style="234" customWidth="1"/>
    <col min="11" max="11" width="1" style="234" customWidth="1"/>
    <col min="12" max="12" width="2.5" style="234" customWidth="1"/>
    <col min="13" max="259" width="9" style="234"/>
    <col min="260" max="260" width="1.08203125" style="234" customWidth="1"/>
    <col min="261" max="262" width="15.58203125" style="234" customWidth="1"/>
    <col min="263" max="263" width="15.25" style="234" customWidth="1"/>
    <col min="264" max="264" width="17.5" style="234" customWidth="1"/>
    <col min="265" max="265" width="15.08203125" style="234" customWidth="1"/>
    <col min="266" max="266" width="15.25" style="234" customWidth="1"/>
    <col min="267" max="267" width="3.75" style="234" customWidth="1"/>
    <col min="268" max="268" width="2.5" style="234" customWidth="1"/>
    <col min="269" max="515" width="9" style="234"/>
    <col min="516" max="516" width="1.08203125" style="234" customWidth="1"/>
    <col min="517" max="518" width="15.58203125" style="234" customWidth="1"/>
    <col min="519" max="519" width="15.25" style="234" customWidth="1"/>
    <col min="520" max="520" width="17.5" style="234" customWidth="1"/>
    <col min="521" max="521" width="15.08203125" style="234" customWidth="1"/>
    <col min="522" max="522" width="15.25" style="234" customWidth="1"/>
    <col min="523" max="523" width="3.75" style="234" customWidth="1"/>
    <col min="524" max="524" width="2.5" style="234" customWidth="1"/>
    <col min="525" max="771" width="9" style="234"/>
    <col min="772" max="772" width="1.08203125" style="234" customWidth="1"/>
    <col min="773" max="774" width="15.58203125" style="234" customWidth="1"/>
    <col min="775" max="775" width="15.25" style="234" customWidth="1"/>
    <col min="776" max="776" width="17.5" style="234" customWidth="1"/>
    <col min="777" max="777" width="15.08203125" style="234" customWidth="1"/>
    <col min="778" max="778" width="15.25" style="234" customWidth="1"/>
    <col min="779" max="779" width="3.75" style="234" customWidth="1"/>
    <col min="780" max="780" width="2.5" style="234" customWidth="1"/>
    <col min="781" max="1027" width="9" style="234"/>
    <col min="1028" max="1028" width="1.08203125" style="234" customWidth="1"/>
    <col min="1029" max="1030" width="15.58203125" style="234" customWidth="1"/>
    <col min="1031" max="1031" width="15.25" style="234" customWidth="1"/>
    <col min="1032" max="1032" width="17.5" style="234" customWidth="1"/>
    <col min="1033" max="1033" width="15.08203125" style="234" customWidth="1"/>
    <col min="1034" max="1034" width="15.25" style="234" customWidth="1"/>
    <col min="1035" max="1035" width="3.75" style="234" customWidth="1"/>
    <col min="1036" max="1036" width="2.5" style="234" customWidth="1"/>
    <col min="1037" max="1283" width="9" style="234"/>
    <col min="1284" max="1284" width="1.08203125" style="234" customWidth="1"/>
    <col min="1285" max="1286" width="15.58203125" style="234" customWidth="1"/>
    <col min="1287" max="1287" width="15.25" style="234" customWidth="1"/>
    <col min="1288" max="1288" width="17.5" style="234" customWidth="1"/>
    <col min="1289" max="1289" width="15.08203125" style="234" customWidth="1"/>
    <col min="1290" max="1290" width="15.25" style="234" customWidth="1"/>
    <col min="1291" max="1291" width="3.75" style="234" customWidth="1"/>
    <col min="1292" max="1292" width="2.5" style="234" customWidth="1"/>
    <col min="1293" max="1539" width="9" style="234"/>
    <col min="1540" max="1540" width="1.08203125" style="234" customWidth="1"/>
    <col min="1541" max="1542" width="15.58203125" style="234" customWidth="1"/>
    <col min="1543" max="1543" width="15.25" style="234" customWidth="1"/>
    <col min="1544" max="1544" width="17.5" style="234" customWidth="1"/>
    <col min="1545" max="1545" width="15.08203125" style="234" customWidth="1"/>
    <col min="1546" max="1546" width="15.25" style="234" customWidth="1"/>
    <col min="1547" max="1547" width="3.75" style="234" customWidth="1"/>
    <col min="1548" max="1548" width="2.5" style="234" customWidth="1"/>
    <col min="1549" max="1795" width="9" style="234"/>
    <col min="1796" max="1796" width="1.08203125" style="234" customWidth="1"/>
    <col min="1797" max="1798" width="15.58203125" style="234" customWidth="1"/>
    <col min="1799" max="1799" width="15.25" style="234" customWidth="1"/>
    <col min="1800" max="1800" width="17.5" style="234" customWidth="1"/>
    <col min="1801" max="1801" width="15.08203125" style="234" customWidth="1"/>
    <col min="1802" max="1802" width="15.25" style="234" customWidth="1"/>
    <col min="1803" max="1803" width="3.75" style="234" customWidth="1"/>
    <col min="1804" max="1804" width="2.5" style="234" customWidth="1"/>
    <col min="1805" max="2051" width="9" style="234"/>
    <col min="2052" max="2052" width="1.08203125" style="234" customWidth="1"/>
    <col min="2053" max="2054" width="15.58203125" style="234" customWidth="1"/>
    <col min="2055" max="2055" width="15.25" style="234" customWidth="1"/>
    <col min="2056" max="2056" width="17.5" style="234" customWidth="1"/>
    <col min="2057" max="2057" width="15.08203125" style="234" customWidth="1"/>
    <col min="2058" max="2058" width="15.25" style="234" customWidth="1"/>
    <col min="2059" max="2059" width="3.75" style="234" customWidth="1"/>
    <col min="2060" max="2060" width="2.5" style="234" customWidth="1"/>
    <col min="2061" max="2307" width="9" style="234"/>
    <col min="2308" max="2308" width="1.08203125" style="234" customWidth="1"/>
    <col min="2309" max="2310" width="15.58203125" style="234" customWidth="1"/>
    <col min="2311" max="2311" width="15.25" style="234" customWidth="1"/>
    <col min="2312" max="2312" width="17.5" style="234" customWidth="1"/>
    <col min="2313" max="2313" width="15.08203125" style="234" customWidth="1"/>
    <col min="2314" max="2314" width="15.25" style="234" customWidth="1"/>
    <col min="2315" max="2315" width="3.75" style="234" customWidth="1"/>
    <col min="2316" max="2316" width="2.5" style="234" customWidth="1"/>
    <col min="2317" max="2563" width="9" style="234"/>
    <col min="2564" max="2564" width="1.08203125" style="234" customWidth="1"/>
    <col min="2565" max="2566" width="15.58203125" style="234" customWidth="1"/>
    <col min="2567" max="2567" width="15.25" style="234" customWidth="1"/>
    <col min="2568" max="2568" width="17.5" style="234" customWidth="1"/>
    <col min="2569" max="2569" width="15.08203125" style="234" customWidth="1"/>
    <col min="2570" max="2570" width="15.25" style="234" customWidth="1"/>
    <col min="2571" max="2571" width="3.75" style="234" customWidth="1"/>
    <col min="2572" max="2572" width="2.5" style="234" customWidth="1"/>
    <col min="2573" max="2819" width="9" style="234"/>
    <col min="2820" max="2820" width="1.08203125" style="234" customWidth="1"/>
    <col min="2821" max="2822" width="15.58203125" style="234" customWidth="1"/>
    <col min="2823" max="2823" width="15.25" style="234" customWidth="1"/>
    <col min="2824" max="2824" width="17.5" style="234" customWidth="1"/>
    <col min="2825" max="2825" width="15.08203125" style="234" customWidth="1"/>
    <col min="2826" max="2826" width="15.25" style="234" customWidth="1"/>
    <col min="2827" max="2827" width="3.75" style="234" customWidth="1"/>
    <col min="2828" max="2828" width="2.5" style="234" customWidth="1"/>
    <col min="2829" max="3075" width="9" style="234"/>
    <col min="3076" max="3076" width="1.08203125" style="234" customWidth="1"/>
    <col min="3077" max="3078" width="15.58203125" style="234" customWidth="1"/>
    <col min="3079" max="3079" width="15.25" style="234" customWidth="1"/>
    <col min="3080" max="3080" width="17.5" style="234" customWidth="1"/>
    <col min="3081" max="3081" width="15.08203125" style="234" customWidth="1"/>
    <col min="3082" max="3082" width="15.25" style="234" customWidth="1"/>
    <col min="3083" max="3083" width="3.75" style="234" customWidth="1"/>
    <col min="3084" max="3084" width="2.5" style="234" customWidth="1"/>
    <col min="3085" max="3331" width="9" style="234"/>
    <col min="3332" max="3332" width="1.08203125" style="234" customWidth="1"/>
    <col min="3333" max="3334" width="15.58203125" style="234" customWidth="1"/>
    <col min="3335" max="3335" width="15.25" style="234" customWidth="1"/>
    <col min="3336" max="3336" width="17.5" style="234" customWidth="1"/>
    <col min="3337" max="3337" width="15.08203125" style="234" customWidth="1"/>
    <col min="3338" max="3338" width="15.25" style="234" customWidth="1"/>
    <col min="3339" max="3339" width="3.75" style="234" customWidth="1"/>
    <col min="3340" max="3340" width="2.5" style="234" customWidth="1"/>
    <col min="3341" max="3587" width="9" style="234"/>
    <col min="3588" max="3588" width="1.08203125" style="234" customWidth="1"/>
    <col min="3589" max="3590" width="15.58203125" style="234" customWidth="1"/>
    <col min="3591" max="3591" width="15.25" style="234" customWidth="1"/>
    <col min="3592" max="3592" width="17.5" style="234" customWidth="1"/>
    <col min="3593" max="3593" width="15.08203125" style="234" customWidth="1"/>
    <col min="3594" max="3594" width="15.25" style="234" customWidth="1"/>
    <col min="3595" max="3595" width="3.75" style="234" customWidth="1"/>
    <col min="3596" max="3596" width="2.5" style="234" customWidth="1"/>
    <col min="3597" max="3843" width="9" style="234"/>
    <col min="3844" max="3844" width="1.08203125" style="234" customWidth="1"/>
    <col min="3845" max="3846" width="15.58203125" style="234" customWidth="1"/>
    <col min="3847" max="3847" width="15.25" style="234" customWidth="1"/>
    <col min="3848" max="3848" width="17.5" style="234" customWidth="1"/>
    <col min="3849" max="3849" width="15.08203125" style="234" customWidth="1"/>
    <col min="3850" max="3850" width="15.25" style="234" customWidth="1"/>
    <col min="3851" max="3851" width="3.75" style="234" customWidth="1"/>
    <col min="3852" max="3852" width="2.5" style="234" customWidth="1"/>
    <col min="3853" max="4099" width="9" style="234"/>
    <col min="4100" max="4100" width="1.08203125" style="234" customWidth="1"/>
    <col min="4101" max="4102" width="15.58203125" style="234" customWidth="1"/>
    <col min="4103" max="4103" width="15.25" style="234" customWidth="1"/>
    <col min="4104" max="4104" width="17.5" style="234" customWidth="1"/>
    <col min="4105" max="4105" width="15.08203125" style="234" customWidth="1"/>
    <col min="4106" max="4106" width="15.25" style="234" customWidth="1"/>
    <col min="4107" max="4107" width="3.75" style="234" customWidth="1"/>
    <col min="4108" max="4108" width="2.5" style="234" customWidth="1"/>
    <col min="4109" max="4355" width="9" style="234"/>
    <col min="4356" max="4356" width="1.08203125" style="234" customWidth="1"/>
    <col min="4357" max="4358" width="15.58203125" style="234" customWidth="1"/>
    <col min="4359" max="4359" width="15.25" style="234" customWidth="1"/>
    <col min="4360" max="4360" width="17.5" style="234" customWidth="1"/>
    <col min="4361" max="4361" width="15.08203125" style="234" customWidth="1"/>
    <col min="4362" max="4362" width="15.25" style="234" customWidth="1"/>
    <col min="4363" max="4363" width="3.75" style="234" customWidth="1"/>
    <col min="4364" max="4364" width="2.5" style="234" customWidth="1"/>
    <col min="4365" max="4611" width="9" style="234"/>
    <col min="4612" max="4612" width="1.08203125" style="234" customWidth="1"/>
    <col min="4613" max="4614" width="15.58203125" style="234" customWidth="1"/>
    <col min="4615" max="4615" width="15.25" style="234" customWidth="1"/>
    <col min="4616" max="4616" width="17.5" style="234" customWidth="1"/>
    <col min="4617" max="4617" width="15.08203125" style="234" customWidth="1"/>
    <col min="4618" max="4618" width="15.25" style="234" customWidth="1"/>
    <col min="4619" max="4619" width="3.75" style="234" customWidth="1"/>
    <col min="4620" max="4620" width="2.5" style="234" customWidth="1"/>
    <col min="4621" max="4867" width="9" style="234"/>
    <col min="4868" max="4868" width="1.08203125" style="234" customWidth="1"/>
    <col min="4869" max="4870" width="15.58203125" style="234" customWidth="1"/>
    <col min="4871" max="4871" width="15.25" style="234" customWidth="1"/>
    <col min="4872" max="4872" width="17.5" style="234" customWidth="1"/>
    <col min="4873" max="4873" width="15.08203125" style="234" customWidth="1"/>
    <col min="4874" max="4874" width="15.25" style="234" customWidth="1"/>
    <col min="4875" max="4875" width="3.75" style="234" customWidth="1"/>
    <col min="4876" max="4876" width="2.5" style="234" customWidth="1"/>
    <col min="4877" max="5123" width="9" style="234"/>
    <col min="5124" max="5124" width="1.08203125" style="234" customWidth="1"/>
    <col min="5125" max="5126" width="15.58203125" style="234" customWidth="1"/>
    <col min="5127" max="5127" width="15.25" style="234" customWidth="1"/>
    <col min="5128" max="5128" width="17.5" style="234" customWidth="1"/>
    <col min="5129" max="5129" width="15.08203125" style="234" customWidth="1"/>
    <col min="5130" max="5130" width="15.25" style="234" customWidth="1"/>
    <col min="5131" max="5131" width="3.75" style="234" customWidth="1"/>
    <col min="5132" max="5132" width="2.5" style="234" customWidth="1"/>
    <col min="5133" max="5379" width="9" style="234"/>
    <col min="5380" max="5380" width="1.08203125" style="234" customWidth="1"/>
    <col min="5381" max="5382" width="15.58203125" style="234" customWidth="1"/>
    <col min="5383" max="5383" width="15.25" style="234" customWidth="1"/>
    <col min="5384" max="5384" width="17.5" style="234" customWidth="1"/>
    <col min="5385" max="5385" width="15.08203125" style="234" customWidth="1"/>
    <col min="5386" max="5386" width="15.25" style="234" customWidth="1"/>
    <col min="5387" max="5387" width="3.75" style="234" customWidth="1"/>
    <col min="5388" max="5388" width="2.5" style="234" customWidth="1"/>
    <col min="5389" max="5635" width="9" style="234"/>
    <col min="5636" max="5636" width="1.08203125" style="234" customWidth="1"/>
    <col min="5637" max="5638" width="15.58203125" style="234" customWidth="1"/>
    <col min="5639" max="5639" width="15.25" style="234" customWidth="1"/>
    <col min="5640" max="5640" width="17.5" style="234" customWidth="1"/>
    <col min="5641" max="5641" width="15.08203125" style="234" customWidth="1"/>
    <col min="5642" max="5642" width="15.25" style="234" customWidth="1"/>
    <col min="5643" max="5643" width="3.75" style="234" customWidth="1"/>
    <col min="5644" max="5644" width="2.5" style="234" customWidth="1"/>
    <col min="5645" max="5891" width="9" style="234"/>
    <col min="5892" max="5892" width="1.08203125" style="234" customWidth="1"/>
    <col min="5893" max="5894" width="15.58203125" style="234" customWidth="1"/>
    <col min="5895" max="5895" width="15.25" style="234" customWidth="1"/>
    <col min="5896" max="5896" width="17.5" style="234" customWidth="1"/>
    <col min="5897" max="5897" width="15.08203125" style="234" customWidth="1"/>
    <col min="5898" max="5898" width="15.25" style="234" customWidth="1"/>
    <col min="5899" max="5899" width="3.75" style="234" customWidth="1"/>
    <col min="5900" max="5900" width="2.5" style="234" customWidth="1"/>
    <col min="5901" max="6147" width="9" style="234"/>
    <col min="6148" max="6148" width="1.08203125" style="234" customWidth="1"/>
    <col min="6149" max="6150" width="15.58203125" style="234" customWidth="1"/>
    <col min="6151" max="6151" width="15.25" style="234" customWidth="1"/>
    <col min="6152" max="6152" width="17.5" style="234" customWidth="1"/>
    <col min="6153" max="6153" width="15.08203125" style="234" customWidth="1"/>
    <col min="6154" max="6154" width="15.25" style="234" customWidth="1"/>
    <col min="6155" max="6155" width="3.75" style="234" customWidth="1"/>
    <col min="6156" max="6156" width="2.5" style="234" customWidth="1"/>
    <col min="6157" max="6403" width="9" style="234"/>
    <col min="6404" max="6404" width="1.08203125" style="234" customWidth="1"/>
    <col min="6405" max="6406" width="15.58203125" style="234" customWidth="1"/>
    <col min="6407" max="6407" width="15.25" style="234" customWidth="1"/>
    <col min="6408" max="6408" width="17.5" style="234" customWidth="1"/>
    <col min="6409" max="6409" width="15.08203125" style="234" customWidth="1"/>
    <col min="6410" max="6410" width="15.25" style="234" customWidth="1"/>
    <col min="6411" max="6411" width="3.75" style="234" customWidth="1"/>
    <col min="6412" max="6412" width="2.5" style="234" customWidth="1"/>
    <col min="6413" max="6659" width="9" style="234"/>
    <col min="6660" max="6660" width="1.08203125" style="234" customWidth="1"/>
    <col min="6661" max="6662" width="15.58203125" style="234" customWidth="1"/>
    <col min="6663" max="6663" width="15.25" style="234" customWidth="1"/>
    <col min="6664" max="6664" width="17.5" style="234" customWidth="1"/>
    <col min="6665" max="6665" width="15.08203125" style="234" customWidth="1"/>
    <col min="6666" max="6666" width="15.25" style="234" customWidth="1"/>
    <col min="6667" max="6667" width="3.75" style="234" customWidth="1"/>
    <col min="6668" max="6668" width="2.5" style="234" customWidth="1"/>
    <col min="6669" max="6915" width="9" style="234"/>
    <col min="6916" max="6916" width="1.08203125" style="234" customWidth="1"/>
    <col min="6917" max="6918" width="15.58203125" style="234" customWidth="1"/>
    <col min="6919" max="6919" width="15.25" style="234" customWidth="1"/>
    <col min="6920" max="6920" width="17.5" style="234" customWidth="1"/>
    <col min="6921" max="6921" width="15.08203125" style="234" customWidth="1"/>
    <col min="6922" max="6922" width="15.25" style="234" customWidth="1"/>
    <col min="6923" max="6923" width="3.75" style="234" customWidth="1"/>
    <col min="6924" max="6924" width="2.5" style="234" customWidth="1"/>
    <col min="6925" max="7171" width="9" style="234"/>
    <col min="7172" max="7172" width="1.08203125" style="234" customWidth="1"/>
    <col min="7173" max="7174" width="15.58203125" style="234" customWidth="1"/>
    <col min="7175" max="7175" width="15.25" style="234" customWidth="1"/>
    <col min="7176" max="7176" width="17.5" style="234" customWidth="1"/>
    <col min="7177" max="7177" width="15.08203125" style="234" customWidth="1"/>
    <col min="7178" max="7178" width="15.25" style="234" customWidth="1"/>
    <col min="7179" max="7179" width="3.75" style="234" customWidth="1"/>
    <col min="7180" max="7180" width="2.5" style="234" customWidth="1"/>
    <col min="7181" max="7427" width="9" style="234"/>
    <col min="7428" max="7428" width="1.08203125" style="234" customWidth="1"/>
    <col min="7429" max="7430" width="15.58203125" style="234" customWidth="1"/>
    <col min="7431" max="7431" width="15.25" style="234" customWidth="1"/>
    <col min="7432" max="7432" width="17.5" style="234" customWidth="1"/>
    <col min="7433" max="7433" width="15.08203125" style="234" customWidth="1"/>
    <col min="7434" max="7434" width="15.25" style="234" customWidth="1"/>
    <col min="7435" max="7435" width="3.75" style="234" customWidth="1"/>
    <col min="7436" max="7436" width="2.5" style="234" customWidth="1"/>
    <col min="7437" max="7683" width="9" style="234"/>
    <col min="7684" max="7684" width="1.08203125" style="234" customWidth="1"/>
    <col min="7685" max="7686" width="15.58203125" style="234" customWidth="1"/>
    <col min="7687" max="7687" width="15.25" style="234" customWidth="1"/>
    <col min="7688" max="7688" width="17.5" style="234" customWidth="1"/>
    <col min="7689" max="7689" width="15.08203125" style="234" customWidth="1"/>
    <col min="7690" max="7690" width="15.25" style="234" customWidth="1"/>
    <col min="7691" max="7691" width="3.75" style="234" customWidth="1"/>
    <col min="7692" max="7692" width="2.5" style="234" customWidth="1"/>
    <col min="7693" max="7939" width="9" style="234"/>
    <col min="7940" max="7940" width="1.08203125" style="234" customWidth="1"/>
    <col min="7941" max="7942" width="15.58203125" style="234" customWidth="1"/>
    <col min="7943" max="7943" width="15.25" style="234" customWidth="1"/>
    <col min="7944" max="7944" width="17.5" style="234" customWidth="1"/>
    <col min="7945" max="7945" width="15.08203125" style="234" customWidth="1"/>
    <col min="7946" max="7946" width="15.25" style="234" customWidth="1"/>
    <col min="7947" max="7947" width="3.75" style="234" customWidth="1"/>
    <col min="7948" max="7948" width="2.5" style="234" customWidth="1"/>
    <col min="7949" max="8195" width="9" style="234"/>
    <col min="8196" max="8196" width="1.08203125" style="234" customWidth="1"/>
    <col min="8197" max="8198" width="15.58203125" style="234" customWidth="1"/>
    <col min="8199" max="8199" width="15.25" style="234" customWidth="1"/>
    <col min="8200" max="8200" width="17.5" style="234" customWidth="1"/>
    <col min="8201" max="8201" width="15.08203125" style="234" customWidth="1"/>
    <col min="8202" max="8202" width="15.25" style="234" customWidth="1"/>
    <col min="8203" max="8203" width="3.75" style="234" customWidth="1"/>
    <col min="8204" max="8204" width="2.5" style="234" customWidth="1"/>
    <col min="8205" max="8451" width="9" style="234"/>
    <col min="8452" max="8452" width="1.08203125" style="234" customWidth="1"/>
    <col min="8453" max="8454" width="15.58203125" style="234" customWidth="1"/>
    <col min="8455" max="8455" width="15.25" style="234" customWidth="1"/>
    <col min="8456" max="8456" width="17.5" style="234" customWidth="1"/>
    <col min="8457" max="8457" width="15.08203125" style="234" customWidth="1"/>
    <col min="8458" max="8458" width="15.25" style="234" customWidth="1"/>
    <col min="8459" max="8459" width="3.75" style="234" customWidth="1"/>
    <col min="8460" max="8460" width="2.5" style="234" customWidth="1"/>
    <col min="8461" max="8707" width="9" style="234"/>
    <col min="8708" max="8708" width="1.08203125" style="234" customWidth="1"/>
    <col min="8709" max="8710" width="15.58203125" style="234" customWidth="1"/>
    <col min="8711" max="8711" width="15.25" style="234" customWidth="1"/>
    <col min="8712" max="8712" width="17.5" style="234" customWidth="1"/>
    <col min="8713" max="8713" width="15.08203125" style="234" customWidth="1"/>
    <col min="8714" max="8714" width="15.25" style="234" customWidth="1"/>
    <col min="8715" max="8715" width="3.75" style="234" customWidth="1"/>
    <col min="8716" max="8716" width="2.5" style="234" customWidth="1"/>
    <col min="8717" max="8963" width="9" style="234"/>
    <col min="8964" max="8964" width="1.08203125" style="234" customWidth="1"/>
    <col min="8965" max="8966" width="15.58203125" style="234" customWidth="1"/>
    <col min="8967" max="8967" width="15.25" style="234" customWidth="1"/>
    <col min="8968" max="8968" width="17.5" style="234" customWidth="1"/>
    <col min="8969" max="8969" width="15.08203125" style="234" customWidth="1"/>
    <col min="8970" max="8970" width="15.25" style="234" customWidth="1"/>
    <col min="8971" max="8971" width="3.75" style="234" customWidth="1"/>
    <col min="8972" max="8972" width="2.5" style="234" customWidth="1"/>
    <col min="8973" max="9219" width="9" style="234"/>
    <col min="9220" max="9220" width="1.08203125" style="234" customWidth="1"/>
    <col min="9221" max="9222" width="15.58203125" style="234" customWidth="1"/>
    <col min="9223" max="9223" width="15.25" style="234" customWidth="1"/>
    <col min="9224" max="9224" width="17.5" style="234" customWidth="1"/>
    <col min="9225" max="9225" width="15.08203125" style="234" customWidth="1"/>
    <col min="9226" max="9226" width="15.25" style="234" customWidth="1"/>
    <col min="9227" max="9227" width="3.75" style="234" customWidth="1"/>
    <col min="9228" max="9228" width="2.5" style="234" customWidth="1"/>
    <col min="9229" max="9475" width="9" style="234"/>
    <col min="9476" max="9476" width="1.08203125" style="234" customWidth="1"/>
    <col min="9477" max="9478" width="15.58203125" style="234" customWidth="1"/>
    <col min="9479" max="9479" width="15.25" style="234" customWidth="1"/>
    <col min="9480" max="9480" width="17.5" style="234" customWidth="1"/>
    <col min="9481" max="9481" width="15.08203125" style="234" customWidth="1"/>
    <col min="9482" max="9482" width="15.25" style="234" customWidth="1"/>
    <col min="9483" max="9483" width="3.75" style="234" customWidth="1"/>
    <col min="9484" max="9484" width="2.5" style="234" customWidth="1"/>
    <col min="9485" max="9731" width="9" style="234"/>
    <col min="9732" max="9732" width="1.08203125" style="234" customWidth="1"/>
    <col min="9733" max="9734" width="15.58203125" style="234" customWidth="1"/>
    <col min="9735" max="9735" width="15.25" style="234" customWidth="1"/>
    <col min="9736" max="9736" width="17.5" style="234" customWidth="1"/>
    <col min="9737" max="9737" width="15.08203125" style="234" customWidth="1"/>
    <col min="9738" max="9738" width="15.25" style="234" customWidth="1"/>
    <col min="9739" max="9739" width="3.75" style="234" customWidth="1"/>
    <col min="9740" max="9740" width="2.5" style="234" customWidth="1"/>
    <col min="9741" max="9987" width="9" style="234"/>
    <col min="9988" max="9988" width="1.08203125" style="234" customWidth="1"/>
    <col min="9989" max="9990" width="15.58203125" style="234" customWidth="1"/>
    <col min="9991" max="9991" width="15.25" style="234" customWidth="1"/>
    <col min="9992" max="9992" width="17.5" style="234" customWidth="1"/>
    <col min="9993" max="9993" width="15.08203125" style="234" customWidth="1"/>
    <col min="9994" max="9994" width="15.25" style="234" customWidth="1"/>
    <col min="9995" max="9995" width="3.75" style="234" customWidth="1"/>
    <col min="9996" max="9996" width="2.5" style="234" customWidth="1"/>
    <col min="9997" max="10243" width="9" style="234"/>
    <col min="10244" max="10244" width="1.08203125" style="234" customWidth="1"/>
    <col min="10245" max="10246" width="15.58203125" style="234" customWidth="1"/>
    <col min="10247" max="10247" width="15.25" style="234" customWidth="1"/>
    <col min="10248" max="10248" width="17.5" style="234" customWidth="1"/>
    <col min="10249" max="10249" width="15.08203125" style="234" customWidth="1"/>
    <col min="10250" max="10250" width="15.25" style="234" customWidth="1"/>
    <col min="10251" max="10251" width="3.75" style="234" customWidth="1"/>
    <col min="10252" max="10252" width="2.5" style="234" customWidth="1"/>
    <col min="10253" max="10499" width="9" style="234"/>
    <col min="10500" max="10500" width="1.08203125" style="234" customWidth="1"/>
    <col min="10501" max="10502" width="15.58203125" style="234" customWidth="1"/>
    <col min="10503" max="10503" width="15.25" style="234" customWidth="1"/>
    <col min="10504" max="10504" width="17.5" style="234" customWidth="1"/>
    <col min="10505" max="10505" width="15.08203125" style="234" customWidth="1"/>
    <col min="10506" max="10506" width="15.25" style="234" customWidth="1"/>
    <col min="10507" max="10507" width="3.75" style="234" customWidth="1"/>
    <col min="10508" max="10508" width="2.5" style="234" customWidth="1"/>
    <col min="10509" max="10755" width="9" style="234"/>
    <col min="10756" max="10756" width="1.08203125" style="234" customWidth="1"/>
    <col min="10757" max="10758" width="15.58203125" style="234" customWidth="1"/>
    <col min="10759" max="10759" width="15.25" style="234" customWidth="1"/>
    <col min="10760" max="10760" width="17.5" style="234" customWidth="1"/>
    <col min="10761" max="10761" width="15.08203125" style="234" customWidth="1"/>
    <col min="10762" max="10762" width="15.25" style="234" customWidth="1"/>
    <col min="10763" max="10763" width="3.75" style="234" customWidth="1"/>
    <col min="10764" max="10764" width="2.5" style="234" customWidth="1"/>
    <col min="10765" max="11011" width="9" style="234"/>
    <col min="11012" max="11012" width="1.08203125" style="234" customWidth="1"/>
    <col min="11013" max="11014" width="15.58203125" style="234" customWidth="1"/>
    <col min="11015" max="11015" width="15.25" style="234" customWidth="1"/>
    <col min="11016" max="11016" width="17.5" style="234" customWidth="1"/>
    <col min="11017" max="11017" width="15.08203125" style="234" customWidth="1"/>
    <col min="11018" max="11018" width="15.25" style="234" customWidth="1"/>
    <col min="11019" max="11019" width="3.75" style="234" customWidth="1"/>
    <col min="11020" max="11020" width="2.5" style="234" customWidth="1"/>
    <col min="11021" max="11267" width="9" style="234"/>
    <col min="11268" max="11268" width="1.08203125" style="234" customWidth="1"/>
    <col min="11269" max="11270" width="15.58203125" style="234" customWidth="1"/>
    <col min="11271" max="11271" width="15.25" style="234" customWidth="1"/>
    <col min="11272" max="11272" width="17.5" style="234" customWidth="1"/>
    <col min="11273" max="11273" width="15.08203125" style="234" customWidth="1"/>
    <col min="11274" max="11274" width="15.25" style="234" customWidth="1"/>
    <col min="11275" max="11275" width="3.75" style="234" customWidth="1"/>
    <col min="11276" max="11276" width="2.5" style="234" customWidth="1"/>
    <col min="11277" max="11523" width="9" style="234"/>
    <col min="11524" max="11524" width="1.08203125" style="234" customWidth="1"/>
    <col min="11525" max="11526" width="15.58203125" style="234" customWidth="1"/>
    <col min="11527" max="11527" width="15.25" style="234" customWidth="1"/>
    <col min="11528" max="11528" width="17.5" style="234" customWidth="1"/>
    <col min="11529" max="11529" width="15.08203125" style="234" customWidth="1"/>
    <col min="11530" max="11530" width="15.25" style="234" customWidth="1"/>
    <col min="11531" max="11531" width="3.75" style="234" customWidth="1"/>
    <col min="11532" max="11532" width="2.5" style="234" customWidth="1"/>
    <col min="11533" max="11779" width="9" style="234"/>
    <col min="11780" max="11780" width="1.08203125" style="234" customWidth="1"/>
    <col min="11781" max="11782" width="15.58203125" style="234" customWidth="1"/>
    <col min="11783" max="11783" width="15.25" style="234" customWidth="1"/>
    <col min="11784" max="11784" width="17.5" style="234" customWidth="1"/>
    <col min="11785" max="11785" width="15.08203125" style="234" customWidth="1"/>
    <col min="11786" max="11786" width="15.25" style="234" customWidth="1"/>
    <col min="11787" max="11787" width="3.75" style="234" customWidth="1"/>
    <col min="11788" max="11788" width="2.5" style="234" customWidth="1"/>
    <col min="11789" max="12035" width="9" style="234"/>
    <col min="12036" max="12036" width="1.08203125" style="234" customWidth="1"/>
    <col min="12037" max="12038" width="15.58203125" style="234" customWidth="1"/>
    <col min="12039" max="12039" width="15.25" style="234" customWidth="1"/>
    <col min="12040" max="12040" width="17.5" style="234" customWidth="1"/>
    <col min="12041" max="12041" width="15.08203125" style="234" customWidth="1"/>
    <col min="12042" max="12042" width="15.25" style="234" customWidth="1"/>
    <col min="12043" max="12043" width="3.75" style="234" customWidth="1"/>
    <col min="12044" max="12044" width="2.5" style="234" customWidth="1"/>
    <col min="12045" max="12291" width="9" style="234"/>
    <col min="12292" max="12292" width="1.08203125" style="234" customWidth="1"/>
    <col min="12293" max="12294" width="15.58203125" style="234" customWidth="1"/>
    <col min="12295" max="12295" width="15.25" style="234" customWidth="1"/>
    <col min="12296" max="12296" width="17.5" style="234" customWidth="1"/>
    <col min="12297" max="12297" width="15.08203125" style="234" customWidth="1"/>
    <col min="12298" max="12298" width="15.25" style="234" customWidth="1"/>
    <col min="12299" max="12299" width="3.75" style="234" customWidth="1"/>
    <col min="12300" max="12300" width="2.5" style="234" customWidth="1"/>
    <col min="12301" max="12547" width="9" style="234"/>
    <col min="12548" max="12548" width="1.08203125" style="234" customWidth="1"/>
    <col min="12549" max="12550" width="15.58203125" style="234" customWidth="1"/>
    <col min="12551" max="12551" width="15.25" style="234" customWidth="1"/>
    <col min="12552" max="12552" width="17.5" style="234" customWidth="1"/>
    <col min="12553" max="12553" width="15.08203125" style="234" customWidth="1"/>
    <col min="12554" max="12554" width="15.25" style="234" customWidth="1"/>
    <col min="12555" max="12555" width="3.75" style="234" customWidth="1"/>
    <col min="12556" max="12556" width="2.5" style="234" customWidth="1"/>
    <col min="12557" max="12803" width="9" style="234"/>
    <col min="12804" max="12804" width="1.08203125" style="234" customWidth="1"/>
    <col min="12805" max="12806" width="15.58203125" style="234" customWidth="1"/>
    <col min="12807" max="12807" width="15.25" style="234" customWidth="1"/>
    <col min="12808" max="12808" width="17.5" style="234" customWidth="1"/>
    <col min="12809" max="12809" width="15.08203125" style="234" customWidth="1"/>
    <col min="12810" max="12810" width="15.25" style="234" customWidth="1"/>
    <col min="12811" max="12811" width="3.75" style="234" customWidth="1"/>
    <col min="12812" max="12812" width="2.5" style="234" customWidth="1"/>
    <col min="12813" max="13059" width="9" style="234"/>
    <col min="13060" max="13060" width="1.08203125" style="234" customWidth="1"/>
    <col min="13061" max="13062" width="15.58203125" style="234" customWidth="1"/>
    <col min="13063" max="13063" width="15.25" style="234" customWidth="1"/>
    <col min="13064" max="13064" width="17.5" style="234" customWidth="1"/>
    <col min="13065" max="13065" width="15.08203125" style="234" customWidth="1"/>
    <col min="13066" max="13066" width="15.25" style="234" customWidth="1"/>
    <col min="13067" max="13067" width="3.75" style="234" customWidth="1"/>
    <col min="13068" max="13068" width="2.5" style="234" customWidth="1"/>
    <col min="13069" max="13315" width="9" style="234"/>
    <col min="13316" max="13316" width="1.08203125" style="234" customWidth="1"/>
    <col min="13317" max="13318" width="15.58203125" style="234" customWidth="1"/>
    <col min="13319" max="13319" width="15.25" style="234" customWidth="1"/>
    <col min="13320" max="13320" width="17.5" style="234" customWidth="1"/>
    <col min="13321" max="13321" width="15.08203125" style="234" customWidth="1"/>
    <col min="13322" max="13322" width="15.25" style="234" customWidth="1"/>
    <col min="13323" max="13323" width="3.75" style="234" customWidth="1"/>
    <col min="13324" max="13324" width="2.5" style="234" customWidth="1"/>
    <col min="13325" max="13571" width="9" style="234"/>
    <col min="13572" max="13572" width="1.08203125" style="234" customWidth="1"/>
    <col min="13573" max="13574" width="15.58203125" style="234" customWidth="1"/>
    <col min="13575" max="13575" width="15.25" style="234" customWidth="1"/>
    <col min="13576" max="13576" width="17.5" style="234" customWidth="1"/>
    <col min="13577" max="13577" width="15.08203125" style="234" customWidth="1"/>
    <col min="13578" max="13578" width="15.25" style="234" customWidth="1"/>
    <col min="13579" max="13579" width="3.75" style="234" customWidth="1"/>
    <col min="13580" max="13580" width="2.5" style="234" customWidth="1"/>
    <col min="13581" max="13827" width="9" style="234"/>
    <col min="13828" max="13828" width="1.08203125" style="234" customWidth="1"/>
    <col min="13829" max="13830" width="15.58203125" style="234" customWidth="1"/>
    <col min="13831" max="13831" width="15.25" style="234" customWidth="1"/>
    <col min="13832" max="13832" width="17.5" style="234" customWidth="1"/>
    <col min="13833" max="13833" width="15.08203125" style="234" customWidth="1"/>
    <col min="13834" max="13834" width="15.25" style="234" customWidth="1"/>
    <col min="13835" max="13835" width="3.75" style="234" customWidth="1"/>
    <col min="13836" max="13836" width="2.5" style="234" customWidth="1"/>
    <col min="13837" max="14083" width="9" style="234"/>
    <col min="14084" max="14084" width="1.08203125" style="234" customWidth="1"/>
    <col min="14085" max="14086" width="15.58203125" style="234" customWidth="1"/>
    <col min="14087" max="14087" width="15.25" style="234" customWidth="1"/>
    <col min="14088" max="14088" width="17.5" style="234" customWidth="1"/>
    <col min="14089" max="14089" width="15.08203125" style="234" customWidth="1"/>
    <col min="14090" max="14090" width="15.25" style="234" customWidth="1"/>
    <col min="14091" max="14091" width="3.75" style="234" customWidth="1"/>
    <col min="14092" max="14092" width="2.5" style="234" customWidth="1"/>
    <col min="14093" max="14339" width="9" style="234"/>
    <col min="14340" max="14340" width="1.08203125" style="234" customWidth="1"/>
    <col min="14341" max="14342" width="15.58203125" style="234" customWidth="1"/>
    <col min="14343" max="14343" width="15.25" style="234" customWidth="1"/>
    <col min="14344" max="14344" width="17.5" style="234" customWidth="1"/>
    <col min="14345" max="14345" width="15.08203125" style="234" customWidth="1"/>
    <col min="14346" max="14346" width="15.25" style="234" customWidth="1"/>
    <col min="14347" max="14347" width="3.75" style="234" customWidth="1"/>
    <col min="14348" max="14348" width="2.5" style="234" customWidth="1"/>
    <col min="14349" max="14595" width="9" style="234"/>
    <col min="14596" max="14596" width="1.08203125" style="234" customWidth="1"/>
    <col min="14597" max="14598" width="15.58203125" style="234" customWidth="1"/>
    <col min="14599" max="14599" width="15.25" style="234" customWidth="1"/>
    <col min="14600" max="14600" width="17.5" style="234" customWidth="1"/>
    <col min="14601" max="14601" width="15.08203125" style="234" customWidth="1"/>
    <col min="14602" max="14602" width="15.25" style="234" customWidth="1"/>
    <col min="14603" max="14603" width="3.75" style="234" customWidth="1"/>
    <col min="14604" max="14604" width="2.5" style="234" customWidth="1"/>
    <col min="14605" max="14851" width="9" style="234"/>
    <col min="14852" max="14852" width="1.08203125" style="234" customWidth="1"/>
    <col min="14853" max="14854" width="15.58203125" style="234" customWidth="1"/>
    <col min="14855" max="14855" width="15.25" style="234" customWidth="1"/>
    <col min="14856" max="14856" width="17.5" style="234" customWidth="1"/>
    <col min="14857" max="14857" width="15.08203125" style="234" customWidth="1"/>
    <col min="14858" max="14858" width="15.25" style="234" customWidth="1"/>
    <col min="14859" max="14859" width="3.75" style="234" customWidth="1"/>
    <col min="14860" max="14860" width="2.5" style="234" customWidth="1"/>
    <col min="14861" max="15107" width="9" style="234"/>
    <col min="15108" max="15108" width="1.08203125" style="234" customWidth="1"/>
    <col min="15109" max="15110" width="15.58203125" style="234" customWidth="1"/>
    <col min="15111" max="15111" width="15.25" style="234" customWidth="1"/>
    <col min="15112" max="15112" width="17.5" style="234" customWidth="1"/>
    <col min="15113" max="15113" width="15.08203125" style="234" customWidth="1"/>
    <col min="15114" max="15114" width="15.25" style="234" customWidth="1"/>
    <col min="15115" max="15115" width="3.75" style="234" customWidth="1"/>
    <col min="15116" max="15116" width="2.5" style="234" customWidth="1"/>
    <col min="15117" max="15363" width="9" style="234"/>
    <col min="15364" max="15364" width="1.08203125" style="234" customWidth="1"/>
    <col min="15365" max="15366" width="15.58203125" style="234" customWidth="1"/>
    <col min="15367" max="15367" width="15.25" style="234" customWidth="1"/>
    <col min="15368" max="15368" width="17.5" style="234" customWidth="1"/>
    <col min="15369" max="15369" width="15.08203125" style="234" customWidth="1"/>
    <col min="15370" max="15370" width="15.25" style="234" customWidth="1"/>
    <col min="15371" max="15371" width="3.75" style="234" customWidth="1"/>
    <col min="15372" max="15372" width="2.5" style="234" customWidth="1"/>
    <col min="15373" max="15619" width="9" style="234"/>
    <col min="15620" max="15620" width="1.08203125" style="234" customWidth="1"/>
    <col min="15621" max="15622" width="15.58203125" style="234" customWidth="1"/>
    <col min="15623" max="15623" width="15.25" style="234" customWidth="1"/>
    <col min="15624" max="15624" width="17.5" style="234" customWidth="1"/>
    <col min="15625" max="15625" width="15.08203125" style="234" customWidth="1"/>
    <col min="15626" max="15626" width="15.25" style="234" customWidth="1"/>
    <col min="15627" max="15627" width="3.75" style="234" customWidth="1"/>
    <col min="15628" max="15628" width="2.5" style="234" customWidth="1"/>
    <col min="15629" max="15875" width="9" style="234"/>
    <col min="15876" max="15876" width="1.08203125" style="234" customWidth="1"/>
    <col min="15877" max="15878" width="15.58203125" style="234" customWidth="1"/>
    <col min="15879" max="15879" width="15.25" style="234" customWidth="1"/>
    <col min="15880" max="15880" width="17.5" style="234" customWidth="1"/>
    <col min="15881" max="15881" width="15.08203125" style="234" customWidth="1"/>
    <col min="15882" max="15882" width="15.25" style="234" customWidth="1"/>
    <col min="15883" max="15883" width="3.75" style="234" customWidth="1"/>
    <col min="15884" max="15884" width="2.5" style="234" customWidth="1"/>
    <col min="15885" max="16131" width="9" style="234"/>
    <col min="16132" max="16132" width="1.08203125" style="234" customWidth="1"/>
    <col min="16133" max="16134" width="15.58203125" style="234" customWidth="1"/>
    <col min="16135" max="16135" width="15.25" style="234" customWidth="1"/>
    <col min="16136" max="16136" width="17.5" style="234" customWidth="1"/>
    <col min="16137" max="16137" width="15.08203125" style="234" customWidth="1"/>
    <col min="16138" max="16138" width="15.25" style="234" customWidth="1"/>
    <col min="16139" max="16139" width="3.75" style="234" customWidth="1"/>
    <col min="16140" max="16140" width="2.5" style="234" customWidth="1"/>
    <col min="16141" max="16384" width="9" style="234"/>
  </cols>
  <sheetData>
    <row r="1" spans="1:11" ht="20.149999999999999" customHeight="1">
      <c r="A1" s="296"/>
      <c r="B1" s="295" t="s">
        <v>719</v>
      </c>
      <c r="C1" s="225"/>
      <c r="D1" s="225"/>
      <c r="E1" s="225"/>
      <c r="F1" s="225"/>
      <c r="G1" s="225"/>
      <c r="H1" s="225"/>
      <c r="I1" s="225"/>
      <c r="J1" s="225"/>
    </row>
    <row r="2" spans="1:11" ht="20.149999999999999" customHeight="1">
      <c r="A2" s="296"/>
      <c r="B2" s="295" t="s">
        <v>720</v>
      </c>
      <c r="C2" s="225"/>
      <c r="D2" s="225"/>
      <c r="E2" s="225"/>
      <c r="F2" s="225"/>
      <c r="G2" s="225"/>
      <c r="H2" s="225"/>
      <c r="I2" s="225"/>
      <c r="J2" s="294" t="s">
        <v>273</v>
      </c>
    </row>
    <row r="3" spans="1:11" ht="20.149999999999999" customHeight="1">
      <c r="A3" s="2116" t="s">
        <v>721</v>
      </c>
      <c r="B3" s="2116"/>
      <c r="C3" s="2116"/>
      <c r="D3" s="2116"/>
      <c r="E3" s="2116"/>
      <c r="F3" s="2116"/>
      <c r="G3" s="2116"/>
      <c r="H3" s="2116"/>
      <c r="I3" s="2116"/>
      <c r="J3" s="2116"/>
    </row>
    <row r="4" spans="1:11" ht="20.149999999999999" customHeight="1">
      <c r="A4" s="227"/>
      <c r="B4" s="227"/>
      <c r="C4" s="227"/>
      <c r="D4" s="227"/>
      <c r="E4" s="227"/>
      <c r="F4" s="227"/>
      <c r="G4" s="227"/>
      <c r="H4" s="227"/>
      <c r="I4" s="227"/>
      <c r="J4" s="227"/>
    </row>
    <row r="5" spans="1:11" ht="43.5" customHeight="1">
      <c r="A5" s="227"/>
      <c r="B5" s="753" t="s">
        <v>722</v>
      </c>
      <c r="C5" s="2117"/>
      <c r="D5" s="2118"/>
      <c r="E5" s="2118"/>
      <c r="F5" s="2118"/>
      <c r="G5" s="2118"/>
      <c r="H5" s="2118"/>
      <c r="I5" s="2118"/>
      <c r="J5" s="2119"/>
    </row>
    <row r="6" spans="1:11" ht="43.5" customHeight="1">
      <c r="A6" s="225"/>
      <c r="B6" s="754" t="s">
        <v>276</v>
      </c>
      <c r="C6" s="2205" t="s">
        <v>520</v>
      </c>
      <c r="D6" s="2205"/>
      <c r="E6" s="2205"/>
      <c r="F6" s="2205"/>
      <c r="G6" s="2205"/>
      <c r="H6" s="2205"/>
      <c r="I6" s="2205"/>
      <c r="J6" s="2205"/>
      <c r="K6" s="293"/>
    </row>
    <row r="7" spans="1:11" ht="18.75" customHeight="1">
      <c r="A7" s="225"/>
      <c r="B7" s="2189" t="s">
        <v>723</v>
      </c>
      <c r="C7" s="2209" t="s">
        <v>724</v>
      </c>
      <c r="D7" s="2205"/>
      <c r="E7" s="2205"/>
      <c r="F7" s="2205"/>
      <c r="G7" s="2214"/>
      <c r="H7" s="2117" t="s">
        <v>431</v>
      </c>
      <c r="I7" s="2118"/>
      <c r="J7" s="2119"/>
      <c r="K7" s="293"/>
    </row>
    <row r="8" spans="1:11" ht="43.5" customHeight="1">
      <c r="A8" s="225"/>
      <c r="B8" s="2190"/>
      <c r="C8" s="2211"/>
      <c r="D8" s="2212"/>
      <c r="E8" s="2212"/>
      <c r="F8" s="2212"/>
      <c r="G8" s="2213"/>
      <c r="H8" s="2117"/>
      <c r="I8" s="2118"/>
      <c r="J8" s="2119"/>
      <c r="K8" s="293"/>
    </row>
    <row r="9" spans="1:11" ht="19.5" customHeight="1">
      <c r="A9" s="225"/>
      <c r="B9" s="2206" t="s">
        <v>725</v>
      </c>
      <c r="C9" s="2209" t="s">
        <v>726</v>
      </c>
      <c r="D9" s="2205"/>
      <c r="E9" s="2205"/>
      <c r="F9" s="2205"/>
      <c r="G9" s="2205"/>
      <c r="H9" s="2205"/>
      <c r="I9" s="2205"/>
      <c r="J9" s="2205"/>
      <c r="K9" s="293"/>
    </row>
    <row r="10" spans="1:11" ht="40.5" customHeight="1">
      <c r="A10" s="225"/>
      <c r="B10" s="2207"/>
      <c r="C10" s="755" t="s">
        <v>468</v>
      </c>
      <c r="D10" s="755" t="s">
        <v>469</v>
      </c>
      <c r="E10" s="2191" t="s">
        <v>727</v>
      </c>
      <c r="F10" s="2191"/>
      <c r="G10" s="2191"/>
      <c r="H10" s="2210" t="s">
        <v>427</v>
      </c>
      <c r="I10" s="2210"/>
      <c r="J10" s="756" t="s">
        <v>428</v>
      </c>
    </row>
    <row r="11" spans="1:11" ht="19.5" customHeight="1">
      <c r="A11" s="225"/>
      <c r="B11" s="2207"/>
      <c r="C11" s="757"/>
      <c r="D11" s="757"/>
      <c r="E11" s="2191"/>
      <c r="F11" s="2191"/>
      <c r="G11" s="2191"/>
      <c r="H11" s="758"/>
      <c r="I11" s="759" t="s">
        <v>429</v>
      </c>
      <c r="J11" s="758"/>
    </row>
    <row r="12" spans="1:11" ht="19.5" customHeight="1">
      <c r="A12" s="225"/>
      <c r="B12" s="2207"/>
      <c r="C12" s="757"/>
      <c r="D12" s="757"/>
      <c r="E12" s="2191"/>
      <c r="F12" s="2191"/>
      <c r="G12" s="2191"/>
      <c r="H12" s="758"/>
      <c r="I12" s="759" t="s">
        <v>429</v>
      </c>
      <c r="J12" s="758"/>
    </row>
    <row r="13" spans="1:11" ht="19.5" customHeight="1">
      <c r="A13" s="225"/>
      <c r="B13" s="2207"/>
      <c r="C13" s="757"/>
      <c r="D13" s="757"/>
      <c r="E13" s="2191"/>
      <c r="F13" s="2191"/>
      <c r="G13" s="2191"/>
      <c r="H13" s="758"/>
      <c r="I13" s="759" t="s">
        <v>429</v>
      </c>
      <c r="J13" s="758"/>
    </row>
    <row r="14" spans="1:11" ht="19.5" customHeight="1">
      <c r="A14" s="225"/>
      <c r="B14" s="2207"/>
      <c r="C14" s="2211" t="s">
        <v>728</v>
      </c>
      <c r="D14" s="2212"/>
      <c r="E14" s="2212"/>
      <c r="F14" s="2212"/>
      <c r="G14" s="2212"/>
      <c r="H14" s="2212"/>
      <c r="I14" s="2212"/>
      <c r="J14" s="2213"/>
    </row>
    <row r="15" spans="1:11" ht="40.5" customHeight="1">
      <c r="A15" s="225"/>
      <c r="B15" s="2207"/>
      <c r="C15" s="755" t="s">
        <v>468</v>
      </c>
      <c r="D15" s="755" t="s">
        <v>469</v>
      </c>
      <c r="E15" s="2191" t="s">
        <v>727</v>
      </c>
      <c r="F15" s="2191"/>
      <c r="G15" s="2191"/>
      <c r="H15" s="2210" t="s">
        <v>427</v>
      </c>
      <c r="I15" s="2210"/>
      <c r="J15" s="756" t="s">
        <v>428</v>
      </c>
    </row>
    <row r="16" spans="1:11" ht="19.5" customHeight="1">
      <c r="A16" s="225"/>
      <c r="B16" s="2207"/>
      <c r="C16" s="757"/>
      <c r="D16" s="757"/>
      <c r="E16" s="2191"/>
      <c r="F16" s="2191"/>
      <c r="G16" s="2191"/>
      <c r="H16" s="758"/>
      <c r="I16" s="759" t="s">
        <v>429</v>
      </c>
      <c r="J16" s="758"/>
      <c r="K16" s="293"/>
    </row>
    <row r="17" spans="1:12" ht="19.5" customHeight="1">
      <c r="A17" s="225"/>
      <c r="B17" s="2207"/>
      <c r="C17" s="757"/>
      <c r="D17" s="757"/>
      <c r="E17" s="2191"/>
      <c r="F17" s="2191"/>
      <c r="G17" s="2191"/>
      <c r="H17" s="758"/>
      <c r="I17" s="759" t="s">
        <v>429</v>
      </c>
      <c r="J17" s="758"/>
    </row>
    <row r="18" spans="1:12" ht="19.5" customHeight="1">
      <c r="A18" s="225"/>
      <c r="B18" s="2208"/>
      <c r="C18" s="757"/>
      <c r="D18" s="757"/>
      <c r="E18" s="2191"/>
      <c r="F18" s="2191"/>
      <c r="G18" s="2191"/>
      <c r="H18" s="758"/>
      <c r="I18" s="759" t="s">
        <v>429</v>
      </c>
      <c r="J18" s="758"/>
    </row>
    <row r="19" spans="1:12" ht="19.5" customHeight="1">
      <c r="A19" s="225"/>
      <c r="B19" s="2193" t="s">
        <v>729</v>
      </c>
      <c r="C19" s="2195" t="s">
        <v>730</v>
      </c>
      <c r="D19" s="2196"/>
      <c r="E19" s="2196"/>
      <c r="F19" s="2196"/>
      <c r="G19" s="2197"/>
      <c r="H19" s="2117" t="s">
        <v>731</v>
      </c>
      <c r="I19" s="2118"/>
      <c r="J19" s="2119"/>
    </row>
    <row r="20" spans="1:12" ht="27.75" customHeight="1">
      <c r="A20" s="225"/>
      <c r="B20" s="2194"/>
      <c r="C20" s="2198"/>
      <c r="D20" s="2199"/>
      <c r="E20" s="2199"/>
      <c r="F20" s="2199"/>
      <c r="G20" s="2200"/>
      <c r="H20" s="2201"/>
      <c r="I20" s="2202"/>
      <c r="J20" s="2203"/>
    </row>
    <row r="21" spans="1:12" ht="6" customHeight="1">
      <c r="A21" s="225"/>
      <c r="B21" s="225"/>
      <c r="C21" s="225"/>
      <c r="D21" s="225"/>
      <c r="E21" s="225"/>
      <c r="F21" s="225"/>
      <c r="G21" s="225"/>
      <c r="H21" s="225"/>
      <c r="I21" s="225"/>
      <c r="J21" s="225"/>
    </row>
    <row r="22" spans="1:12" ht="16.5" customHeight="1">
      <c r="A22" s="225"/>
      <c r="B22" s="225" t="s">
        <v>328</v>
      </c>
      <c r="C22" s="225"/>
      <c r="D22" s="225"/>
      <c r="E22" s="225"/>
      <c r="F22" s="225"/>
      <c r="G22" s="225"/>
      <c r="H22" s="225"/>
      <c r="I22" s="225"/>
      <c r="J22" s="225"/>
      <c r="K22" s="292"/>
      <c r="L22" s="292"/>
    </row>
    <row r="23" spans="1:12" ht="57" customHeight="1">
      <c r="A23" s="225"/>
      <c r="B23" s="2204" t="s">
        <v>732</v>
      </c>
      <c r="C23" s="2204"/>
      <c r="D23" s="2204"/>
      <c r="E23" s="2204"/>
      <c r="F23" s="2204"/>
      <c r="G23" s="2204"/>
      <c r="H23" s="2204"/>
      <c r="I23" s="2204"/>
      <c r="J23" s="2204"/>
      <c r="K23" s="292"/>
      <c r="L23" s="292"/>
    </row>
    <row r="24" spans="1:12" ht="36" customHeight="1">
      <c r="A24" s="225"/>
      <c r="B24" s="2204" t="s">
        <v>733</v>
      </c>
      <c r="C24" s="2204"/>
      <c r="D24" s="2204"/>
      <c r="E24" s="2204"/>
      <c r="F24" s="2204"/>
      <c r="G24" s="2204"/>
      <c r="H24" s="2204"/>
      <c r="I24" s="2204"/>
      <c r="J24" s="2204"/>
      <c r="K24" s="292"/>
      <c r="L24" s="292"/>
    </row>
    <row r="25" spans="1:12" ht="30" customHeight="1">
      <c r="A25" s="225"/>
      <c r="B25" s="2113" t="s">
        <v>734</v>
      </c>
      <c r="C25" s="2113"/>
      <c r="D25" s="2113"/>
      <c r="E25" s="2113"/>
      <c r="F25" s="2113"/>
      <c r="G25" s="2113"/>
      <c r="H25" s="2113"/>
      <c r="I25" s="2113"/>
      <c r="J25" s="2113"/>
      <c r="K25" s="292"/>
      <c r="L25" s="292"/>
    </row>
    <row r="26" spans="1:12" ht="7.5" customHeight="1">
      <c r="B26" s="2192"/>
      <c r="C26" s="2192"/>
      <c r="D26" s="2192"/>
      <c r="E26" s="2192"/>
      <c r="F26" s="2192"/>
      <c r="G26" s="2192"/>
      <c r="H26" s="2192"/>
      <c r="I26" s="2192"/>
      <c r="J26" s="2192"/>
    </row>
    <row r="27" spans="1:12">
      <c r="B27" s="292"/>
    </row>
  </sheetData>
  <mergeCells count="28">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 ref="H8:J8"/>
    <mergeCell ref="H7:J7"/>
    <mergeCell ref="B7:B8"/>
    <mergeCell ref="E16:G16"/>
    <mergeCell ref="B26:J26"/>
    <mergeCell ref="B19:B20"/>
    <mergeCell ref="C19:G20"/>
    <mergeCell ref="H19:J19"/>
    <mergeCell ref="H20:J20"/>
    <mergeCell ref="B23:J23"/>
    <mergeCell ref="B24:J24"/>
    <mergeCell ref="B25:J25"/>
  </mergeCells>
  <phoneticPr fontId="14"/>
  <pageMargins left="0.70866141732283472" right="0.70866141732283472" top="0.74803149606299213" bottom="0.74803149606299213" header="0.31496062992125984" footer="0.31496062992125984"/>
  <pageSetup paperSize="9" scale="71"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F7E3E-A2CC-4B2F-9432-38C41C6FFA6C}">
  <sheetPr codeName="Sheet35"/>
  <dimension ref="A1:L27"/>
  <sheetViews>
    <sheetView view="pageBreakPreview" topLeftCell="C1" zoomScaleNormal="100" zoomScaleSheetLayoutView="100" workbookViewId="0">
      <selection activeCell="E10" sqref="E10:G10"/>
    </sheetView>
  </sheetViews>
  <sheetFormatPr defaultRowHeight="13"/>
  <cols>
    <col min="1" max="1" width="8.5" style="234" customWidth="1"/>
    <col min="2" max="2" width="15.582031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58203125" style="234" customWidth="1"/>
    <col min="10" max="10" width="8.33203125" style="234" customWidth="1"/>
    <col min="11" max="11" width="1" style="234" customWidth="1"/>
    <col min="12" max="12" width="2.5" style="234" customWidth="1"/>
    <col min="13" max="259" width="9" style="234"/>
    <col min="260" max="260" width="1.08203125" style="234" customWidth="1"/>
    <col min="261" max="262" width="15.58203125" style="234" customWidth="1"/>
    <col min="263" max="263" width="15.25" style="234" customWidth="1"/>
    <col min="264" max="264" width="17.5" style="234" customWidth="1"/>
    <col min="265" max="265" width="15.08203125" style="234" customWidth="1"/>
    <col min="266" max="266" width="15.25" style="234" customWidth="1"/>
    <col min="267" max="267" width="3.75" style="234" customWidth="1"/>
    <col min="268" max="268" width="2.5" style="234" customWidth="1"/>
    <col min="269" max="515" width="9" style="234"/>
    <col min="516" max="516" width="1.08203125" style="234" customWidth="1"/>
    <col min="517" max="518" width="15.58203125" style="234" customWidth="1"/>
    <col min="519" max="519" width="15.25" style="234" customWidth="1"/>
    <col min="520" max="520" width="17.5" style="234" customWidth="1"/>
    <col min="521" max="521" width="15.08203125" style="234" customWidth="1"/>
    <col min="522" max="522" width="15.25" style="234" customWidth="1"/>
    <col min="523" max="523" width="3.75" style="234" customWidth="1"/>
    <col min="524" max="524" width="2.5" style="234" customWidth="1"/>
    <col min="525" max="771" width="9" style="234"/>
    <col min="772" max="772" width="1.08203125" style="234" customWidth="1"/>
    <col min="773" max="774" width="15.58203125" style="234" customWidth="1"/>
    <col min="775" max="775" width="15.25" style="234" customWidth="1"/>
    <col min="776" max="776" width="17.5" style="234" customWidth="1"/>
    <col min="777" max="777" width="15.08203125" style="234" customWidth="1"/>
    <col min="778" max="778" width="15.25" style="234" customWidth="1"/>
    <col min="779" max="779" width="3.75" style="234" customWidth="1"/>
    <col min="780" max="780" width="2.5" style="234" customWidth="1"/>
    <col min="781" max="1027" width="9" style="234"/>
    <col min="1028" max="1028" width="1.08203125" style="234" customWidth="1"/>
    <col min="1029" max="1030" width="15.58203125" style="234" customWidth="1"/>
    <col min="1031" max="1031" width="15.25" style="234" customWidth="1"/>
    <col min="1032" max="1032" width="17.5" style="234" customWidth="1"/>
    <col min="1033" max="1033" width="15.08203125" style="234" customWidth="1"/>
    <col min="1034" max="1034" width="15.25" style="234" customWidth="1"/>
    <col min="1035" max="1035" width="3.75" style="234" customWidth="1"/>
    <col min="1036" max="1036" width="2.5" style="234" customWidth="1"/>
    <col min="1037" max="1283" width="9" style="234"/>
    <col min="1284" max="1284" width="1.08203125" style="234" customWidth="1"/>
    <col min="1285" max="1286" width="15.58203125" style="234" customWidth="1"/>
    <col min="1287" max="1287" width="15.25" style="234" customWidth="1"/>
    <col min="1288" max="1288" width="17.5" style="234" customWidth="1"/>
    <col min="1289" max="1289" width="15.08203125" style="234" customWidth="1"/>
    <col min="1290" max="1290" width="15.25" style="234" customWidth="1"/>
    <col min="1291" max="1291" width="3.75" style="234" customWidth="1"/>
    <col min="1292" max="1292" width="2.5" style="234" customWidth="1"/>
    <col min="1293" max="1539" width="9" style="234"/>
    <col min="1540" max="1540" width="1.08203125" style="234" customWidth="1"/>
    <col min="1541" max="1542" width="15.58203125" style="234" customWidth="1"/>
    <col min="1543" max="1543" width="15.25" style="234" customWidth="1"/>
    <col min="1544" max="1544" width="17.5" style="234" customWidth="1"/>
    <col min="1545" max="1545" width="15.08203125" style="234" customWidth="1"/>
    <col min="1546" max="1546" width="15.25" style="234" customWidth="1"/>
    <col min="1547" max="1547" width="3.75" style="234" customWidth="1"/>
    <col min="1548" max="1548" width="2.5" style="234" customWidth="1"/>
    <col min="1549" max="1795" width="9" style="234"/>
    <col min="1796" max="1796" width="1.08203125" style="234" customWidth="1"/>
    <col min="1797" max="1798" width="15.58203125" style="234" customWidth="1"/>
    <col min="1799" max="1799" width="15.25" style="234" customWidth="1"/>
    <col min="1800" max="1800" width="17.5" style="234" customWidth="1"/>
    <col min="1801" max="1801" width="15.08203125" style="234" customWidth="1"/>
    <col min="1802" max="1802" width="15.25" style="234" customWidth="1"/>
    <col min="1803" max="1803" width="3.75" style="234" customWidth="1"/>
    <col min="1804" max="1804" width="2.5" style="234" customWidth="1"/>
    <col min="1805" max="2051" width="9" style="234"/>
    <col min="2052" max="2052" width="1.08203125" style="234" customWidth="1"/>
    <col min="2053" max="2054" width="15.58203125" style="234" customWidth="1"/>
    <col min="2055" max="2055" width="15.25" style="234" customWidth="1"/>
    <col min="2056" max="2056" width="17.5" style="234" customWidth="1"/>
    <col min="2057" max="2057" width="15.08203125" style="234" customWidth="1"/>
    <col min="2058" max="2058" width="15.25" style="234" customWidth="1"/>
    <col min="2059" max="2059" width="3.75" style="234" customWidth="1"/>
    <col min="2060" max="2060" width="2.5" style="234" customWidth="1"/>
    <col min="2061" max="2307" width="9" style="234"/>
    <col min="2308" max="2308" width="1.08203125" style="234" customWidth="1"/>
    <col min="2309" max="2310" width="15.58203125" style="234" customWidth="1"/>
    <col min="2311" max="2311" width="15.25" style="234" customWidth="1"/>
    <col min="2312" max="2312" width="17.5" style="234" customWidth="1"/>
    <col min="2313" max="2313" width="15.08203125" style="234" customWidth="1"/>
    <col min="2314" max="2314" width="15.25" style="234" customWidth="1"/>
    <col min="2315" max="2315" width="3.75" style="234" customWidth="1"/>
    <col min="2316" max="2316" width="2.5" style="234" customWidth="1"/>
    <col min="2317" max="2563" width="9" style="234"/>
    <col min="2564" max="2564" width="1.08203125" style="234" customWidth="1"/>
    <col min="2565" max="2566" width="15.58203125" style="234" customWidth="1"/>
    <col min="2567" max="2567" width="15.25" style="234" customWidth="1"/>
    <col min="2568" max="2568" width="17.5" style="234" customWidth="1"/>
    <col min="2569" max="2569" width="15.08203125" style="234" customWidth="1"/>
    <col min="2570" max="2570" width="15.25" style="234" customWidth="1"/>
    <col min="2571" max="2571" width="3.75" style="234" customWidth="1"/>
    <col min="2572" max="2572" width="2.5" style="234" customWidth="1"/>
    <col min="2573" max="2819" width="9" style="234"/>
    <col min="2820" max="2820" width="1.08203125" style="234" customWidth="1"/>
    <col min="2821" max="2822" width="15.58203125" style="234" customWidth="1"/>
    <col min="2823" max="2823" width="15.25" style="234" customWidth="1"/>
    <col min="2824" max="2824" width="17.5" style="234" customWidth="1"/>
    <col min="2825" max="2825" width="15.08203125" style="234" customWidth="1"/>
    <col min="2826" max="2826" width="15.25" style="234" customWidth="1"/>
    <col min="2827" max="2827" width="3.75" style="234" customWidth="1"/>
    <col min="2828" max="2828" width="2.5" style="234" customWidth="1"/>
    <col min="2829" max="3075" width="9" style="234"/>
    <col min="3076" max="3076" width="1.08203125" style="234" customWidth="1"/>
    <col min="3077" max="3078" width="15.58203125" style="234" customWidth="1"/>
    <col min="3079" max="3079" width="15.25" style="234" customWidth="1"/>
    <col min="3080" max="3080" width="17.5" style="234" customWidth="1"/>
    <col min="3081" max="3081" width="15.08203125" style="234" customWidth="1"/>
    <col min="3082" max="3082" width="15.25" style="234" customWidth="1"/>
    <col min="3083" max="3083" width="3.75" style="234" customWidth="1"/>
    <col min="3084" max="3084" width="2.5" style="234" customWidth="1"/>
    <col min="3085" max="3331" width="9" style="234"/>
    <col min="3332" max="3332" width="1.08203125" style="234" customWidth="1"/>
    <col min="3333" max="3334" width="15.58203125" style="234" customWidth="1"/>
    <col min="3335" max="3335" width="15.25" style="234" customWidth="1"/>
    <col min="3336" max="3336" width="17.5" style="234" customWidth="1"/>
    <col min="3337" max="3337" width="15.08203125" style="234" customWidth="1"/>
    <col min="3338" max="3338" width="15.25" style="234" customWidth="1"/>
    <col min="3339" max="3339" width="3.75" style="234" customWidth="1"/>
    <col min="3340" max="3340" width="2.5" style="234" customWidth="1"/>
    <col min="3341" max="3587" width="9" style="234"/>
    <col min="3588" max="3588" width="1.08203125" style="234" customWidth="1"/>
    <col min="3589" max="3590" width="15.58203125" style="234" customWidth="1"/>
    <col min="3591" max="3591" width="15.25" style="234" customWidth="1"/>
    <col min="3592" max="3592" width="17.5" style="234" customWidth="1"/>
    <col min="3593" max="3593" width="15.08203125" style="234" customWidth="1"/>
    <col min="3594" max="3594" width="15.25" style="234" customWidth="1"/>
    <col min="3595" max="3595" width="3.75" style="234" customWidth="1"/>
    <col min="3596" max="3596" width="2.5" style="234" customWidth="1"/>
    <col min="3597" max="3843" width="9" style="234"/>
    <col min="3844" max="3844" width="1.08203125" style="234" customWidth="1"/>
    <col min="3845" max="3846" width="15.58203125" style="234" customWidth="1"/>
    <col min="3847" max="3847" width="15.25" style="234" customWidth="1"/>
    <col min="3848" max="3848" width="17.5" style="234" customWidth="1"/>
    <col min="3849" max="3849" width="15.08203125" style="234" customWidth="1"/>
    <col min="3850" max="3850" width="15.25" style="234" customWidth="1"/>
    <col min="3851" max="3851" width="3.75" style="234" customWidth="1"/>
    <col min="3852" max="3852" width="2.5" style="234" customWidth="1"/>
    <col min="3853" max="4099" width="9" style="234"/>
    <col min="4100" max="4100" width="1.08203125" style="234" customWidth="1"/>
    <col min="4101" max="4102" width="15.58203125" style="234" customWidth="1"/>
    <col min="4103" max="4103" width="15.25" style="234" customWidth="1"/>
    <col min="4104" max="4104" width="17.5" style="234" customWidth="1"/>
    <col min="4105" max="4105" width="15.08203125" style="234" customWidth="1"/>
    <col min="4106" max="4106" width="15.25" style="234" customWidth="1"/>
    <col min="4107" max="4107" width="3.75" style="234" customWidth="1"/>
    <col min="4108" max="4108" width="2.5" style="234" customWidth="1"/>
    <col min="4109" max="4355" width="9" style="234"/>
    <col min="4356" max="4356" width="1.08203125" style="234" customWidth="1"/>
    <col min="4357" max="4358" width="15.58203125" style="234" customWidth="1"/>
    <col min="4359" max="4359" width="15.25" style="234" customWidth="1"/>
    <col min="4360" max="4360" width="17.5" style="234" customWidth="1"/>
    <col min="4361" max="4361" width="15.08203125" style="234" customWidth="1"/>
    <col min="4362" max="4362" width="15.25" style="234" customWidth="1"/>
    <col min="4363" max="4363" width="3.75" style="234" customWidth="1"/>
    <col min="4364" max="4364" width="2.5" style="234" customWidth="1"/>
    <col min="4365" max="4611" width="9" style="234"/>
    <col min="4612" max="4612" width="1.08203125" style="234" customWidth="1"/>
    <col min="4613" max="4614" width="15.58203125" style="234" customWidth="1"/>
    <col min="4615" max="4615" width="15.25" style="234" customWidth="1"/>
    <col min="4616" max="4616" width="17.5" style="234" customWidth="1"/>
    <col min="4617" max="4617" width="15.08203125" style="234" customWidth="1"/>
    <col min="4618" max="4618" width="15.25" style="234" customWidth="1"/>
    <col min="4619" max="4619" width="3.75" style="234" customWidth="1"/>
    <col min="4620" max="4620" width="2.5" style="234" customWidth="1"/>
    <col min="4621" max="4867" width="9" style="234"/>
    <col min="4868" max="4868" width="1.08203125" style="234" customWidth="1"/>
    <col min="4869" max="4870" width="15.58203125" style="234" customWidth="1"/>
    <col min="4871" max="4871" width="15.25" style="234" customWidth="1"/>
    <col min="4872" max="4872" width="17.5" style="234" customWidth="1"/>
    <col min="4873" max="4873" width="15.08203125" style="234" customWidth="1"/>
    <col min="4874" max="4874" width="15.25" style="234" customWidth="1"/>
    <col min="4875" max="4875" width="3.75" style="234" customWidth="1"/>
    <col min="4876" max="4876" width="2.5" style="234" customWidth="1"/>
    <col min="4877" max="5123" width="9" style="234"/>
    <col min="5124" max="5124" width="1.08203125" style="234" customWidth="1"/>
    <col min="5125" max="5126" width="15.58203125" style="234" customWidth="1"/>
    <col min="5127" max="5127" width="15.25" style="234" customWidth="1"/>
    <col min="5128" max="5128" width="17.5" style="234" customWidth="1"/>
    <col min="5129" max="5129" width="15.08203125" style="234" customWidth="1"/>
    <col min="5130" max="5130" width="15.25" style="234" customWidth="1"/>
    <col min="5131" max="5131" width="3.75" style="234" customWidth="1"/>
    <col min="5132" max="5132" width="2.5" style="234" customWidth="1"/>
    <col min="5133" max="5379" width="9" style="234"/>
    <col min="5380" max="5380" width="1.08203125" style="234" customWidth="1"/>
    <col min="5381" max="5382" width="15.58203125" style="234" customWidth="1"/>
    <col min="5383" max="5383" width="15.25" style="234" customWidth="1"/>
    <col min="5384" max="5384" width="17.5" style="234" customWidth="1"/>
    <col min="5385" max="5385" width="15.08203125" style="234" customWidth="1"/>
    <col min="5386" max="5386" width="15.25" style="234" customWidth="1"/>
    <col min="5387" max="5387" width="3.75" style="234" customWidth="1"/>
    <col min="5388" max="5388" width="2.5" style="234" customWidth="1"/>
    <col min="5389" max="5635" width="9" style="234"/>
    <col min="5636" max="5636" width="1.08203125" style="234" customWidth="1"/>
    <col min="5637" max="5638" width="15.58203125" style="234" customWidth="1"/>
    <col min="5639" max="5639" width="15.25" style="234" customWidth="1"/>
    <col min="5640" max="5640" width="17.5" style="234" customWidth="1"/>
    <col min="5641" max="5641" width="15.08203125" style="234" customWidth="1"/>
    <col min="5642" max="5642" width="15.25" style="234" customWidth="1"/>
    <col min="5643" max="5643" width="3.75" style="234" customWidth="1"/>
    <col min="5644" max="5644" width="2.5" style="234" customWidth="1"/>
    <col min="5645" max="5891" width="9" style="234"/>
    <col min="5892" max="5892" width="1.08203125" style="234" customWidth="1"/>
    <col min="5893" max="5894" width="15.58203125" style="234" customWidth="1"/>
    <col min="5895" max="5895" width="15.25" style="234" customWidth="1"/>
    <col min="5896" max="5896" width="17.5" style="234" customWidth="1"/>
    <col min="5897" max="5897" width="15.08203125" style="234" customWidth="1"/>
    <col min="5898" max="5898" width="15.25" style="234" customWidth="1"/>
    <col min="5899" max="5899" width="3.75" style="234" customWidth="1"/>
    <col min="5900" max="5900" width="2.5" style="234" customWidth="1"/>
    <col min="5901" max="6147" width="9" style="234"/>
    <col min="6148" max="6148" width="1.08203125" style="234" customWidth="1"/>
    <col min="6149" max="6150" width="15.58203125" style="234" customWidth="1"/>
    <col min="6151" max="6151" width="15.25" style="234" customWidth="1"/>
    <col min="6152" max="6152" width="17.5" style="234" customWidth="1"/>
    <col min="6153" max="6153" width="15.08203125" style="234" customWidth="1"/>
    <col min="6154" max="6154" width="15.25" style="234" customWidth="1"/>
    <col min="6155" max="6155" width="3.75" style="234" customWidth="1"/>
    <col min="6156" max="6156" width="2.5" style="234" customWidth="1"/>
    <col min="6157" max="6403" width="9" style="234"/>
    <col min="6404" max="6404" width="1.08203125" style="234" customWidth="1"/>
    <col min="6405" max="6406" width="15.58203125" style="234" customWidth="1"/>
    <col min="6407" max="6407" width="15.25" style="234" customWidth="1"/>
    <col min="6408" max="6408" width="17.5" style="234" customWidth="1"/>
    <col min="6409" max="6409" width="15.08203125" style="234" customWidth="1"/>
    <col min="6410" max="6410" width="15.25" style="234" customWidth="1"/>
    <col min="6411" max="6411" width="3.75" style="234" customWidth="1"/>
    <col min="6412" max="6412" width="2.5" style="234" customWidth="1"/>
    <col min="6413" max="6659" width="9" style="234"/>
    <col min="6660" max="6660" width="1.08203125" style="234" customWidth="1"/>
    <col min="6661" max="6662" width="15.58203125" style="234" customWidth="1"/>
    <col min="6663" max="6663" width="15.25" style="234" customWidth="1"/>
    <col min="6664" max="6664" width="17.5" style="234" customWidth="1"/>
    <col min="6665" max="6665" width="15.08203125" style="234" customWidth="1"/>
    <col min="6666" max="6666" width="15.25" style="234" customWidth="1"/>
    <col min="6667" max="6667" width="3.75" style="234" customWidth="1"/>
    <col min="6668" max="6668" width="2.5" style="234" customWidth="1"/>
    <col min="6669" max="6915" width="9" style="234"/>
    <col min="6916" max="6916" width="1.08203125" style="234" customWidth="1"/>
    <col min="6917" max="6918" width="15.58203125" style="234" customWidth="1"/>
    <col min="6919" max="6919" width="15.25" style="234" customWidth="1"/>
    <col min="6920" max="6920" width="17.5" style="234" customWidth="1"/>
    <col min="6921" max="6921" width="15.08203125" style="234" customWidth="1"/>
    <col min="6922" max="6922" width="15.25" style="234" customWidth="1"/>
    <col min="6923" max="6923" width="3.75" style="234" customWidth="1"/>
    <col min="6924" max="6924" width="2.5" style="234" customWidth="1"/>
    <col min="6925" max="7171" width="9" style="234"/>
    <col min="7172" max="7172" width="1.08203125" style="234" customWidth="1"/>
    <col min="7173" max="7174" width="15.58203125" style="234" customWidth="1"/>
    <col min="7175" max="7175" width="15.25" style="234" customWidth="1"/>
    <col min="7176" max="7176" width="17.5" style="234" customWidth="1"/>
    <col min="7177" max="7177" width="15.08203125" style="234" customWidth="1"/>
    <col min="7178" max="7178" width="15.25" style="234" customWidth="1"/>
    <col min="7179" max="7179" width="3.75" style="234" customWidth="1"/>
    <col min="7180" max="7180" width="2.5" style="234" customWidth="1"/>
    <col min="7181" max="7427" width="9" style="234"/>
    <col min="7428" max="7428" width="1.08203125" style="234" customWidth="1"/>
    <col min="7429" max="7430" width="15.58203125" style="234" customWidth="1"/>
    <col min="7431" max="7431" width="15.25" style="234" customWidth="1"/>
    <col min="7432" max="7432" width="17.5" style="234" customWidth="1"/>
    <col min="7433" max="7433" width="15.08203125" style="234" customWidth="1"/>
    <col min="7434" max="7434" width="15.25" style="234" customWidth="1"/>
    <col min="7435" max="7435" width="3.75" style="234" customWidth="1"/>
    <col min="7436" max="7436" width="2.5" style="234" customWidth="1"/>
    <col min="7437" max="7683" width="9" style="234"/>
    <col min="7684" max="7684" width="1.08203125" style="234" customWidth="1"/>
    <col min="7685" max="7686" width="15.58203125" style="234" customWidth="1"/>
    <col min="7687" max="7687" width="15.25" style="234" customWidth="1"/>
    <col min="7688" max="7688" width="17.5" style="234" customWidth="1"/>
    <col min="7689" max="7689" width="15.08203125" style="234" customWidth="1"/>
    <col min="7690" max="7690" width="15.25" style="234" customWidth="1"/>
    <col min="7691" max="7691" width="3.75" style="234" customWidth="1"/>
    <col min="7692" max="7692" width="2.5" style="234" customWidth="1"/>
    <col min="7693" max="7939" width="9" style="234"/>
    <col min="7940" max="7940" width="1.08203125" style="234" customWidth="1"/>
    <col min="7941" max="7942" width="15.58203125" style="234" customWidth="1"/>
    <col min="7943" max="7943" width="15.25" style="234" customWidth="1"/>
    <col min="7944" max="7944" width="17.5" style="234" customWidth="1"/>
    <col min="7945" max="7945" width="15.08203125" style="234" customWidth="1"/>
    <col min="7946" max="7946" width="15.25" style="234" customWidth="1"/>
    <col min="7947" max="7947" width="3.75" style="234" customWidth="1"/>
    <col min="7948" max="7948" width="2.5" style="234" customWidth="1"/>
    <col min="7949" max="8195" width="9" style="234"/>
    <col min="8196" max="8196" width="1.08203125" style="234" customWidth="1"/>
    <col min="8197" max="8198" width="15.58203125" style="234" customWidth="1"/>
    <col min="8199" max="8199" width="15.25" style="234" customWidth="1"/>
    <col min="8200" max="8200" width="17.5" style="234" customWidth="1"/>
    <col min="8201" max="8201" width="15.08203125" style="234" customWidth="1"/>
    <col min="8202" max="8202" width="15.25" style="234" customWidth="1"/>
    <col min="8203" max="8203" width="3.75" style="234" customWidth="1"/>
    <col min="8204" max="8204" width="2.5" style="234" customWidth="1"/>
    <col min="8205" max="8451" width="9" style="234"/>
    <col min="8452" max="8452" width="1.08203125" style="234" customWidth="1"/>
    <col min="8453" max="8454" width="15.58203125" style="234" customWidth="1"/>
    <col min="8455" max="8455" width="15.25" style="234" customWidth="1"/>
    <col min="8456" max="8456" width="17.5" style="234" customWidth="1"/>
    <col min="8457" max="8457" width="15.08203125" style="234" customWidth="1"/>
    <col min="8458" max="8458" width="15.25" style="234" customWidth="1"/>
    <col min="8459" max="8459" width="3.75" style="234" customWidth="1"/>
    <col min="8460" max="8460" width="2.5" style="234" customWidth="1"/>
    <col min="8461" max="8707" width="9" style="234"/>
    <col min="8708" max="8708" width="1.08203125" style="234" customWidth="1"/>
    <col min="8709" max="8710" width="15.58203125" style="234" customWidth="1"/>
    <col min="8711" max="8711" width="15.25" style="234" customWidth="1"/>
    <col min="8712" max="8712" width="17.5" style="234" customWidth="1"/>
    <col min="8713" max="8713" width="15.08203125" style="234" customWidth="1"/>
    <col min="8714" max="8714" width="15.25" style="234" customWidth="1"/>
    <col min="8715" max="8715" width="3.75" style="234" customWidth="1"/>
    <col min="8716" max="8716" width="2.5" style="234" customWidth="1"/>
    <col min="8717" max="8963" width="9" style="234"/>
    <col min="8964" max="8964" width="1.08203125" style="234" customWidth="1"/>
    <col min="8965" max="8966" width="15.58203125" style="234" customWidth="1"/>
    <col min="8967" max="8967" width="15.25" style="234" customWidth="1"/>
    <col min="8968" max="8968" width="17.5" style="234" customWidth="1"/>
    <col min="8969" max="8969" width="15.08203125" style="234" customWidth="1"/>
    <col min="8970" max="8970" width="15.25" style="234" customWidth="1"/>
    <col min="8971" max="8971" width="3.75" style="234" customWidth="1"/>
    <col min="8972" max="8972" width="2.5" style="234" customWidth="1"/>
    <col min="8973" max="9219" width="9" style="234"/>
    <col min="9220" max="9220" width="1.08203125" style="234" customWidth="1"/>
    <col min="9221" max="9222" width="15.58203125" style="234" customWidth="1"/>
    <col min="9223" max="9223" width="15.25" style="234" customWidth="1"/>
    <col min="9224" max="9224" width="17.5" style="234" customWidth="1"/>
    <col min="9225" max="9225" width="15.08203125" style="234" customWidth="1"/>
    <col min="9226" max="9226" width="15.25" style="234" customWidth="1"/>
    <col min="9227" max="9227" width="3.75" style="234" customWidth="1"/>
    <col min="9228" max="9228" width="2.5" style="234" customWidth="1"/>
    <col min="9229" max="9475" width="9" style="234"/>
    <col min="9476" max="9476" width="1.08203125" style="234" customWidth="1"/>
    <col min="9477" max="9478" width="15.58203125" style="234" customWidth="1"/>
    <col min="9479" max="9479" width="15.25" style="234" customWidth="1"/>
    <col min="9480" max="9480" width="17.5" style="234" customWidth="1"/>
    <col min="9481" max="9481" width="15.08203125" style="234" customWidth="1"/>
    <col min="9482" max="9482" width="15.25" style="234" customWidth="1"/>
    <col min="9483" max="9483" width="3.75" style="234" customWidth="1"/>
    <col min="9484" max="9484" width="2.5" style="234" customWidth="1"/>
    <col min="9485" max="9731" width="9" style="234"/>
    <col min="9732" max="9732" width="1.08203125" style="234" customWidth="1"/>
    <col min="9733" max="9734" width="15.58203125" style="234" customWidth="1"/>
    <col min="9735" max="9735" width="15.25" style="234" customWidth="1"/>
    <col min="9736" max="9736" width="17.5" style="234" customWidth="1"/>
    <col min="9737" max="9737" width="15.08203125" style="234" customWidth="1"/>
    <col min="9738" max="9738" width="15.25" style="234" customWidth="1"/>
    <col min="9739" max="9739" width="3.75" style="234" customWidth="1"/>
    <col min="9740" max="9740" width="2.5" style="234" customWidth="1"/>
    <col min="9741" max="9987" width="9" style="234"/>
    <col min="9988" max="9988" width="1.08203125" style="234" customWidth="1"/>
    <col min="9989" max="9990" width="15.58203125" style="234" customWidth="1"/>
    <col min="9991" max="9991" width="15.25" style="234" customWidth="1"/>
    <col min="9992" max="9992" width="17.5" style="234" customWidth="1"/>
    <col min="9993" max="9993" width="15.08203125" style="234" customWidth="1"/>
    <col min="9994" max="9994" width="15.25" style="234" customWidth="1"/>
    <col min="9995" max="9995" width="3.75" style="234" customWidth="1"/>
    <col min="9996" max="9996" width="2.5" style="234" customWidth="1"/>
    <col min="9997" max="10243" width="9" style="234"/>
    <col min="10244" max="10244" width="1.08203125" style="234" customWidth="1"/>
    <col min="10245" max="10246" width="15.58203125" style="234" customWidth="1"/>
    <col min="10247" max="10247" width="15.25" style="234" customWidth="1"/>
    <col min="10248" max="10248" width="17.5" style="234" customWidth="1"/>
    <col min="10249" max="10249" width="15.08203125" style="234" customWidth="1"/>
    <col min="10250" max="10250" width="15.25" style="234" customWidth="1"/>
    <col min="10251" max="10251" width="3.75" style="234" customWidth="1"/>
    <col min="10252" max="10252" width="2.5" style="234" customWidth="1"/>
    <col min="10253" max="10499" width="9" style="234"/>
    <col min="10500" max="10500" width="1.08203125" style="234" customWidth="1"/>
    <col min="10501" max="10502" width="15.58203125" style="234" customWidth="1"/>
    <col min="10503" max="10503" width="15.25" style="234" customWidth="1"/>
    <col min="10504" max="10504" width="17.5" style="234" customWidth="1"/>
    <col min="10505" max="10505" width="15.08203125" style="234" customWidth="1"/>
    <col min="10506" max="10506" width="15.25" style="234" customWidth="1"/>
    <col min="10507" max="10507" width="3.75" style="234" customWidth="1"/>
    <col min="10508" max="10508" width="2.5" style="234" customWidth="1"/>
    <col min="10509" max="10755" width="9" style="234"/>
    <col min="10756" max="10756" width="1.08203125" style="234" customWidth="1"/>
    <col min="10757" max="10758" width="15.58203125" style="234" customWidth="1"/>
    <col min="10759" max="10759" width="15.25" style="234" customWidth="1"/>
    <col min="10760" max="10760" width="17.5" style="234" customWidth="1"/>
    <col min="10761" max="10761" width="15.08203125" style="234" customWidth="1"/>
    <col min="10762" max="10762" width="15.25" style="234" customWidth="1"/>
    <col min="10763" max="10763" width="3.75" style="234" customWidth="1"/>
    <col min="10764" max="10764" width="2.5" style="234" customWidth="1"/>
    <col min="10765" max="11011" width="9" style="234"/>
    <col min="11012" max="11012" width="1.08203125" style="234" customWidth="1"/>
    <col min="11013" max="11014" width="15.58203125" style="234" customWidth="1"/>
    <col min="11015" max="11015" width="15.25" style="234" customWidth="1"/>
    <col min="11016" max="11016" width="17.5" style="234" customWidth="1"/>
    <col min="11017" max="11017" width="15.08203125" style="234" customWidth="1"/>
    <col min="11018" max="11018" width="15.25" style="234" customWidth="1"/>
    <col min="11019" max="11019" width="3.75" style="234" customWidth="1"/>
    <col min="11020" max="11020" width="2.5" style="234" customWidth="1"/>
    <col min="11021" max="11267" width="9" style="234"/>
    <col min="11268" max="11268" width="1.08203125" style="234" customWidth="1"/>
    <col min="11269" max="11270" width="15.58203125" style="234" customWidth="1"/>
    <col min="11271" max="11271" width="15.25" style="234" customWidth="1"/>
    <col min="11272" max="11272" width="17.5" style="234" customWidth="1"/>
    <col min="11273" max="11273" width="15.08203125" style="234" customWidth="1"/>
    <col min="11274" max="11274" width="15.25" style="234" customWidth="1"/>
    <col min="11275" max="11275" width="3.75" style="234" customWidth="1"/>
    <col min="11276" max="11276" width="2.5" style="234" customWidth="1"/>
    <col min="11277" max="11523" width="9" style="234"/>
    <col min="11524" max="11524" width="1.08203125" style="234" customWidth="1"/>
    <col min="11525" max="11526" width="15.58203125" style="234" customWidth="1"/>
    <col min="11527" max="11527" width="15.25" style="234" customWidth="1"/>
    <col min="11528" max="11528" width="17.5" style="234" customWidth="1"/>
    <col min="11529" max="11529" width="15.08203125" style="234" customWidth="1"/>
    <col min="11530" max="11530" width="15.25" style="234" customWidth="1"/>
    <col min="11531" max="11531" width="3.75" style="234" customWidth="1"/>
    <col min="11532" max="11532" width="2.5" style="234" customWidth="1"/>
    <col min="11533" max="11779" width="9" style="234"/>
    <col min="11780" max="11780" width="1.08203125" style="234" customWidth="1"/>
    <col min="11781" max="11782" width="15.58203125" style="234" customWidth="1"/>
    <col min="11783" max="11783" width="15.25" style="234" customWidth="1"/>
    <col min="11784" max="11784" width="17.5" style="234" customWidth="1"/>
    <col min="11785" max="11785" width="15.08203125" style="234" customWidth="1"/>
    <col min="11786" max="11786" width="15.25" style="234" customWidth="1"/>
    <col min="11787" max="11787" width="3.75" style="234" customWidth="1"/>
    <col min="11788" max="11788" width="2.5" style="234" customWidth="1"/>
    <col min="11789" max="12035" width="9" style="234"/>
    <col min="12036" max="12036" width="1.08203125" style="234" customWidth="1"/>
    <col min="12037" max="12038" width="15.58203125" style="234" customWidth="1"/>
    <col min="12039" max="12039" width="15.25" style="234" customWidth="1"/>
    <col min="12040" max="12040" width="17.5" style="234" customWidth="1"/>
    <col min="12041" max="12041" width="15.08203125" style="234" customWidth="1"/>
    <col min="12042" max="12042" width="15.25" style="234" customWidth="1"/>
    <col min="12043" max="12043" width="3.75" style="234" customWidth="1"/>
    <col min="12044" max="12044" width="2.5" style="234" customWidth="1"/>
    <col min="12045" max="12291" width="9" style="234"/>
    <col min="12292" max="12292" width="1.08203125" style="234" customWidth="1"/>
    <col min="12293" max="12294" width="15.58203125" style="234" customWidth="1"/>
    <col min="12295" max="12295" width="15.25" style="234" customWidth="1"/>
    <col min="12296" max="12296" width="17.5" style="234" customWidth="1"/>
    <col min="12297" max="12297" width="15.08203125" style="234" customWidth="1"/>
    <col min="12298" max="12298" width="15.25" style="234" customWidth="1"/>
    <col min="12299" max="12299" width="3.75" style="234" customWidth="1"/>
    <col min="12300" max="12300" width="2.5" style="234" customWidth="1"/>
    <col min="12301" max="12547" width="9" style="234"/>
    <col min="12548" max="12548" width="1.08203125" style="234" customWidth="1"/>
    <col min="12549" max="12550" width="15.58203125" style="234" customWidth="1"/>
    <col min="12551" max="12551" width="15.25" style="234" customWidth="1"/>
    <col min="12552" max="12552" width="17.5" style="234" customWidth="1"/>
    <col min="12553" max="12553" width="15.08203125" style="234" customWidth="1"/>
    <col min="12554" max="12554" width="15.25" style="234" customWidth="1"/>
    <col min="12555" max="12555" width="3.75" style="234" customWidth="1"/>
    <col min="12556" max="12556" width="2.5" style="234" customWidth="1"/>
    <col min="12557" max="12803" width="9" style="234"/>
    <col min="12804" max="12804" width="1.08203125" style="234" customWidth="1"/>
    <col min="12805" max="12806" width="15.58203125" style="234" customWidth="1"/>
    <col min="12807" max="12807" width="15.25" style="234" customWidth="1"/>
    <col min="12808" max="12808" width="17.5" style="234" customWidth="1"/>
    <col min="12809" max="12809" width="15.08203125" style="234" customWidth="1"/>
    <col min="12810" max="12810" width="15.25" style="234" customWidth="1"/>
    <col min="12811" max="12811" width="3.75" style="234" customWidth="1"/>
    <col min="12812" max="12812" width="2.5" style="234" customWidth="1"/>
    <col min="12813" max="13059" width="9" style="234"/>
    <col min="13060" max="13060" width="1.08203125" style="234" customWidth="1"/>
    <col min="13061" max="13062" width="15.58203125" style="234" customWidth="1"/>
    <col min="13063" max="13063" width="15.25" style="234" customWidth="1"/>
    <col min="13064" max="13064" width="17.5" style="234" customWidth="1"/>
    <col min="13065" max="13065" width="15.08203125" style="234" customWidth="1"/>
    <col min="13066" max="13066" width="15.25" style="234" customWidth="1"/>
    <col min="13067" max="13067" width="3.75" style="234" customWidth="1"/>
    <col min="13068" max="13068" width="2.5" style="234" customWidth="1"/>
    <col min="13069" max="13315" width="9" style="234"/>
    <col min="13316" max="13316" width="1.08203125" style="234" customWidth="1"/>
    <col min="13317" max="13318" width="15.58203125" style="234" customWidth="1"/>
    <col min="13319" max="13319" width="15.25" style="234" customWidth="1"/>
    <col min="13320" max="13320" width="17.5" style="234" customWidth="1"/>
    <col min="13321" max="13321" width="15.08203125" style="234" customWidth="1"/>
    <col min="13322" max="13322" width="15.25" style="234" customWidth="1"/>
    <col min="13323" max="13323" width="3.75" style="234" customWidth="1"/>
    <col min="13324" max="13324" width="2.5" style="234" customWidth="1"/>
    <col min="13325" max="13571" width="9" style="234"/>
    <col min="13572" max="13572" width="1.08203125" style="234" customWidth="1"/>
    <col min="13573" max="13574" width="15.58203125" style="234" customWidth="1"/>
    <col min="13575" max="13575" width="15.25" style="234" customWidth="1"/>
    <col min="13576" max="13576" width="17.5" style="234" customWidth="1"/>
    <col min="13577" max="13577" width="15.08203125" style="234" customWidth="1"/>
    <col min="13578" max="13578" width="15.25" style="234" customWidth="1"/>
    <col min="13579" max="13579" width="3.75" style="234" customWidth="1"/>
    <col min="13580" max="13580" width="2.5" style="234" customWidth="1"/>
    <col min="13581" max="13827" width="9" style="234"/>
    <col min="13828" max="13828" width="1.08203125" style="234" customWidth="1"/>
    <col min="13829" max="13830" width="15.58203125" style="234" customWidth="1"/>
    <col min="13831" max="13831" width="15.25" style="234" customWidth="1"/>
    <col min="13832" max="13832" width="17.5" style="234" customWidth="1"/>
    <col min="13833" max="13833" width="15.08203125" style="234" customWidth="1"/>
    <col min="13834" max="13834" width="15.25" style="234" customWidth="1"/>
    <col min="13835" max="13835" width="3.75" style="234" customWidth="1"/>
    <col min="13836" max="13836" width="2.5" style="234" customWidth="1"/>
    <col min="13837" max="14083" width="9" style="234"/>
    <col min="14084" max="14084" width="1.08203125" style="234" customWidth="1"/>
    <col min="14085" max="14086" width="15.58203125" style="234" customWidth="1"/>
    <col min="14087" max="14087" width="15.25" style="234" customWidth="1"/>
    <col min="14088" max="14088" width="17.5" style="234" customWidth="1"/>
    <col min="14089" max="14089" width="15.08203125" style="234" customWidth="1"/>
    <col min="14090" max="14090" width="15.25" style="234" customWidth="1"/>
    <col min="14091" max="14091" width="3.75" style="234" customWidth="1"/>
    <col min="14092" max="14092" width="2.5" style="234" customWidth="1"/>
    <col min="14093" max="14339" width="9" style="234"/>
    <col min="14340" max="14340" width="1.08203125" style="234" customWidth="1"/>
    <col min="14341" max="14342" width="15.58203125" style="234" customWidth="1"/>
    <col min="14343" max="14343" width="15.25" style="234" customWidth="1"/>
    <col min="14344" max="14344" width="17.5" style="234" customWidth="1"/>
    <col min="14345" max="14345" width="15.08203125" style="234" customWidth="1"/>
    <col min="14346" max="14346" width="15.25" style="234" customWidth="1"/>
    <col min="14347" max="14347" width="3.75" style="234" customWidth="1"/>
    <col min="14348" max="14348" width="2.5" style="234" customWidth="1"/>
    <col min="14349" max="14595" width="9" style="234"/>
    <col min="14596" max="14596" width="1.08203125" style="234" customWidth="1"/>
    <col min="14597" max="14598" width="15.58203125" style="234" customWidth="1"/>
    <col min="14599" max="14599" width="15.25" style="234" customWidth="1"/>
    <col min="14600" max="14600" width="17.5" style="234" customWidth="1"/>
    <col min="14601" max="14601" width="15.08203125" style="234" customWidth="1"/>
    <col min="14602" max="14602" width="15.25" style="234" customWidth="1"/>
    <col min="14603" max="14603" width="3.75" style="234" customWidth="1"/>
    <col min="14604" max="14604" width="2.5" style="234" customWidth="1"/>
    <col min="14605" max="14851" width="9" style="234"/>
    <col min="14852" max="14852" width="1.08203125" style="234" customWidth="1"/>
    <col min="14853" max="14854" width="15.58203125" style="234" customWidth="1"/>
    <col min="14855" max="14855" width="15.25" style="234" customWidth="1"/>
    <col min="14856" max="14856" width="17.5" style="234" customWidth="1"/>
    <col min="14857" max="14857" width="15.08203125" style="234" customWidth="1"/>
    <col min="14858" max="14858" width="15.25" style="234" customWidth="1"/>
    <col min="14859" max="14859" width="3.75" style="234" customWidth="1"/>
    <col min="14860" max="14860" width="2.5" style="234" customWidth="1"/>
    <col min="14861" max="15107" width="9" style="234"/>
    <col min="15108" max="15108" width="1.08203125" style="234" customWidth="1"/>
    <col min="15109" max="15110" width="15.58203125" style="234" customWidth="1"/>
    <col min="15111" max="15111" width="15.25" style="234" customWidth="1"/>
    <col min="15112" max="15112" width="17.5" style="234" customWidth="1"/>
    <col min="15113" max="15113" width="15.08203125" style="234" customWidth="1"/>
    <col min="15114" max="15114" width="15.25" style="234" customWidth="1"/>
    <col min="15115" max="15115" width="3.75" style="234" customWidth="1"/>
    <col min="15116" max="15116" width="2.5" style="234" customWidth="1"/>
    <col min="15117" max="15363" width="9" style="234"/>
    <col min="15364" max="15364" width="1.08203125" style="234" customWidth="1"/>
    <col min="15365" max="15366" width="15.58203125" style="234" customWidth="1"/>
    <col min="15367" max="15367" width="15.25" style="234" customWidth="1"/>
    <col min="15368" max="15368" width="17.5" style="234" customWidth="1"/>
    <col min="15369" max="15369" width="15.08203125" style="234" customWidth="1"/>
    <col min="15370" max="15370" width="15.25" style="234" customWidth="1"/>
    <col min="15371" max="15371" width="3.75" style="234" customWidth="1"/>
    <col min="15372" max="15372" width="2.5" style="234" customWidth="1"/>
    <col min="15373" max="15619" width="9" style="234"/>
    <col min="15620" max="15620" width="1.08203125" style="234" customWidth="1"/>
    <col min="15621" max="15622" width="15.58203125" style="234" customWidth="1"/>
    <col min="15623" max="15623" width="15.25" style="234" customWidth="1"/>
    <col min="15624" max="15624" width="17.5" style="234" customWidth="1"/>
    <col min="15625" max="15625" width="15.08203125" style="234" customWidth="1"/>
    <col min="15626" max="15626" width="15.25" style="234" customWidth="1"/>
    <col min="15627" max="15627" width="3.75" style="234" customWidth="1"/>
    <col min="15628" max="15628" width="2.5" style="234" customWidth="1"/>
    <col min="15629" max="15875" width="9" style="234"/>
    <col min="15876" max="15876" width="1.08203125" style="234" customWidth="1"/>
    <col min="15877" max="15878" width="15.58203125" style="234" customWidth="1"/>
    <col min="15879" max="15879" width="15.25" style="234" customWidth="1"/>
    <col min="15880" max="15880" width="17.5" style="234" customWidth="1"/>
    <col min="15881" max="15881" width="15.08203125" style="234" customWidth="1"/>
    <col min="15882" max="15882" width="15.25" style="234" customWidth="1"/>
    <col min="15883" max="15883" width="3.75" style="234" customWidth="1"/>
    <col min="15884" max="15884" width="2.5" style="234" customWidth="1"/>
    <col min="15885" max="16131" width="9" style="234"/>
    <col min="16132" max="16132" width="1.08203125" style="234" customWidth="1"/>
    <col min="16133" max="16134" width="15.58203125" style="234" customWidth="1"/>
    <col min="16135" max="16135" width="15.25" style="234" customWidth="1"/>
    <col min="16136" max="16136" width="17.5" style="234" customWidth="1"/>
    <col min="16137" max="16137" width="15.08203125" style="234" customWidth="1"/>
    <col min="16138" max="16138" width="15.25" style="234" customWidth="1"/>
    <col min="16139" max="16139" width="3.75" style="234" customWidth="1"/>
    <col min="16140" max="16140" width="2.5" style="234" customWidth="1"/>
    <col min="16141" max="16384" width="9" style="234"/>
  </cols>
  <sheetData>
    <row r="1" spans="1:11" ht="27.75" customHeight="1">
      <c r="A1" s="296"/>
      <c r="B1" s="224" t="s">
        <v>735</v>
      </c>
      <c r="C1" s="224"/>
      <c r="D1" s="224"/>
      <c r="E1" s="224"/>
      <c r="F1" s="224"/>
      <c r="G1" s="224"/>
      <c r="H1" s="224"/>
      <c r="I1" s="224"/>
      <c r="J1" s="224"/>
    </row>
    <row r="2" spans="1:11" ht="15.75" customHeight="1">
      <c r="A2" s="296"/>
      <c r="B2" s="295" t="s">
        <v>736</v>
      </c>
      <c r="C2" s="225"/>
      <c r="D2" s="225"/>
      <c r="E2" s="225"/>
      <c r="F2" s="225"/>
      <c r="G2" s="225"/>
      <c r="H2" s="225"/>
      <c r="I2" s="225"/>
      <c r="J2" s="294" t="s">
        <v>737</v>
      </c>
    </row>
    <row r="3" spans="1:11" ht="15.75" customHeight="1">
      <c r="A3" s="296"/>
      <c r="B3" s="295"/>
      <c r="C3" s="225"/>
      <c r="D3" s="225"/>
      <c r="E3" s="225"/>
      <c r="F3" s="225"/>
      <c r="G3" s="225"/>
      <c r="H3" s="225"/>
      <c r="I3" s="225"/>
      <c r="J3" s="294"/>
    </row>
    <row r="4" spans="1:11" ht="18" customHeight="1">
      <c r="A4" s="2116" t="s">
        <v>738</v>
      </c>
      <c r="B4" s="2116"/>
      <c r="C4" s="2116"/>
      <c r="D4" s="2116"/>
      <c r="E4" s="2116"/>
      <c r="F4" s="2116"/>
      <c r="G4" s="2116"/>
      <c r="H4" s="2116"/>
      <c r="I4" s="2116"/>
      <c r="J4" s="2116"/>
    </row>
    <row r="5" spans="1:11" ht="12" customHeight="1">
      <c r="A5" s="227"/>
      <c r="B5" s="227"/>
      <c r="C5" s="227"/>
      <c r="D5" s="227"/>
      <c r="E5" s="227"/>
      <c r="F5" s="227"/>
      <c r="G5" s="227"/>
      <c r="H5" s="227"/>
      <c r="I5" s="227"/>
      <c r="J5" s="227"/>
    </row>
    <row r="6" spans="1:11" ht="43.5" customHeight="1">
      <c r="A6" s="227"/>
      <c r="B6" s="760" t="s">
        <v>722</v>
      </c>
      <c r="C6" s="2117"/>
      <c r="D6" s="2118"/>
      <c r="E6" s="2118"/>
      <c r="F6" s="2118"/>
      <c r="G6" s="2118"/>
      <c r="H6" s="2118"/>
      <c r="I6" s="2118"/>
      <c r="J6" s="2119"/>
    </row>
    <row r="7" spans="1:11" ht="43.5" customHeight="1">
      <c r="A7" s="225"/>
      <c r="B7" s="754" t="s">
        <v>276</v>
      </c>
      <c r="C7" s="2205" t="s">
        <v>520</v>
      </c>
      <c r="D7" s="2205"/>
      <c r="E7" s="2205"/>
      <c r="F7" s="2205"/>
      <c r="G7" s="2205"/>
      <c r="H7" s="2205"/>
      <c r="I7" s="2205"/>
      <c r="J7" s="2205"/>
      <c r="K7" s="293"/>
    </row>
    <row r="8" spans="1:11" ht="73.5" customHeight="1">
      <c r="A8" s="225"/>
      <c r="B8" s="761" t="s">
        <v>739</v>
      </c>
      <c r="C8" s="2215" t="s">
        <v>2440</v>
      </c>
      <c r="D8" s="2216"/>
      <c r="E8" s="2216"/>
      <c r="F8" s="2216"/>
      <c r="G8" s="2216"/>
      <c r="H8" s="2216"/>
      <c r="I8" s="2216"/>
      <c r="J8" s="2217"/>
      <c r="K8" s="293"/>
    </row>
    <row r="9" spans="1:11" ht="19.5" customHeight="1">
      <c r="A9" s="225"/>
      <c r="B9" s="2206" t="s">
        <v>725</v>
      </c>
      <c r="C9" s="2209" t="s">
        <v>726</v>
      </c>
      <c r="D9" s="2205"/>
      <c r="E9" s="2205"/>
      <c r="F9" s="2205"/>
      <c r="G9" s="2205"/>
      <c r="H9" s="2205"/>
      <c r="I9" s="2205"/>
      <c r="J9" s="2205"/>
      <c r="K9" s="293"/>
    </row>
    <row r="10" spans="1:11" ht="40.5" customHeight="1">
      <c r="A10" s="225"/>
      <c r="B10" s="2207"/>
      <c r="C10" s="755" t="s">
        <v>468</v>
      </c>
      <c r="D10" s="755" t="s">
        <v>469</v>
      </c>
      <c r="E10" s="2191" t="s">
        <v>727</v>
      </c>
      <c r="F10" s="2191"/>
      <c r="G10" s="2191"/>
      <c r="H10" s="2210" t="s">
        <v>427</v>
      </c>
      <c r="I10" s="2210"/>
      <c r="J10" s="756" t="s">
        <v>428</v>
      </c>
    </row>
    <row r="11" spans="1:11" ht="19.5" customHeight="1">
      <c r="A11" s="225"/>
      <c r="B11" s="2207"/>
      <c r="C11" s="757"/>
      <c r="D11" s="757"/>
      <c r="E11" s="2191"/>
      <c r="F11" s="2191"/>
      <c r="G11" s="2191"/>
      <c r="H11" s="758"/>
      <c r="I11" s="759" t="s">
        <v>429</v>
      </c>
      <c r="J11" s="758"/>
    </row>
    <row r="12" spans="1:11" ht="19.5" customHeight="1">
      <c r="A12" s="225"/>
      <c r="B12" s="2207"/>
      <c r="C12" s="757"/>
      <c r="D12" s="757"/>
      <c r="E12" s="2191"/>
      <c r="F12" s="2191"/>
      <c r="G12" s="2191"/>
      <c r="H12" s="758"/>
      <c r="I12" s="759" t="s">
        <v>429</v>
      </c>
      <c r="J12" s="758"/>
    </row>
    <row r="13" spans="1:11" ht="19.5" customHeight="1">
      <c r="A13" s="225"/>
      <c r="B13" s="2207"/>
      <c r="C13" s="757"/>
      <c r="D13" s="757"/>
      <c r="E13" s="2191"/>
      <c r="F13" s="2191"/>
      <c r="G13" s="2191"/>
      <c r="H13" s="758"/>
      <c r="I13" s="759" t="s">
        <v>429</v>
      </c>
      <c r="J13" s="758"/>
    </row>
    <row r="14" spans="1:11" ht="19.5" customHeight="1">
      <c r="A14" s="225"/>
      <c r="B14" s="2207"/>
      <c r="C14" s="2211" t="s">
        <v>728</v>
      </c>
      <c r="D14" s="2212"/>
      <c r="E14" s="2212"/>
      <c r="F14" s="2212"/>
      <c r="G14" s="2212"/>
      <c r="H14" s="2212"/>
      <c r="I14" s="2212"/>
      <c r="J14" s="2213"/>
    </row>
    <row r="15" spans="1:11" ht="40.5" customHeight="1">
      <c r="A15" s="225"/>
      <c r="B15" s="2207"/>
      <c r="C15" s="755" t="s">
        <v>468</v>
      </c>
      <c r="D15" s="755" t="s">
        <v>469</v>
      </c>
      <c r="E15" s="2191" t="s">
        <v>727</v>
      </c>
      <c r="F15" s="2191"/>
      <c r="G15" s="2191"/>
      <c r="H15" s="2210" t="s">
        <v>427</v>
      </c>
      <c r="I15" s="2210"/>
      <c r="J15" s="756" t="s">
        <v>428</v>
      </c>
    </row>
    <row r="16" spans="1:11" ht="19.5" customHeight="1">
      <c r="A16" s="225"/>
      <c r="B16" s="2207"/>
      <c r="C16" s="757"/>
      <c r="D16" s="757"/>
      <c r="E16" s="2191"/>
      <c r="F16" s="2191"/>
      <c r="G16" s="2191"/>
      <c r="H16" s="758"/>
      <c r="I16" s="759" t="s">
        <v>429</v>
      </c>
      <c r="J16" s="758"/>
      <c r="K16" s="293"/>
    </row>
    <row r="17" spans="1:12" ht="19.5" customHeight="1">
      <c r="A17" s="225"/>
      <c r="B17" s="2207"/>
      <c r="C17" s="757"/>
      <c r="D17" s="757"/>
      <c r="E17" s="2191"/>
      <c r="F17" s="2191"/>
      <c r="G17" s="2191"/>
      <c r="H17" s="758"/>
      <c r="I17" s="759" t="s">
        <v>429</v>
      </c>
      <c r="J17" s="758"/>
    </row>
    <row r="18" spans="1:12" ht="19.5" customHeight="1">
      <c r="A18" s="225"/>
      <c r="B18" s="2208"/>
      <c r="C18" s="757"/>
      <c r="D18" s="757"/>
      <c r="E18" s="2191"/>
      <c r="F18" s="2191"/>
      <c r="G18" s="2191"/>
      <c r="H18" s="758"/>
      <c r="I18" s="759" t="s">
        <v>429</v>
      </c>
      <c r="J18" s="758"/>
    </row>
    <row r="19" spans="1:12" ht="19.5" customHeight="1">
      <c r="A19" s="225"/>
      <c r="B19" s="2193" t="s">
        <v>729</v>
      </c>
      <c r="C19" s="2195" t="s">
        <v>740</v>
      </c>
      <c r="D19" s="2196"/>
      <c r="E19" s="2196"/>
      <c r="F19" s="2196"/>
      <c r="G19" s="2197"/>
      <c r="H19" s="2117" t="s">
        <v>731</v>
      </c>
      <c r="I19" s="2118"/>
      <c r="J19" s="2119"/>
    </row>
    <row r="20" spans="1:12" ht="35.25" customHeight="1">
      <c r="A20" s="225"/>
      <c r="B20" s="2194"/>
      <c r="C20" s="2198"/>
      <c r="D20" s="2199"/>
      <c r="E20" s="2199"/>
      <c r="F20" s="2199"/>
      <c r="G20" s="2200"/>
      <c r="H20" s="2201"/>
      <c r="I20" s="2202"/>
      <c r="J20" s="2203"/>
    </row>
    <row r="21" spans="1:12" ht="6" customHeight="1">
      <c r="A21" s="225"/>
      <c r="B21" s="225"/>
      <c r="C21" s="225"/>
      <c r="D21" s="225"/>
      <c r="E21" s="225"/>
      <c r="F21" s="225"/>
      <c r="G21" s="225"/>
      <c r="H21" s="225"/>
      <c r="I21" s="225"/>
      <c r="J21" s="225"/>
    </row>
    <row r="22" spans="1:12" ht="20.25" customHeight="1">
      <c r="A22" s="225"/>
      <c r="B22" s="225" t="s">
        <v>328</v>
      </c>
      <c r="C22" s="225"/>
      <c r="D22" s="225"/>
      <c r="E22" s="225"/>
      <c r="F22" s="225"/>
      <c r="G22" s="225"/>
      <c r="H22" s="225"/>
      <c r="I22" s="225"/>
      <c r="J22" s="225"/>
      <c r="K22" s="292"/>
      <c r="L22" s="292"/>
    </row>
    <row r="23" spans="1:12" ht="62.25" customHeight="1">
      <c r="A23" s="225"/>
      <c r="B23" s="2204" t="s">
        <v>741</v>
      </c>
      <c r="C23" s="2204"/>
      <c r="D23" s="2204"/>
      <c r="E23" s="2204"/>
      <c r="F23" s="2204"/>
      <c r="G23" s="2204"/>
      <c r="H23" s="2204"/>
      <c r="I23" s="2204"/>
      <c r="J23" s="2204"/>
      <c r="K23" s="292"/>
      <c r="L23" s="292"/>
    </row>
    <row r="24" spans="1:12" ht="39" customHeight="1">
      <c r="A24" s="225"/>
      <c r="B24" s="2204" t="s">
        <v>733</v>
      </c>
      <c r="C24" s="2204"/>
      <c r="D24" s="2204"/>
      <c r="E24" s="2204"/>
      <c r="F24" s="2204"/>
      <c r="G24" s="2204"/>
      <c r="H24" s="2204"/>
      <c r="I24" s="2204"/>
      <c r="J24" s="2204"/>
      <c r="K24" s="292"/>
      <c r="L24" s="292"/>
    </row>
    <row r="25" spans="1:12" ht="29.25" customHeight="1">
      <c r="A25" s="225"/>
      <c r="B25" s="2113" t="s">
        <v>734</v>
      </c>
      <c r="C25" s="2113"/>
      <c r="D25" s="2113"/>
      <c r="E25" s="2113"/>
      <c r="F25" s="2113"/>
      <c r="G25" s="2113"/>
      <c r="H25" s="2113"/>
      <c r="I25" s="2113"/>
      <c r="J25" s="2113"/>
      <c r="K25" s="292"/>
      <c r="L25" s="292"/>
    </row>
    <row r="26" spans="1:12" ht="7.5" customHeight="1">
      <c r="A26" s="224"/>
      <c r="B26" s="2218"/>
      <c r="C26" s="2218"/>
      <c r="D26" s="2218"/>
      <c r="E26" s="2218"/>
      <c r="F26" s="2218"/>
      <c r="G26" s="2218"/>
      <c r="H26" s="2218"/>
      <c r="I26" s="2218"/>
      <c r="J26" s="2218"/>
    </row>
    <row r="27" spans="1:12">
      <c r="B27" s="292"/>
    </row>
  </sheetData>
  <mergeCells count="25">
    <mergeCell ref="B24:J24"/>
    <mergeCell ref="B25:J25"/>
    <mergeCell ref="B26:J26"/>
    <mergeCell ref="E18:G18"/>
    <mergeCell ref="B19:B20"/>
    <mergeCell ref="C19:G20"/>
    <mergeCell ref="H19:J19"/>
    <mergeCell ref="H20:J20"/>
    <mergeCell ref="B23:J23"/>
    <mergeCell ref="E16:G16"/>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s>
  <phoneticPr fontId="14"/>
  <pageMargins left="0.70866141732283472" right="0.70866141732283472" top="0.74803149606299213" bottom="0.74803149606299213" header="0.31496062992125984" footer="0.31496062992125984"/>
  <pageSetup paperSize="9" scale="71"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sheetPr codeName="Sheet36"/>
  <dimension ref="A1:L25"/>
  <sheetViews>
    <sheetView view="pageBreakPreview" zoomScaleNormal="100" zoomScaleSheetLayoutView="100" workbookViewId="0"/>
  </sheetViews>
  <sheetFormatPr defaultRowHeight="13"/>
  <cols>
    <col min="1" max="1" width="8.5" style="234" customWidth="1"/>
    <col min="2" max="2" width="15.582031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58203125" style="234" customWidth="1"/>
    <col min="10" max="10" width="8.33203125" style="234" customWidth="1"/>
    <col min="11" max="11" width="1" style="234" customWidth="1"/>
    <col min="12" max="12" width="2.5" style="234" customWidth="1"/>
    <col min="13" max="259" width="9" style="234"/>
    <col min="260" max="260" width="1.08203125" style="234" customWidth="1"/>
    <col min="261" max="262" width="15.58203125" style="234" customWidth="1"/>
    <col min="263" max="263" width="15.25" style="234" customWidth="1"/>
    <col min="264" max="264" width="17.5" style="234" customWidth="1"/>
    <col min="265" max="265" width="15.08203125" style="234" customWidth="1"/>
    <col min="266" max="266" width="15.25" style="234" customWidth="1"/>
    <col min="267" max="267" width="3.75" style="234" customWidth="1"/>
    <col min="268" max="268" width="2.5" style="234" customWidth="1"/>
    <col min="269" max="515" width="9" style="234"/>
    <col min="516" max="516" width="1.08203125" style="234" customWidth="1"/>
    <col min="517" max="518" width="15.58203125" style="234" customWidth="1"/>
    <col min="519" max="519" width="15.25" style="234" customWidth="1"/>
    <col min="520" max="520" width="17.5" style="234" customWidth="1"/>
    <col min="521" max="521" width="15.08203125" style="234" customWidth="1"/>
    <col min="522" max="522" width="15.25" style="234" customWidth="1"/>
    <col min="523" max="523" width="3.75" style="234" customWidth="1"/>
    <col min="524" max="524" width="2.5" style="234" customWidth="1"/>
    <col min="525" max="771" width="9" style="234"/>
    <col min="772" max="772" width="1.08203125" style="234" customWidth="1"/>
    <col min="773" max="774" width="15.58203125" style="234" customWidth="1"/>
    <col min="775" max="775" width="15.25" style="234" customWidth="1"/>
    <col min="776" max="776" width="17.5" style="234" customWidth="1"/>
    <col min="777" max="777" width="15.08203125" style="234" customWidth="1"/>
    <col min="778" max="778" width="15.25" style="234" customWidth="1"/>
    <col min="779" max="779" width="3.75" style="234" customWidth="1"/>
    <col min="780" max="780" width="2.5" style="234" customWidth="1"/>
    <col min="781" max="1027" width="9" style="234"/>
    <col min="1028" max="1028" width="1.08203125" style="234" customWidth="1"/>
    <col min="1029" max="1030" width="15.58203125" style="234" customWidth="1"/>
    <col min="1031" max="1031" width="15.25" style="234" customWidth="1"/>
    <col min="1032" max="1032" width="17.5" style="234" customWidth="1"/>
    <col min="1033" max="1033" width="15.08203125" style="234" customWidth="1"/>
    <col min="1034" max="1034" width="15.25" style="234" customWidth="1"/>
    <col min="1035" max="1035" width="3.75" style="234" customWidth="1"/>
    <col min="1036" max="1036" width="2.5" style="234" customWidth="1"/>
    <col min="1037" max="1283" width="9" style="234"/>
    <col min="1284" max="1284" width="1.08203125" style="234" customWidth="1"/>
    <col min="1285" max="1286" width="15.58203125" style="234" customWidth="1"/>
    <col min="1287" max="1287" width="15.25" style="234" customWidth="1"/>
    <col min="1288" max="1288" width="17.5" style="234" customWidth="1"/>
    <col min="1289" max="1289" width="15.08203125" style="234" customWidth="1"/>
    <col min="1290" max="1290" width="15.25" style="234" customWidth="1"/>
    <col min="1291" max="1291" width="3.75" style="234" customWidth="1"/>
    <col min="1292" max="1292" width="2.5" style="234" customWidth="1"/>
    <col min="1293" max="1539" width="9" style="234"/>
    <col min="1540" max="1540" width="1.08203125" style="234" customWidth="1"/>
    <col min="1541" max="1542" width="15.58203125" style="234" customWidth="1"/>
    <col min="1543" max="1543" width="15.25" style="234" customWidth="1"/>
    <col min="1544" max="1544" width="17.5" style="234" customWidth="1"/>
    <col min="1545" max="1545" width="15.08203125" style="234" customWidth="1"/>
    <col min="1546" max="1546" width="15.25" style="234" customWidth="1"/>
    <col min="1547" max="1547" width="3.75" style="234" customWidth="1"/>
    <col min="1548" max="1548" width="2.5" style="234" customWidth="1"/>
    <col min="1549" max="1795" width="9" style="234"/>
    <col min="1796" max="1796" width="1.08203125" style="234" customWidth="1"/>
    <col min="1797" max="1798" width="15.58203125" style="234" customWidth="1"/>
    <col min="1799" max="1799" width="15.25" style="234" customWidth="1"/>
    <col min="1800" max="1800" width="17.5" style="234" customWidth="1"/>
    <col min="1801" max="1801" width="15.08203125" style="234" customWidth="1"/>
    <col min="1802" max="1802" width="15.25" style="234" customWidth="1"/>
    <col min="1803" max="1803" width="3.75" style="234" customWidth="1"/>
    <col min="1804" max="1804" width="2.5" style="234" customWidth="1"/>
    <col min="1805" max="2051" width="9" style="234"/>
    <col min="2052" max="2052" width="1.08203125" style="234" customWidth="1"/>
    <col min="2053" max="2054" width="15.58203125" style="234" customWidth="1"/>
    <col min="2055" max="2055" width="15.25" style="234" customWidth="1"/>
    <col min="2056" max="2056" width="17.5" style="234" customWidth="1"/>
    <col min="2057" max="2057" width="15.08203125" style="234" customWidth="1"/>
    <col min="2058" max="2058" width="15.25" style="234" customWidth="1"/>
    <col min="2059" max="2059" width="3.75" style="234" customWidth="1"/>
    <col min="2060" max="2060" width="2.5" style="234" customWidth="1"/>
    <col min="2061" max="2307" width="9" style="234"/>
    <col min="2308" max="2308" width="1.08203125" style="234" customWidth="1"/>
    <col min="2309" max="2310" width="15.58203125" style="234" customWidth="1"/>
    <col min="2311" max="2311" width="15.25" style="234" customWidth="1"/>
    <col min="2312" max="2312" width="17.5" style="234" customWidth="1"/>
    <col min="2313" max="2313" width="15.08203125" style="234" customWidth="1"/>
    <col min="2314" max="2314" width="15.25" style="234" customWidth="1"/>
    <col min="2315" max="2315" width="3.75" style="234" customWidth="1"/>
    <col min="2316" max="2316" width="2.5" style="234" customWidth="1"/>
    <col min="2317" max="2563" width="9" style="234"/>
    <col min="2564" max="2564" width="1.08203125" style="234" customWidth="1"/>
    <col min="2565" max="2566" width="15.58203125" style="234" customWidth="1"/>
    <col min="2567" max="2567" width="15.25" style="234" customWidth="1"/>
    <col min="2568" max="2568" width="17.5" style="234" customWidth="1"/>
    <col min="2569" max="2569" width="15.08203125" style="234" customWidth="1"/>
    <col min="2570" max="2570" width="15.25" style="234" customWidth="1"/>
    <col min="2571" max="2571" width="3.75" style="234" customWidth="1"/>
    <col min="2572" max="2572" width="2.5" style="234" customWidth="1"/>
    <col min="2573" max="2819" width="9" style="234"/>
    <col min="2820" max="2820" width="1.08203125" style="234" customWidth="1"/>
    <col min="2821" max="2822" width="15.58203125" style="234" customWidth="1"/>
    <col min="2823" max="2823" width="15.25" style="234" customWidth="1"/>
    <col min="2824" max="2824" width="17.5" style="234" customWidth="1"/>
    <col min="2825" max="2825" width="15.08203125" style="234" customWidth="1"/>
    <col min="2826" max="2826" width="15.25" style="234" customWidth="1"/>
    <col min="2827" max="2827" width="3.75" style="234" customWidth="1"/>
    <col min="2828" max="2828" width="2.5" style="234" customWidth="1"/>
    <col min="2829" max="3075" width="9" style="234"/>
    <col min="3076" max="3076" width="1.08203125" style="234" customWidth="1"/>
    <col min="3077" max="3078" width="15.58203125" style="234" customWidth="1"/>
    <col min="3079" max="3079" width="15.25" style="234" customWidth="1"/>
    <col min="3080" max="3080" width="17.5" style="234" customWidth="1"/>
    <col min="3081" max="3081" width="15.08203125" style="234" customWidth="1"/>
    <col min="3082" max="3082" width="15.25" style="234" customWidth="1"/>
    <col min="3083" max="3083" width="3.75" style="234" customWidth="1"/>
    <col min="3084" max="3084" width="2.5" style="234" customWidth="1"/>
    <col min="3085" max="3331" width="9" style="234"/>
    <col min="3332" max="3332" width="1.08203125" style="234" customWidth="1"/>
    <col min="3333" max="3334" width="15.58203125" style="234" customWidth="1"/>
    <col min="3335" max="3335" width="15.25" style="234" customWidth="1"/>
    <col min="3336" max="3336" width="17.5" style="234" customWidth="1"/>
    <col min="3337" max="3337" width="15.08203125" style="234" customWidth="1"/>
    <col min="3338" max="3338" width="15.25" style="234" customWidth="1"/>
    <col min="3339" max="3339" width="3.75" style="234" customWidth="1"/>
    <col min="3340" max="3340" width="2.5" style="234" customWidth="1"/>
    <col min="3341" max="3587" width="9" style="234"/>
    <col min="3588" max="3588" width="1.08203125" style="234" customWidth="1"/>
    <col min="3589" max="3590" width="15.58203125" style="234" customWidth="1"/>
    <col min="3591" max="3591" width="15.25" style="234" customWidth="1"/>
    <col min="3592" max="3592" width="17.5" style="234" customWidth="1"/>
    <col min="3593" max="3593" width="15.08203125" style="234" customWidth="1"/>
    <col min="3594" max="3594" width="15.25" style="234" customWidth="1"/>
    <col min="3595" max="3595" width="3.75" style="234" customWidth="1"/>
    <col min="3596" max="3596" width="2.5" style="234" customWidth="1"/>
    <col min="3597" max="3843" width="9" style="234"/>
    <col min="3844" max="3844" width="1.08203125" style="234" customWidth="1"/>
    <col min="3845" max="3846" width="15.58203125" style="234" customWidth="1"/>
    <col min="3847" max="3847" width="15.25" style="234" customWidth="1"/>
    <col min="3848" max="3848" width="17.5" style="234" customWidth="1"/>
    <col min="3849" max="3849" width="15.08203125" style="234" customWidth="1"/>
    <col min="3850" max="3850" width="15.25" style="234" customWidth="1"/>
    <col min="3851" max="3851" width="3.75" style="234" customWidth="1"/>
    <col min="3852" max="3852" width="2.5" style="234" customWidth="1"/>
    <col min="3853" max="4099" width="9" style="234"/>
    <col min="4100" max="4100" width="1.08203125" style="234" customWidth="1"/>
    <col min="4101" max="4102" width="15.58203125" style="234" customWidth="1"/>
    <col min="4103" max="4103" width="15.25" style="234" customWidth="1"/>
    <col min="4104" max="4104" width="17.5" style="234" customWidth="1"/>
    <col min="4105" max="4105" width="15.08203125" style="234" customWidth="1"/>
    <col min="4106" max="4106" width="15.25" style="234" customWidth="1"/>
    <col min="4107" max="4107" width="3.75" style="234" customWidth="1"/>
    <col min="4108" max="4108" width="2.5" style="234" customWidth="1"/>
    <col min="4109" max="4355" width="9" style="234"/>
    <col min="4356" max="4356" width="1.08203125" style="234" customWidth="1"/>
    <col min="4357" max="4358" width="15.58203125" style="234" customWidth="1"/>
    <col min="4359" max="4359" width="15.25" style="234" customWidth="1"/>
    <col min="4360" max="4360" width="17.5" style="234" customWidth="1"/>
    <col min="4361" max="4361" width="15.08203125" style="234" customWidth="1"/>
    <col min="4362" max="4362" width="15.25" style="234" customWidth="1"/>
    <col min="4363" max="4363" width="3.75" style="234" customWidth="1"/>
    <col min="4364" max="4364" width="2.5" style="234" customWidth="1"/>
    <col min="4365" max="4611" width="9" style="234"/>
    <col min="4612" max="4612" width="1.08203125" style="234" customWidth="1"/>
    <col min="4613" max="4614" width="15.58203125" style="234" customWidth="1"/>
    <col min="4615" max="4615" width="15.25" style="234" customWidth="1"/>
    <col min="4616" max="4616" width="17.5" style="234" customWidth="1"/>
    <col min="4617" max="4617" width="15.08203125" style="234" customWidth="1"/>
    <col min="4618" max="4618" width="15.25" style="234" customWidth="1"/>
    <col min="4619" max="4619" width="3.75" style="234" customWidth="1"/>
    <col min="4620" max="4620" width="2.5" style="234" customWidth="1"/>
    <col min="4621" max="4867" width="9" style="234"/>
    <col min="4868" max="4868" width="1.08203125" style="234" customWidth="1"/>
    <col min="4869" max="4870" width="15.58203125" style="234" customWidth="1"/>
    <col min="4871" max="4871" width="15.25" style="234" customWidth="1"/>
    <col min="4872" max="4872" width="17.5" style="234" customWidth="1"/>
    <col min="4873" max="4873" width="15.08203125" style="234" customWidth="1"/>
    <col min="4874" max="4874" width="15.25" style="234" customWidth="1"/>
    <col min="4875" max="4875" width="3.75" style="234" customWidth="1"/>
    <col min="4876" max="4876" width="2.5" style="234" customWidth="1"/>
    <col min="4877" max="5123" width="9" style="234"/>
    <col min="5124" max="5124" width="1.08203125" style="234" customWidth="1"/>
    <col min="5125" max="5126" width="15.58203125" style="234" customWidth="1"/>
    <col min="5127" max="5127" width="15.25" style="234" customWidth="1"/>
    <col min="5128" max="5128" width="17.5" style="234" customWidth="1"/>
    <col min="5129" max="5129" width="15.08203125" style="234" customWidth="1"/>
    <col min="5130" max="5130" width="15.25" style="234" customWidth="1"/>
    <col min="5131" max="5131" width="3.75" style="234" customWidth="1"/>
    <col min="5132" max="5132" width="2.5" style="234" customWidth="1"/>
    <col min="5133" max="5379" width="9" style="234"/>
    <col min="5380" max="5380" width="1.08203125" style="234" customWidth="1"/>
    <col min="5381" max="5382" width="15.58203125" style="234" customWidth="1"/>
    <col min="5383" max="5383" width="15.25" style="234" customWidth="1"/>
    <col min="5384" max="5384" width="17.5" style="234" customWidth="1"/>
    <col min="5385" max="5385" width="15.08203125" style="234" customWidth="1"/>
    <col min="5386" max="5386" width="15.25" style="234" customWidth="1"/>
    <col min="5387" max="5387" width="3.75" style="234" customWidth="1"/>
    <col min="5388" max="5388" width="2.5" style="234" customWidth="1"/>
    <col min="5389" max="5635" width="9" style="234"/>
    <col min="5636" max="5636" width="1.08203125" style="234" customWidth="1"/>
    <col min="5637" max="5638" width="15.58203125" style="234" customWidth="1"/>
    <col min="5639" max="5639" width="15.25" style="234" customWidth="1"/>
    <col min="5640" max="5640" width="17.5" style="234" customWidth="1"/>
    <col min="5641" max="5641" width="15.08203125" style="234" customWidth="1"/>
    <col min="5642" max="5642" width="15.25" style="234" customWidth="1"/>
    <col min="5643" max="5643" width="3.75" style="234" customWidth="1"/>
    <col min="5644" max="5644" width="2.5" style="234" customWidth="1"/>
    <col min="5645" max="5891" width="9" style="234"/>
    <col min="5892" max="5892" width="1.08203125" style="234" customWidth="1"/>
    <col min="5893" max="5894" width="15.58203125" style="234" customWidth="1"/>
    <col min="5895" max="5895" width="15.25" style="234" customWidth="1"/>
    <col min="5896" max="5896" width="17.5" style="234" customWidth="1"/>
    <col min="5897" max="5897" width="15.08203125" style="234" customWidth="1"/>
    <col min="5898" max="5898" width="15.25" style="234" customWidth="1"/>
    <col min="5899" max="5899" width="3.75" style="234" customWidth="1"/>
    <col min="5900" max="5900" width="2.5" style="234" customWidth="1"/>
    <col min="5901" max="6147" width="9" style="234"/>
    <col min="6148" max="6148" width="1.08203125" style="234" customWidth="1"/>
    <col min="6149" max="6150" width="15.58203125" style="234" customWidth="1"/>
    <col min="6151" max="6151" width="15.25" style="234" customWidth="1"/>
    <col min="6152" max="6152" width="17.5" style="234" customWidth="1"/>
    <col min="6153" max="6153" width="15.08203125" style="234" customWidth="1"/>
    <col min="6154" max="6154" width="15.25" style="234" customWidth="1"/>
    <col min="6155" max="6155" width="3.75" style="234" customWidth="1"/>
    <col min="6156" max="6156" width="2.5" style="234" customWidth="1"/>
    <col min="6157" max="6403" width="9" style="234"/>
    <col min="6404" max="6404" width="1.08203125" style="234" customWidth="1"/>
    <col min="6405" max="6406" width="15.58203125" style="234" customWidth="1"/>
    <col min="6407" max="6407" width="15.25" style="234" customWidth="1"/>
    <col min="6408" max="6408" width="17.5" style="234" customWidth="1"/>
    <col min="6409" max="6409" width="15.08203125" style="234" customWidth="1"/>
    <col min="6410" max="6410" width="15.25" style="234" customWidth="1"/>
    <col min="6411" max="6411" width="3.75" style="234" customWidth="1"/>
    <col min="6412" max="6412" width="2.5" style="234" customWidth="1"/>
    <col min="6413" max="6659" width="9" style="234"/>
    <col min="6660" max="6660" width="1.08203125" style="234" customWidth="1"/>
    <col min="6661" max="6662" width="15.58203125" style="234" customWidth="1"/>
    <col min="6663" max="6663" width="15.25" style="234" customWidth="1"/>
    <col min="6664" max="6664" width="17.5" style="234" customWidth="1"/>
    <col min="6665" max="6665" width="15.08203125" style="234" customWidth="1"/>
    <col min="6666" max="6666" width="15.25" style="234" customWidth="1"/>
    <col min="6667" max="6667" width="3.75" style="234" customWidth="1"/>
    <col min="6668" max="6668" width="2.5" style="234" customWidth="1"/>
    <col min="6669" max="6915" width="9" style="234"/>
    <col min="6916" max="6916" width="1.08203125" style="234" customWidth="1"/>
    <col min="6917" max="6918" width="15.58203125" style="234" customWidth="1"/>
    <col min="6919" max="6919" width="15.25" style="234" customWidth="1"/>
    <col min="6920" max="6920" width="17.5" style="234" customWidth="1"/>
    <col min="6921" max="6921" width="15.08203125" style="234" customWidth="1"/>
    <col min="6922" max="6922" width="15.25" style="234" customWidth="1"/>
    <col min="6923" max="6923" width="3.75" style="234" customWidth="1"/>
    <col min="6924" max="6924" width="2.5" style="234" customWidth="1"/>
    <col min="6925" max="7171" width="9" style="234"/>
    <col min="7172" max="7172" width="1.08203125" style="234" customWidth="1"/>
    <col min="7173" max="7174" width="15.58203125" style="234" customWidth="1"/>
    <col min="7175" max="7175" width="15.25" style="234" customWidth="1"/>
    <col min="7176" max="7176" width="17.5" style="234" customWidth="1"/>
    <col min="7177" max="7177" width="15.08203125" style="234" customWidth="1"/>
    <col min="7178" max="7178" width="15.25" style="234" customWidth="1"/>
    <col min="7179" max="7179" width="3.75" style="234" customWidth="1"/>
    <col min="7180" max="7180" width="2.5" style="234" customWidth="1"/>
    <col min="7181" max="7427" width="9" style="234"/>
    <col min="7428" max="7428" width="1.08203125" style="234" customWidth="1"/>
    <col min="7429" max="7430" width="15.58203125" style="234" customWidth="1"/>
    <col min="7431" max="7431" width="15.25" style="234" customWidth="1"/>
    <col min="7432" max="7432" width="17.5" style="234" customWidth="1"/>
    <col min="7433" max="7433" width="15.08203125" style="234" customWidth="1"/>
    <col min="7434" max="7434" width="15.25" style="234" customWidth="1"/>
    <col min="7435" max="7435" width="3.75" style="234" customWidth="1"/>
    <col min="7436" max="7436" width="2.5" style="234" customWidth="1"/>
    <col min="7437" max="7683" width="9" style="234"/>
    <col min="7684" max="7684" width="1.08203125" style="234" customWidth="1"/>
    <col min="7685" max="7686" width="15.58203125" style="234" customWidth="1"/>
    <col min="7687" max="7687" width="15.25" style="234" customWidth="1"/>
    <col min="7688" max="7688" width="17.5" style="234" customWidth="1"/>
    <col min="7689" max="7689" width="15.08203125" style="234" customWidth="1"/>
    <col min="7690" max="7690" width="15.25" style="234" customWidth="1"/>
    <col min="7691" max="7691" width="3.75" style="234" customWidth="1"/>
    <col min="7692" max="7692" width="2.5" style="234" customWidth="1"/>
    <col min="7693" max="7939" width="9" style="234"/>
    <col min="7940" max="7940" width="1.08203125" style="234" customWidth="1"/>
    <col min="7941" max="7942" width="15.58203125" style="234" customWidth="1"/>
    <col min="7943" max="7943" width="15.25" style="234" customWidth="1"/>
    <col min="7944" max="7944" width="17.5" style="234" customWidth="1"/>
    <col min="7945" max="7945" width="15.08203125" style="234" customWidth="1"/>
    <col min="7946" max="7946" width="15.25" style="234" customWidth="1"/>
    <col min="7947" max="7947" width="3.75" style="234" customWidth="1"/>
    <col min="7948" max="7948" width="2.5" style="234" customWidth="1"/>
    <col min="7949" max="8195" width="9" style="234"/>
    <col min="8196" max="8196" width="1.08203125" style="234" customWidth="1"/>
    <col min="8197" max="8198" width="15.58203125" style="234" customWidth="1"/>
    <col min="8199" max="8199" width="15.25" style="234" customWidth="1"/>
    <col min="8200" max="8200" width="17.5" style="234" customWidth="1"/>
    <col min="8201" max="8201" width="15.08203125" style="234" customWidth="1"/>
    <col min="8202" max="8202" width="15.25" style="234" customWidth="1"/>
    <col min="8203" max="8203" width="3.75" style="234" customWidth="1"/>
    <col min="8204" max="8204" width="2.5" style="234" customWidth="1"/>
    <col min="8205" max="8451" width="9" style="234"/>
    <col min="8452" max="8452" width="1.08203125" style="234" customWidth="1"/>
    <col min="8453" max="8454" width="15.58203125" style="234" customWidth="1"/>
    <col min="8455" max="8455" width="15.25" style="234" customWidth="1"/>
    <col min="8456" max="8456" width="17.5" style="234" customWidth="1"/>
    <col min="8457" max="8457" width="15.08203125" style="234" customWidth="1"/>
    <col min="8458" max="8458" width="15.25" style="234" customWidth="1"/>
    <col min="8459" max="8459" width="3.75" style="234" customWidth="1"/>
    <col min="8460" max="8460" width="2.5" style="234" customWidth="1"/>
    <col min="8461" max="8707" width="9" style="234"/>
    <col min="8708" max="8708" width="1.08203125" style="234" customWidth="1"/>
    <col min="8709" max="8710" width="15.58203125" style="234" customWidth="1"/>
    <col min="8711" max="8711" width="15.25" style="234" customWidth="1"/>
    <col min="8712" max="8712" width="17.5" style="234" customWidth="1"/>
    <col min="8713" max="8713" width="15.08203125" style="234" customWidth="1"/>
    <col min="8714" max="8714" width="15.25" style="234" customWidth="1"/>
    <col min="8715" max="8715" width="3.75" style="234" customWidth="1"/>
    <col min="8716" max="8716" width="2.5" style="234" customWidth="1"/>
    <col min="8717" max="8963" width="9" style="234"/>
    <col min="8964" max="8964" width="1.08203125" style="234" customWidth="1"/>
    <col min="8965" max="8966" width="15.58203125" style="234" customWidth="1"/>
    <col min="8967" max="8967" width="15.25" style="234" customWidth="1"/>
    <col min="8968" max="8968" width="17.5" style="234" customWidth="1"/>
    <col min="8969" max="8969" width="15.08203125" style="234" customWidth="1"/>
    <col min="8970" max="8970" width="15.25" style="234" customWidth="1"/>
    <col min="8971" max="8971" width="3.75" style="234" customWidth="1"/>
    <col min="8972" max="8972" width="2.5" style="234" customWidth="1"/>
    <col min="8973" max="9219" width="9" style="234"/>
    <col min="9220" max="9220" width="1.08203125" style="234" customWidth="1"/>
    <col min="9221" max="9222" width="15.58203125" style="234" customWidth="1"/>
    <col min="9223" max="9223" width="15.25" style="234" customWidth="1"/>
    <col min="9224" max="9224" width="17.5" style="234" customWidth="1"/>
    <col min="9225" max="9225" width="15.08203125" style="234" customWidth="1"/>
    <col min="9226" max="9226" width="15.25" style="234" customWidth="1"/>
    <col min="9227" max="9227" width="3.75" style="234" customWidth="1"/>
    <col min="9228" max="9228" width="2.5" style="234" customWidth="1"/>
    <col min="9229" max="9475" width="9" style="234"/>
    <col min="9476" max="9476" width="1.08203125" style="234" customWidth="1"/>
    <col min="9477" max="9478" width="15.58203125" style="234" customWidth="1"/>
    <col min="9479" max="9479" width="15.25" style="234" customWidth="1"/>
    <col min="9480" max="9480" width="17.5" style="234" customWidth="1"/>
    <col min="9481" max="9481" width="15.08203125" style="234" customWidth="1"/>
    <col min="9482" max="9482" width="15.25" style="234" customWidth="1"/>
    <col min="9483" max="9483" width="3.75" style="234" customWidth="1"/>
    <col min="9484" max="9484" width="2.5" style="234" customWidth="1"/>
    <col min="9485" max="9731" width="9" style="234"/>
    <col min="9732" max="9732" width="1.08203125" style="234" customWidth="1"/>
    <col min="9733" max="9734" width="15.58203125" style="234" customWidth="1"/>
    <col min="9735" max="9735" width="15.25" style="234" customWidth="1"/>
    <col min="9736" max="9736" width="17.5" style="234" customWidth="1"/>
    <col min="9737" max="9737" width="15.08203125" style="234" customWidth="1"/>
    <col min="9738" max="9738" width="15.25" style="234" customWidth="1"/>
    <col min="9739" max="9739" width="3.75" style="234" customWidth="1"/>
    <col min="9740" max="9740" width="2.5" style="234" customWidth="1"/>
    <col min="9741" max="9987" width="9" style="234"/>
    <col min="9988" max="9988" width="1.08203125" style="234" customWidth="1"/>
    <col min="9989" max="9990" width="15.58203125" style="234" customWidth="1"/>
    <col min="9991" max="9991" width="15.25" style="234" customWidth="1"/>
    <col min="9992" max="9992" width="17.5" style="234" customWidth="1"/>
    <col min="9993" max="9993" width="15.08203125" style="234" customWidth="1"/>
    <col min="9994" max="9994" width="15.25" style="234" customWidth="1"/>
    <col min="9995" max="9995" width="3.75" style="234" customWidth="1"/>
    <col min="9996" max="9996" width="2.5" style="234" customWidth="1"/>
    <col min="9997" max="10243" width="9" style="234"/>
    <col min="10244" max="10244" width="1.08203125" style="234" customWidth="1"/>
    <col min="10245" max="10246" width="15.58203125" style="234" customWidth="1"/>
    <col min="10247" max="10247" width="15.25" style="234" customWidth="1"/>
    <col min="10248" max="10248" width="17.5" style="234" customWidth="1"/>
    <col min="10249" max="10249" width="15.08203125" style="234" customWidth="1"/>
    <col min="10250" max="10250" width="15.25" style="234" customWidth="1"/>
    <col min="10251" max="10251" width="3.75" style="234" customWidth="1"/>
    <col min="10252" max="10252" width="2.5" style="234" customWidth="1"/>
    <col min="10253" max="10499" width="9" style="234"/>
    <col min="10500" max="10500" width="1.08203125" style="234" customWidth="1"/>
    <col min="10501" max="10502" width="15.58203125" style="234" customWidth="1"/>
    <col min="10503" max="10503" width="15.25" style="234" customWidth="1"/>
    <col min="10504" max="10504" width="17.5" style="234" customWidth="1"/>
    <col min="10505" max="10505" width="15.08203125" style="234" customWidth="1"/>
    <col min="10506" max="10506" width="15.25" style="234" customWidth="1"/>
    <col min="10507" max="10507" width="3.75" style="234" customWidth="1"/>
    <col min="10508" max="10508" width="2.5" style="234" customWidth="1"/>
    <col min="10509" max="10755" width="9" style="234"/>
    <col min="10756" max="10756" width="1.08203125" style="234" customWidth="1"/>
    <col min="10757" max="10758" width="15.58203125" style="234" customWidth="1"/>
    <col min="10759" max="10759" width="15.25" style="234" customWidth="1"/>
    <col min="10760" max="10760" width="17.5" style="234" customWidth="1"/>
    <col min="10761" max="10761" width="15.08203125" style="234" customWidth="1"/>
    <col min="10762" max="10762" width="15.25" style="234" customWidth="1"/>
    <col min="10763" max="10763" width="3.75" style="234" customWidth="1"/>
    <col min="10764" max="10764" width="2.5" style="234" customWidth="1"/>
    <col min="10765" max="11011" width="9" style="234"/>
    <col min="11012" max="11012" width="1.08203125" style="234" customWidth="1"/>
    <col min="11013" max="11014" width="15.58203125" style="234" customWidth="1"/>
    <col min="11015" max="11015" width="15.25" style="234" customWidth="1"/>
    <col min="11016" max="11016" width="17.5" style="234" customWidth="1"/>
    <col min="11017" max="11017" width="15.08203125" style="234" customWidth="1"/>
    <col min="11018" max="11018" width="15.25" style="234" customWidth="1"/>
    <col min="11019" max="11019" width="3.75" style="234" customWidth="1"/>
    <col min="11020" max="11020" width="2.5" style="234" customWidth="1"/>
    <col min="11021" max="11267" width="9" style="234"/>
    <col min="11268" max="11268" width="1.08203125" style="234" customWidth="1"/>
    <col min="11269" max="11270" width="15.58203125" style="234" customWidth="1"/>
    <col min="11271" max="11271" width="15.25" style="234" customWidth="1"/>
    <col min="11272" max="11272" width="17.5" style="234" customWidth="1"/>
    <col min="11273" max="11273" width="15.08203125" style="234" customWidth="1"/>
    <col min="11274" max="11274" width="15.25" style="234" customWidth="1"/>
    <col min="11275" max="11275" width="3.75" style="234" customWidth="1"/>
    <col min="11276" max="11276" width="2.5" style="234" customWidth="1"/>
    <col min="11277" max="11523" width="9" style="234"/>
    <col min="11524" max="11524" width="1.08203125" style="234" customWidth="1"/>
    <col min="11525" max="11526" width="15.58203125" style="234" customWidth="1"/>
    <col min="11527" max="11527" width="15.25" style="234" customWidth="1"/>
    <col min="11528" max="11528" width="17.5" style="234" customWidth="1"/>
    <col min="11529" max="11529" width="15.08203125" style="234" customWidth="1"/>
    <col min="11530" max="11530" width="15.25" style="234" customWidth="1"/>
    <col min="11531" max="11531" width="3.75" style="234" customWidth="1"/>
    <col min="11532" max="11532" width="2.5" style="234" customWidth="1"/>
    <col min="11533" max="11779" width="9" style="234"/>
    <col min="11780" max="11780" width="1.08203125" style="234" customWidth="1"/>
    <col min="11781" max="11782" width="15.58203125" style="234" customWidth="1"/>
    <col min="11783" max="11783" width="15.25" style="234" customWidth="1"/>
    <col min="11784" max="11784" width="17.5" style="234" customWidth="1"/>
    <col min="11785" max="11785" width="15.08203125" style="234" customWidth="1"/>
    <col min="11786" max="11786" width="15.25" style="234" customWidth="1"/>
    <col min="11787" max="11787" width="3.75" style="234" customWidth="1"/>
    <col min="11788" max="11788" width="2.5" style="234" customWidth="1"/>
    <col min="11789" max="12035" width="9" style="234"/>
    <col min="12036" max="12036" width="1.08203125" style="234" customWidth="1"/>
    <col min="12037" max="12038" width="15.58203125" style="234" customWidth="1"/>
    <col min="12039" max="12039" width="15.25" style="234" customWidth="1"/>
    <col min="12040" max="12040" width="17.5" style="234" customWidth="1"/>
    <col min="12041" max="12041" width="15.08203125" style="234" customWidth="1"/>
    <col min="12042" max="12042" width="15.25" style="234" customWidth="1"/>
    <col min="12043" max="12043" width="3.75" style="234" customWidth="1"/>
    <col min="12044" max="12044" width="2.5" style="234" customWidth="1"/>
    <col min="12045" max="12291" width="9" style="234"/>
    <col min="12292" max="12292" width="1.08203125" style="234" customWidth="1"/>
    <col min="12293" max="12294" width="15.58203125" style="234" customWidth="1"/>
    <col min="12295" max="12295" width="15.25" style="234" customWidth="1"/>
    <col min="12296" max="12296" width="17.5" style="234" customWidth="1"/>
    <col min="12297" max="12297" width="15.08203125" style="234" customWidth="1"/>
    <col min="12298" max="12298" width="15.25" style="234" customWidth="1"/>
    <col min="12299" max="12299" width="3.75" style="234" customWidth="1"/>
    <col min="12300" max="12300" width="2.5" style="234" customWidth="1"/>
    <col min="12301" max="12547" width="9" style="234"/>
    <col min="12548" max="12548" width="1.08203125" style="234" customWidth="1"/>
    <col min="12549" max="12550" width="15.58203125" style="234" customWidth="1"/>
    <col min="12551" max="12551" width="15.25" style="234" customWidth="1"/>
    <col min="12552" max="12552" width="17.5" style="234" customWidth="1"/>
    <col min="12553" max="12553" width="15.08203125" style="234" customWidth="1"/>
    <col min="12554" max="12554" width="15.25" style="234" customWidth="1"/>
    <col min="12555" max="12555" width="3.75" style="234" customWidth="1"/>
    <col min="12556" max="12556" width="2.5" style="234" customWidth="1"/>
    <col min="12557" max="12803" width="9" style="234"/>
    <col min="12804" max="12804" width="1.08203125" style="234" customWidth="1"/>
    <col min="12805" max="12806" width="15.58203125" style="234" customWidth="1"/>
    <col min="12807" max="12807" width="15.25" style="234" customWidth="1"/>
    <col min="12808" max="12808" width="17.5" style="234" customWidth="1"/>
    <col min="12809" max="12809" width="15.08203125" style="234" customWidth="1"/>
    <col min="12810" max="12810" width="15.25" style="234" customWidth="1"/>
    <col min="12811" max="12811" width="3.75" style="234" customWidth="1"/>
    <col min="12812" max="12812" width="2.5" style="234" customWidth="1"/>
    <col min="12813" max="13059" width="9" style="234"/>
    <col min="13060" max="13060" width="1.08203125" style="234" customWidth="1"/>
    <col min="13061" max="13062" width="15.58203125" style="234" customWidth="1"/>
    <col min="13063" max="13063" width="15.25" style="234" customWidth="1"/>
    <col min="13064" max="13064" width="17.5" style="234" customWidth="1"/>
    <col min="13065" max="13065" width="15.08203125" style="234" customWidth="1"/>
    <col min="13066" max="13066" width="15.25" style="234" customWidth="1"/>
    <col min="13067" max="13067" width="3.75" style="234" customWidth="1"/>
    <col min="13068" max="13068" width="2.5" style="234" customWidth="1"/>
    <col min="13069" max="13315" width="9" style="234"/>
    <col min="13316" max="13316" width="1.08203125" style="234" customWidth="1"/>
    <col min="13317" max="13318" width="15.58203125" style="234" customWidth="1"/>
    <col min="13319" max="13319" width="15.25" style="234" customWidth="1"/>
    <col min="13320" max="13320" width="17.5" style="234" customWidth="1"/>
    <col min="13321" max="13321" width="15.08203125" style="234" customWidth="1"/>
    <col min="13322" max="13322" width="15.25" style="234" customWidth="1"/>
    <col min="13323" max="13323" width="3.75" style="234" customWidth="1"/>
    <col min="13324" max="13324" width="2.5" style="234" customWidth="1"/>
    <col min="13325" max="13571" width="9" style="234"/>
    <col min="13572" max="13572" width="1.08203125" style="234" customWidth="1"/>
    <col min="13573" max="13574" width="15.58203125" style="234" customWidth="1"/>
    <col min="13575" max="13575" width="15.25" style="234" customWidth="1"/>
    <col min="13576" max="13576" width="17.5" style="234" customWidth="1"/>
    <col min="13577" max="13577" width="15.08203125" style="234" customWidth="1"/>
    <col min="13578" max="13578" width="15.25" style="234" customWidth="1"/>
    <col min="13579" max="13579" width="3.75" style="234" customWidth="1"/>
    <col min="13580" max="13580" width="2.5" style="234" customWidth="1"/>
    <col min="13581" max="13827" width="9" style="234"/>
    <col min="13828" max="13828" width="1.08203125" style="234" customWidth="1"/>
    <col min="13829" max="13830" width="15.58203125" style="234" customWidth="1"/>
    <col min="13831" max="13831" width="15.25" style="234" customWidth="1"/>
    <col min="13832" max="13832" width="17.5" style="234" customWidth="1"/>
    <col min="13833" max="13833" width="15.08203125" style="234" customWidth="1"/>
    <col min="13834" max="13834" width="15.25" style="234" customWidth="1"/>
    <col min="13835" max="13835" width="3.75" style="234" customWidth="1"/>
    <col min="13836" max="13836" width="2.5" style="234" customWidth="1"/>
    <col min="13837" max="14083" width="9" style="234"/>
    <col min="14084" max="14084" width="1.08203125" style="234" customWidth="1"/>
    <col min="14085" max="14086" width="15.58203125" style="234" customWidth="1"/>
    <col min="14087" max="14087" width="15.25" style="234" customWidth="1"/>
    <col min="14088" max="14088" width="17.5" style="234" customWidth="1"/>
    <col min="14089" max="14089" width="15.08203125" style="234" customWidth="1"/>
    <col min="14090" max="14090" width="15.25" style="234" customWidth="1"/>
    <col min="14091" max="14091" width="3.75" style="234" customWidth="1"/>
    <col min="14092" max="14092" width="2.5" style="234" customWidth="1"/>
    <col min="14093" max="14339" width="9" style="234"/>
    <col min="14340" max="14340" width="1.08203125" style="234" customWidth="1"/>
    <col min="14341" max="14342" width="15.58203125" style="234" customWidth="1"/>
    <col min="14343" max="14343" width="15.25" style="234" customWidth="1"/>
    <col min="14344" max="14344" width="17.5" style="234" customWidth="1"/>
    <col min="14345" max="14345" width="15.08203125" style="234" customWidth="1"/>
    <col min="14346" max="14346" width="15.25" style="234" customWidth="1"/>
    <col min="14347" max="14347" width="3.75" style="234" customWidth="1"/>
    <col min="14348" max="14348" width="2.5" style="234" customWidth="1"/>
    <col min="14349" max="14595" width="9" style="234"/>
    <col min="14596" max="14596" width="1.08203125" style="234" customWidth="1"/>
    <col min="14597" max="14598" width="15.58203125" style="234" customWidth="1"/>
    <col min="14599" max="14599" width="15.25" style="234" customWidth="1"/>
    <col min="14600" max="14600" width="17.5" style="234" customWidth="1"/>
    <col min="14601" max="14601" width="15.08203125" style="234" customWidth="1"/>
    <col min="14602" max="14602" width="15.25" style="234" customWidth="1"/>
    <col min="14603" max="14603" width="3.75" style="234" customWidth="1"/>
    <col min="14604" max="14604" width="2.5" style="234" customWidth="1"/>
    <col min="14605" max="14851" width="9" style="234"/>
    <col min="14852" max="14852" width="1.08203125" style="234" customWidth="1"/>
    <col min="14853" max="14854" width="15.58203125" style="234" customWidth="1"/>
    <col min="14855" max="14855" width="15.25" style="234" customWidth="1"/>
    <col min="14856" max="14856" width="17.5" style="234" customWidth="1"/>
    <col min="14857" max="14857" width="15.08203125" style="234" customWidth="1"/>
    <col min="14858" max="14858" width="15.25" style="234" customWidth="1"/>
    <col min="14859" max="14859" width="3.75" style="234" customWidth="1"/>
    <col min="14860" max="14860" width="2.5" style="234" customWidth="1"/>
    <col min="14861" max="15107" width="9" style="234"/>
    <col min="15108" max="15108" width="1.08203125" style="234" customWidth="1"/>
    <col min="15109" max="15110" width="15.58203125" style="234" customWidth="1"/>
    <col min="15111" max="15111" width="15.25" style="234" customWidth="1"/>
    <col min="15112" max="15112" width="17.5" style="234" customWidth="1"/>
    <col min="15113" max="15113" width="15.08203125" style="234" customWidth="1"/>
    <col min="15114" max="15114" width="15.25" style="234" customWidth="1"/>
    <col min="15115" max="15115" width="3.75" style="234" customWidth="1"/>
    <col min="15116" max="15116" width="2.5" style="234" customWidth="1"/>
    <col min="15117" max="15363" width="9" style="234"/>
    <col min="15364" max="15364" width="1.08203125" style="234" customWidth="1"/>
    <col min="15365" max="15366" width="15.58203125" style="234" customWidth="1"/>
    <col min="15367" max="15367" width="15.25" style="234" customWidth="1"/>
    <col min="15368" max="15368" width="17.5" style="234" customWidth="1"/>
    <col min="15369" max="15369" width="15.08203125" style="234" customWidth="1"/>
    <col min="15370" max="15370" width="15.25" style="234" customWidth="1"/>
    <col min="15371" max="15371" width="3.75" style="234" customWidth="1"/>
    <col min="15372" max="15372" width="2.5" style="234" customWidth="1"/>
    <col min="15373" max="15619" width="9" style="234"/>
    <col min="15620" max="15620" width="1.08203125" style="234" customWidth="1"/>
    <col min="15621" max="15622" width="15.58203125" style="234" customWidth="1"/>
    <col min="15623" max="15623" width="15.25" style="234" customWidth="1"/>
    <col min="15624" max="15624" width="17.5" style="234" customWidth="1"/>
    <col min="15625" max="15625" width="15.08203125" style="234" customWidth="1"/>
    <col min="15626" max="15626" width="15.25" style="234" customWidth="1"/>
    <col min="15627" max="15627" width="3.75" style="234" customWidth="1"/>
    <col min="15628" max="15628" width="2.5" style="234" customWidth="1"/>
    <col min="15629" max="15875" width="9" style="234"/>
    <col min="15876" max="15876" width="1.08203125" style="234" customWidth="1"/>
    <col min="15877" max="15878" width="15.58203125" style="234" customWidth="1"/>
    <col min="15879" max="15879" width="15.25" style="234" customWidth="1"/>
    <col min="15880" max="15880" width="17.5" style="234" customWidth="1"/>
    <col min="15881" max="15881" width="15.08203125" style="234" customWidth="1"/>
    <col min="15882" max="15882" width="15.25" style="234" customWidth="1"/>
    <col min="15883" max="15883" width="3.75" style="234" customWidth="1"/>
    <col min="15884" max="15884" width="2.5" style="234" customWidth="1"/>
    <col min="15885" max="16131" width="9" style="234"/>
    <col min="16132" max="16132" width="1.08203125" style="234" customWidth="1"/>
    <col min="16133" max="16134" width="15.58203125" style="234" customWidth="1"/>
    <col min="16135" max="16135" width="15.25" style="234" customWidth="1"/>
    <col min="16136" max="16136" width="17.5" style="234" customWidth="1"/>
    <col min="16137" max="16137" width="15.08203125" style="234" customWidth="1"/>
    <col min="16138" max="16138" width="15.25" style="234" customWidth="1"/>
    <col min="16139" max="16139" width="3.75" style="234" customWidth="1"/>
    <col min="16140" max="16140" width="2.5" style="234" customWidth="1"/>
    <col min="16141" max="16384" width="9" style="234"/>
  </cols>
  <sheetData>
    <row r="1" spans="1:11" ht="20.149999999999999" customHeight="1">
      <c r="A1" s="296"/>
      <c r="B1" s="224" t="s">
        <v>742</v>
      </c>
      <c r="C1" s="224"/>
      <c r="D1" s="224"/>
      <c r="E1" s="224"/>
      <c r="F1" s="224"/>
      <c r="G1" s="224"/>
      <c r="H1" s="224"/>
      <c r="I1" s="224"/>
      <c r="J1" s="224"/>
    </row>
    <row r="2" spans="1:11" ht="20.149999999999999" customHeight="1">
      <c r="A2" s="296"/>
      <c r="B2" s="295" t="s">
        <v>743</v>
      </c>
      <c r="C2" s="225"/>
      <c r="D2" s="225"/>
      <c r="E2" s="225"/>
      <c r="F2" s="225"/>
      <c r="G2" s="225"/>
      <c r="H2" s="225"/>
      <c r="I2" s="225"/>
      <c r="J2" s="294" t="s">
        <v>273</v>
      </c>
    </row>
    <row r="3" spans="1:11" ht="20.149999999999999" customHeight="1">
      <c r="A3" s="2116" t="s">
        <v>744</v>
      </c>
      <c r="B3" s="2116"/>
      <c r="C3" s="2116"/>
      <c r="D3" s="2116"/>
      <c r="E3" s="2116"/>
      <c r="F3" s="2116"/>
      <c r="G3" s="2116"/>
      <c r="H3" s="2116"/>
      <c r="I3" s="2116"/>
      <c r="J3" s="2116"/>
    </row>
    <row r="4" spans="1:11" ht="20.149999999999999" customHeight="1">
      <c r="A4" s="227"/>
      <c r="B4" s="227"/>
      <c r="C4" s="227"/>
      <c r="D4" s="227"/>
      <c r="E4" s="227"/>
      <c r="F4" s="227"/>
      <c r="G4" s="227"/>
      <c r="H4" s="227"/>
      <c r="I4" s="227"/>
      <c r="J4" s="227"/>
    </row>
    <row r="5" spans="1:11" ht="43.5" customHeight="1">
      <c r="A5" s="227"/>
      <c r="B5" s="760" t="s">
        <v>722</v>
      </c>
      <c r="C5" s="2117"/>
      <c r="D5" s="2118"/>
      <c r="E5" s="2118"/>
      <c r="F5" s="2118"/>
      <c r="G5" s="2118"/>
      <c r="H5" s="2118"/>
      <c r="I5" s="2118"/>
      <c r="J5" s="2119"/>
    </row>
    <row r="6" spans="1:11" ht="43.5" customHeight="1">
      <c r="A6" s="225"/>
      <c r="B6" s="754" t="s">
        <v>276</v>
      </c>
      <c r="C6" s="2205" t="s">
        <v>520</v>
      </c>
      <c r="D6" s="2205"/>
      <c r="E6" s="2205"/>
      <c r="F6" s="2205"/>
      <c r="G6" s="2205"/>
      <c r="H6" s="2205"/>
      <c r="I6" s="2205"/>
      <c r="J6" s="2205"/>
      <c r="K6" s="293"/>
    </row>
    <row r="7" spans="1:11" ht="19.5" customHeight="1">
      <c r="A7" s="225"/>
      <c r="B7" s="2206" t="s">
        <v>745</v>
      </c>
      <c r="C7" s="2209" t="s">
        <v>726</v>
      </c>
      <c r="D7" s="2205"/>
      <c r="E7" s="2205"/>
      <c r="F7" s="2205"/>
      <c r="G7" s="2205"/>
      <c r="H7" s="2205"/>
      <c r="I7" s="2205"/>
      <c r="J7" s="2205"/>
      <c r="K7" s="293"/>
    </row>
    <row r="8" spans="1:11" ht="40.5" customHeight="1">
      <c r="A8" s="225"/>
      <c r="B8" s="2207"/>
      <c r="C8" s="2221" t="s">
        <v>469</v>
      </c>
      <c r="D8" s="2221"/>
      <c r="E8" s="2191" t="s">
        <v>727</v>
      </c>
      <c r="F8" s="2191"/>
      <c r="G8" s="2191"/>
      <c r="H8" s="2210" t="s">
        <v>427</v>
      </c>
      <c r="I8" s="2210"/>
      <c r="J8" s="756" t="s">
        <v>428</v>
      </c>
    </row>
    <row r="9" spans="1:11" ht="19.5" customHeight="1">
      <c r="A9" s="225"/>
      <c r="B9" s="2207"/>
      <c r="C9" s="2221"/>
      <c r="D9" s="2221"/>
      <c r="E9" s="2191"/>
      <c r="F9" s="2191"/>
      <c r="G9" s="2191"/>
      <c r="H9" s="758"/>
      <c r="I9" s="759" t="s">
        <v>429</v>
      </c>
      <c r="J9" s="758"/>
    </row>
    <row r="10" spans="1:11" ht="19.5" customHeight="1">
      <c r="A10" s="225"/>
      <c r="B10" s="2207"/>
      <c r="C10" s="2221"/>
      <c r="D10" s="2221"/>
      <c r="E10" s="2191"/>
      <c r="F10" s="2191"/>
      <c r="G10" s="2191"/>
      <c r="H10" s="758"/>
      <c r="I10" s="759" t="s">
        <v>429</v>
      </c>
      <c r="J10" s="758"/>
    </row>
    <row r="11" spans="1:11" ht="19.5" customHeight="1">
      <c r="A11" s="225"/>
      <c r="B11" s="2207"/>
      <c r="C11" s="2221"/>
      <c r="D11" s="2221"/>
      <c r="E11" s="2191"/>
      <c r="F11" s="2191"/>
      <c r="G11" s="2191"/>
      <c r="H11" s="758"/>
      <c r="I11" s="759" t="s">
        <v>429</v>
      </c>
      <c r="J11" s="758"/>
    </row>
    <row r="12" spans="1:11" ht="19.5" customHeight="1">
      <c r="A12" s="225"/>
      <c r="B12" s="2207"/>
      <c r="C12" s="2211" t="s">
        <v>728</v>
      </c>
      <c r="D12" s="2212"/>
      <c r="E12" s="2212"/>
      <c r="F12" s="2212"/>
      <c r="G12" s="2212"/>
      <c r="H12" s="2212"/>
      <c r="I12" s="2212"/>
      <c r="J12" s="2213"/>
    </row>
    <row r="13" spans="1:11" ht="40.5" customHeight="1">
      <c r="A13" s="225"/>
      <c r="B13" s="2207"/>
      <c r="C13" s="2221" t="s">
        <v>469</v>
      </c>
      <c r="D13" s="2221"/>
      <c r="E13" s="2191" t="s">
        <v>727</v>
      </c>
      <c r="F13" s="2191"/>
      <c r="G13" s="2191"/>
      <c r="H13" s="2210" t="s">
        <v>427</v>
      </c>
      <c r="I13" s="2210"/>
      <c r="J13" s="756" t="s">
        <v>428</v>
      </c>
    </row>
    <row r="14" spans="1:11" ht="19.5" customHeight="1">
      <c r="A14" s="225"/>
      <c r="B14" s="2207"/>
      <c r="C14" s="2221"/>
      <c r="D14" s="2221"/>
      <c r="E14" s="2191"/>
      <c r="F14" s="2191"/>
      <c r="G14" s="2191"/>
      <c r="H14" s="758"/>
      <c r="I14" s="759" t="s">
        <v>429</v>
      </c>
      <c r="J14" s="758"/>
      <c r="K14" s="293"/>
    </row>
    <row r="15" spans="1:11" ht="19.5" customHeight="1">
      <c r="A15" s="225"/>
      <c r="B15" s="2207"/>
      <c r="C15" s="2221"/>
      <c r="D15" s="2221"/>
      <c r="E15" s="2191"/>
      <c r="F15" s="2191"/>
      <c r="G15" s="2191"/>
      <c r="H15" s="758"/>
      <c r="I15" s="759" t="s">
        <v>429</v>
      </c>
      <c r="J15" s="758"/>
    </row>
    <row r="16" spans="1:11" ht="19.5" customHeight="1">
      <c r="A16" s="225"/>
      <c r="B16" s="2208"/>
      <c r="C16" s="2221"/>
      <c r="D16" s="2221"/>
      <c r="E16" s="2191"/>
      <c r="F16" s="2191"/>
      <c r="G16" s="2191"/>
      <c r="H16" s="758"/>
      <c r="I16" s="759" t="s">
        <v>429</v>
      </c>
      <c r="J16" s="758"/>
    </row>
    <row r="17" spans="1:12" ht="19.5" customHeight="1">
      <c r="A17" s="225"/>
      <c r="B17" s="2219" t="s">
        <v>746</v>
      </c>
      <c r="C17" s="2195" t="s">
        <v>730</v>
      </c>
      <c r="D17" s="2196"/>
      <c r="E17" s="2196"/>
      <c r="F17" s="2196"/>
      <c r="G17" s="2197"/>
      <c r="H17" s="2117" t="s">
        <v>731</v>
      </c>
      <c r="I17" s="2118"/>
      <c r="J17" s="2119"/>
    </row>
    <row r="18" spans="1:12" ht="27" customHeight="1">
      <c r="A18" s="225"/>
      <c r="B18" s="2220"/>
      <c r="C18" s="2198"/>
      <c r="D18" s="2199"/>
      <c r="E18" s="2199"/>
      <c r="F18" s="2199"/>
      <c r="G18" s="2200"/>
      <c r="H18" s="2201"/>
      <c r="I18" s="2202"/>
      <c r="J18" s="2203"/>
    </row>
    <row r="19" spans="1:12" ht="6" customHeight="1">
      <c r="A19" s="225"/>
      <c r="B19" s="225"/>
      <c r="C19" s="225"/>
      <c r="D19" s="225"/>
      <c r="E19" s="225"/>
      <c r="F19" s="225"/>
      <c r="G19" s="225"/>
      <c r="H19" s="225"/>
      <c r="I19" s="225"/>
      <c r="J19" s="225"/>
    </row>
    <row r="20" spans="1:12" ht="19.5" customHeight="1">
      <c r="A20" s="225"/>
      <c r="B20" s="225" t="s">
        <v>328</v>
      </c>
      <c r="C20" s="225"/>
      <c r="D20" s="225"/>
      <c r="E20" s="225"/>
      <c r="F20" s="225"/>
      <c r="G20" s="225"/>
      <c r="H20" s="225"/>
      <c r="I20" s="225"/>
      <c r="J20" s="225"/>
      <c r="K20" s="292"/>
      <c r="L20" s="292"/>
    </row>
    <row r="21" spans="1:12" ht="53.25" customHeight="1">
      <c r="A21" s="225"/>
      <c r="B21" s="2204" t="s">
        <v>747</v>
      </c>
      <c r="C21" s="2204"/>
      <c r="D21" s="2204"/>
      <c r="E21" s="2204"/>
      <c r="F21" s="2204"/>
      <c r="G21" s="2204"/>
      <c r="H21" s="2204"/>
      <c r="I21" s="2204"/>
      <c r="J21" s="2204"/>
      <c r="K21" s="292"/>
      <c r="L21" s="292"/>
    </row>
    <row r="22" spans="1:12" ht="33.75" customHeight="1">
      <c r="A22" s="225"/>
      <c r="B22" s="2204" t="s">
        <v>733</v>
      </c>
      <c r="C22" s="2204"/>
      <c r="D22" s="2204"/>
      <c r="E22" s="2204"/>
      <c r="F22" s="2204"/>
      <c r="G22" s="2204"/>
      <c r="H22" s="2204"/>
      <c r="I22" s="2204"/>
      <c r="J22" s="2204"/>
      <c r="K22" s="292"/>
      <c r="L22" s="292"/>
    </row>
    <row r="23" spans="1:12" ht="32.25" customHeight="1">
      <c r="A23" s="225"/>
      <c r="B23" s="2113" t="s">
        <v>734</v>
      </c>
      <c r="C23" s="2113"/>
      <c r="D23" s="2113"/>
      <c r="E23" s="2113"/>
      <c r="F23" s="2113"/>
      <c r="G23" s="2113"/>
      <c r="H23" s="2113"/>
      <c r="I23" s="2113"/>
      <c r="J23" s="2113"/>
      <c r="K23" s="292"/>
      <c r="L23" s="292"/>
    </row>
    <row r="24" spans="1:12" ht="7.5" customHeight="1">
      <c r="A24" s="224"/>
      <c r="B24" s="2204"/>
      <c r="C24" s="2204"/>
      <c r="D24" s="2204"/>
      <c r="E24" s="2204"/>
      <c r="F24" s="2204"/>
      <c r="G24" s="2204"/>
      <c r="H24" s="2204"/>
      <c r="I24" s="2204"/>
      <c r="J24" s="2204"/>
    </row>
    <row r="25" spans="1:12">
      <c r="B25" s="292"/>
    </row>
  </sheetData>
  <mergeCells count="32">
    <mergeCell ref="H13:I13"/>
    <mergeCell ref="H8:I8"/>
    <mergeCell ref="E8:G8"/>
    <mergeCell ref="E9:G9"/>
    <mergeCell ref="C8:D8"/>
    <mergeCell ref="C9:D9"/>
    <mergeCell ref="C10:D10"/>
    <mergeCell ref="C11:D11"/>
    <mergeCell ref="E10:G10"/>
    <mergeCell ref="E11:G11"/>
    <mergeCell ref="E14:G14"/>
    <mergeCell ref="E15:G15"/>
    <mergeCell ref="C16:D16"/>
    <mergeCell ref="E16:G16"/>
    <mergeCell ref="C13:D13"/>
    <mergeCell ref="C15:D15"/>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s>
  <phoneticPr fontId="14"/>
  <pageMargins left="0.70866141732283472" right="0.70866141732283472" top="0.74803149606299213" bottom="0.74803149606299213" header="0.31496062992125984" footer="0.31496062992125984"/>
  <pageSetup paperSize="9" scale="71"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sheetPr codeName="Sheet37"/>
  <dimension ref="A1:L36"/>
  <sheetViews>
    <sheetView view="pageBreakPreview" zoomScaleNormal="100" zoomScaleSheetLayoutView="100" workbookViewId="0">
      <selection activeCell="O6" sqref="O6"/>
    </sheetView>
  </sheetViews>
  <sheetFormatPr defaultRowHeight="13"/>
  <cols>
    <col min="1" max="1" width="1.08203125" style="224" customWidth="1"/>
    <col min="2" max="2" width="20" style="224" customWidth="1"/>
    <col min="3" max="3" width="9.75" style="224" customWidth="1"/>
    <col min="4" max="4" width="15.25" style="224" customWidth="1"/>
    <col min="5" max="5" width="17.5" style="224" customWidth="1"/>
    <col min="6" max="6" width="12.75" style="224" customWidth="1"/>
    <col min="7" max="7" width="11" style="224" customWidth="1"/>
    <col min="8" max="8" width="5" style="224" customWidth="1"/>
    <col min="9" max="9" width="3.58203125" style="224" customWidth="1"/>
    <col min="10" max="10" width="8.33203125" style="224" customWidth="1"/>
    <col min="11" max="11" width="1" style="224" customWidth="1"/>
    <col min="12" max="12" width="2.5" style="224" customWidth="1"/>
    <col min="13" max="259" width="9" style="224"/>
    <col min="260" max="260" width="1.08203125" style="224" customWidth="1"/>
    <col min="261" max="262" width="15.58203125" style="224" customWidth="1"/>
    <col min="263" max="263" width="15.25" style="224" customWidth="1"/>
    <col min="264" max="264" width="17.5" style="224" customWidth="1"/>
    <col min="265" max="265" width="15.08203125" style="224" customWidth="1"/>
    <col min="266" max="266" width="15.25" style="224" customWidth="1"/>
    <col min="267" max="267" width="3.75" style="224" customWidth="1"/>
    <col min="268" max="268" width="2.5" style="224" customWidth="1"/>
    <col min="269" max="515" width="9" style="224"/>
    <col min="516" max="516" width="1.08203125" style="224" customWidth="1"/>
    <col min="517" max="518" width="15.58203125" style="224" customWidth="1"/>
    <col min="519" max="519" width="15.25" style="224" customWidth="1"/>
    <col min="520" max="520" width="17.5" style="224" customWidth="1"/>
    <col min="521" max="521" width="15.08203125" style="224" customWidth="1"/>
    <col min="522" max="522" width="15.25" style="224" customWidth="1"/>
    <col min="523" max="523" width="3.75" style="224" customWidth="1"/>
    <col min="524" max="524" width="2.5" style="224" customWidth="1"/>
    <col min="525" max="771" width="9" style="224"/>
    <col min="772" max="772" width="1.08203125" style="224" customWidth="1"/>
    <col min="773" max="774" width="15.58203125" style="224" customWidth="1"/>
    <col min="775" max="775" width="15.25" style="224" customWidth="1"/>
    <col min="776" max="776" width="17.5" style="224" customWidth="1"/>
    <col min="777" max="777" width="15.08203125" style="224" customWidth="1"/>
    <col min="778" max="778" width="15.25" style="224" customWidth="1"/>
    <col min="779" max="779" width="3.75" style="224" customWidth="1"/>
    <col min="780" max="780" width="2.5" style="224" customWidth="1"/>
    <col min="781" max="1027" width="9" style="224"/>
    <col min="1028" max="1028" width="1.08203125" style="224" customWidth="1"/>
    <col min="1029" max="1030" width="15.58203125" style="224" customWidth="1"/>
    <col min="1031" max="1031" width="15.25" style="224" customWidth="1"/>
    <col min="1032" max="1032" width="17.5" style="224" customWidth="1"/>
    <col min="1033" max="1033" width="15.08203125" style="224" customWidth="1"/>
    <col min="1034" max="1034" width="15.25" style="224" customWidth="1"/>
    <col min="1035" max="1035" width="3.75" style="224" customWidth="1"/>
    <col min="1036" max="1036" width="2.5" style="224" customWidth="1"/>
    <col min="1037" max="1283" width="9" style="224"/>
    <col min="1284" max="1284" width="1.08203125" style="224" customWidth="1"/>
    <col min="1285" max="1286" width="15.58203125" style="224" customWidth="1"/>
    <col min="1287" max="1287" width="15.25" style="224" customWidth="1"/>
    <col min="1288" max="1288" width="17.5" style="224" customWidth="1"/>
    <col min="1289" max="1289" width="15.08203125" style="224" customWidth="1"/>
    <col min="1290" max="1290" width="15.25" style="224" customWidth="1"/>
    <col min="1291" max="1291" width="3.75" style="224" customWidth="1"/>
    <col min="1292" max="1292" width="2.5" style="224" customWidth="1"/>
    <col min="1293" max="1539" width="9" style="224"/>
    <col min="1540" max="1540" width="1.08203125" style="224" customWidth="1"/>
    <col min="1541" max="1542" width="15.58203125" style="224" customWidth="1"/>
    <col min="1543" max="1543" width="15.25" style="224" customWidth="1"/>
    <col min="1544" max="1544" width="17.5" style="224" customWidth="1"/>
    <col min="1545" max="1545" width="15.08203125" style="224" customWidth="1"/>
    <col min="1546" max="1546" width="15.25" style="224" customWidth="1"/>
    <col min="1547" max="1547" width="3.75" style="224" customWidth="1"/>
    <col min="1548" max="1548" width="2.5" style="224" customWidth="1"/>
    <col min="1549" max="1795" width="9" style="224"/>
    <col min="1796" max="1796" width="1.08203125" style="224" customWidth="1"/>
    <col min="1797" max="1798" width="15.58203125" style="224" customWidth="1"/>
    <col min="1799" max="1799" width="15.25" style="224" customWidth="1"/>
    <col min="1800" max="1800" width="17.5" style="224" customWidth="1"/>
    <col min="1801" max="1801" width="15.08203125" style="224" customWidth="1"/>
    <col min="1802" max="1802" width="15.25" style="224" customWidth="1"/>
    <col min="1803" max="1803" width="3.75" style="224" customWidth="1"/>
    <col min="1804" max="1804" width="2.5" style="224" customWidth="1"/>
    <col min="1805" max="2051" width="9" style="224"/>
    <col min="2052" max="2052" width="1.08203125" style="224" customWidth="1"/>
    <col min="2053" max="2054" width="15.58203125" style="224" customWidth="1"/>
    <col min="2055" max="2055" width="15.25" style="224" customWidth="1"/>
    <col min="2056" max="2056" width="17.5" style="224" customWidth="1"/>
    <col min="2057" max="2057" width="15.08203125" style="224" customWidth="1"/>
    <col min="2058" max="2058" width="15.25" style="224" customWidth="1"/>
    <col min="2059" max="2059" width="3.75" style="224" customWidth="1"/>
    <col min="2060" max="2060" width="2.5" style="224" customWidth="1"/>
    <col min="2061" max="2307" width="9" style="224"/>
    <col min="2308" max="2308" width="1.08203125" style="224" customWidth="1"/>
    <col min="2309" max="2310" width="15.58203125" style="224" customWidth="1"/>
    <col min="2311" max="2311" width="15.25" style="224" customWidth="1"/>
    <col min="2312" max="2312" width="17.5" style="224" customWidth="1"/>
    <col min="2313" max="2313" width="15.08203125" style="224" customWidth="1"/>
    <col min="2314" max="2314" width="15.25" style="224" customWidth="1"/>
    <col min="2315" max="2315" width="3.75" style="224" customWidth="1"/>
    <col min="2316" max="2316" width="2.5" style="224" customWidth="1"/>
    <col min="2317" max="2563" width="9" style="224"/>
    <col min="2564" max="2564" width="1.08203125" style="224" customWidth="1"/>
    <col min="2565" max="2566" width="15.58203125" style="224" customWidth="1"/>
    <col min="2567" max="2567" width="15.25" style="224" customWidth="1"/>
    <col min="2568" max="2568" width="17.5" style="224" customWidth="1"/>
    <col min="2569" max="2569" width="15.08203125" style="224" customWidth="1"/>
    <col min="2570" max="2570" width="15.25" style="224" customWidth="1"/>
    <col min="2571" max="2571" width="3.75" style="224" customWidth="1"/>
    <col min="2572" max="2572" width="2.5" style="224" customWidth="1"/>
    <col min="2573" max="2819" width="9" style="224"/>
    <col min="2820" max="2820" width="1.08203125" style="224" customWidth="1"/>
    <col min="2821" max="2822" width="15.58203125" style="224" customWidth="1"/>
    <col min="2823" max="2823" width="15.25" style="224" customWidth="1"/>
    <col min="2824" max="2824" width="17.5" style="224" customWidth="1"/>
    <col min="2825" max="2825" width="15.08203125" style="224" customWidth="1"/>
    <col min="2826" max="2826" width="15.25" style="224" customWidth="1"/>
    <col min="2827" max="2827" width="3.75" style="224" customWidth="1"/>
    <col min="2828" max="2828" width="2.5" style="224" customWidth="1"/>
    <col min="2829" max="3075" width="9" style="224"/>
    <col min="3076" max="3076" width="1.08203125" style="224" customWidth="1"/>
    <col min="3077" max="3078" width="15.58203125" style="224" customWidth="1"/>
    <col min="3079" max="3079" width="15.25" style="224" customWidth="1"/>
    <col min="3080" max="3080" width="17.5" style="224" customWidth="1"/>
    <col min="3081" max="3081" width="15.08203125" style="224" customWidth="1"/>
    <col min="3082" max="3082" width="15.25" style="224" customWidth="1"/>
    <col min="3083" max="3083" width="3.75" style="224" customWidth="1"/>
    <col min="3084" max="3084" width="2.5" style="224" customWidth="1"/>
    <col min="3085" max="3331" width="9" style="224"/>
    <col min="3332" max="3332" width="1.08203125" style="224" customWidth="1"/>
    <col min="3333" max="3334" width="15.58203125" style="224" customWidth="1"/>
    <col min="3335" max="3335" width="15.25" style="224" customWidth="1"/>
    <col min="3336" max="3336" width="17.5" style="224" customWidth="1"/>
    <col min="3337" max="3337" width="15.08203125" style="224" customWidth="1"/>
    <col min="3338" max="3338" width="15.25" style="224" customWidth="1"/>
    <col min="3339" max="3339" width="3.75" style="224" customWidth="1"/>
    <col min="3340" max="3340" width="2.5" style="224" customWidth="1"/>
    <col min="3341" max="3587" width="9" style="224"/>
    <col min="3588" max="3588" width="1.08203125" style="224" customWidth="1"/>
    <col min="3589" max="3590" width="15.58203125" style="224" customWidth="1"/>
    <col min="3591" max="3591" width="15.25" style="224" customWidth="1"/>
    <col min="3592" max="3592" width="17.5" style="224" customWidth="1"/>
    <col min="3593" max="3593" width="15.08203125" style="224" customWidth="1"/>
    <col min="3594" max="3594" width="15.25" style="224" customWidth="1"/>
    <col min="3595" max="3595" width="3.75" style="224" customWidth="1"/>
    <col min="3596" max="3596" width="2.5" style="224" customWidth="1"/>
    <col min="3597" max="3843" width="9" style="224"/>
    <col min="3844" max="3844" width="1.08203125" style="224" customWidth="1"/>
    <col min="3845" max="3846" width="15.58203125" style="224" customWidth="1"/>
    <col min="3847" max="3847" width="15.25" style="224" customWidth="1"/>
    <col min="3848" max="3848" width="17.5" style="224" customWidth="1"/>
    <col min="3849" max="3849" width="15.08203125" style="224" customWidth="1"/>
    <col min="3850" max="3850" width="15.25" style="224" customWidth="1"/>
    <col min="3851" max="3851" width="3.75" style="224" customWidth="1"/>
    <col min="3852" max="3852" width="2.5" style="224" customWidth="1"/>
    <col min="3853" max="4099" width="9" style="224"/>
    <col min="4100" max="4100" width="1.08203125" style="224" customWidth="1"/>
    <col min="4101" max="4102" width="15.58203125" style="224" customWidth="1"/>
    <col min="4103" max="4103" width="15.25" style="224" customWidth="1"/>
    <col min="4104" max="4104" width="17.5" style="224" customWidth="1"/>
    <col min="4105" max="4105" width="15.08203125" style="224" customWidth="1"/>
    <col min="4106" max="4106" width="15.25" style="224" customWidth="1"/>
    <col min="4107" max="4107" width="3.75" style="224" customWidth="1"/>
    <col min="4108" max="4108" width="2.5" style="224" customWidth="1"/>
    <col min="4109" max="4355" width="9" style="224"/>
    <col min="4356" max="4356" width="1.08203125" style="224" customWidth="1"/>
    <col min="4357" max="4358" width="15.58203125" style="224" customWidth="1"/>
    <col min="4359" max="4359" width="15.25" style="224" customWidth="1"/>
    <col min="4360" max="4360" width="17.5" style="224" customWidth="1"/>
    <col min="4361" max="4361" width="15.08203125" style="224" customWidth="1"/>
    <col min="4362" max="4362" width="15.25" style="224" customWidth="1"/>
    <col min="4363" max="4363" width="3.75" style="224" customWidth="1"/>
    <col min="4364" max="4364" width="2.5" style="224" customWidth="1"/>
    <col min="4365" max="4611" width="9" style="224"/>
    <col min="4612" max="4612" width="1.08203125" style="224" customWidth="1"/>
    <col min="4613" max="4614" width="15.58203125" style="224" customWidth="1"/>
    <col min="4615" max="4615" width="15.25" style="224" customWidth="1"/>
    <col min="4616" max="4616" width="17.5" style="224" customWidth="1"/>
    <col min="4617" max="4617" width="15.08203125" style="224" customWidth="1"/>
    <col min="4618" max="4618" width="15.25" style="224" customWidth="1"/>
    <col min="4619" max="4619" width="3.75" style="224" customWidth="1"/>
    <col min="4620" max="4620" width="2.5" style="224" customWidth="1"/>
    <col min="4621" max="4867" width="9" style="224"/>
    <col min="4868" max="4868" width="1.08203125" style="224" customWidth="1"/>
    <col min="4869" max="4870" width="15.58203125" style="224" customWidth="1"/>
    <col min="4871" max="4871" width="15.25" style="224" customWidth="1"/>
    <col min="4872" max="4872" width="17.5" style="224" customWidth="1"/>
    <col min="4873" max="4873" width="15.08203125" style="224" customWidth="1"/>
    <col min="4874" max="4874" width="15.25" style="224" customWidth="1"/>
    <col min="4875" max="4875" width="3.75" style="224" customWidth="1"/>
    <col min="4876" max="4876" width="2.5" style="224" customWidth="1"/>
    <col min="4877" max="5123" width="9" style="224"/>
    <col min="5124" max="5124" width="1.08203125" style="224" customWidth="1"/>
    <col min="5125" max="5126" width="15.58203125" style="224" customWidth="1"/>
    <col min="5127" max="5127" width="15.25" style="224" customWidth="1"/>
    <col min="5128" max="5128" width="17.5" style="224" customWidth="1"/>
    <col min="5129" max="5129" width="15.08203125" style="224" customWidth="1"/>
    <col min="5130" max="5130" width="15.25" style="224" customWidth="1"/>
    <col min="5131" max="5131" width="3.75" style="224" customWidth="1"/>
    <col min="5132" max="5132" width="2.5" style="224" customWidth="1"/>
    <col min="5133" max="5379" width="9" style="224"/>
    <col min="5380" max="5380" width="1.08203125" style="224" customWidth="1"/>
    <col min="5381" max="5382" width="15.58203125" style="224" customWidth="1"/>
    <col min="5383" max="5383" width="15.25" style="224" customWidth="1"/>
    <col min="5384" max="5384" width="17.5" style="224" customWidth="1"/>
    <col min="5385" max="5385" width="15.08203125" style="224" customWidth="1"/>
    <col min="5386" max="5386" width="15.25" style="224" customWidth="1"/>
    <col min="5387" max="5387" width="3.75" style="224" customWidth="1"/>
    <col min="5388" max="5388" width="2.5" style="224" customWidth="1"/>
    <col min="5389" max="5635" width="9" style="224"/>
    <col min="5636" max="5636" width="1.08203125" style="224" customWidth="1"/>
    <col min="5637" max="5638" width="15.58203125" style="224" customWidth="1"/>
    <col min="5639" max="5639" width="15.25" style="224" customWidth="1"/>
    <col min="5640" max="5640" width="17.5" style="224" customWidth="1"/>
    <col min="5641" max="5641" width="15.08203125" style="224" customWidth="1"/>
    <col min="5642" max="5642" width="15.25" style="224" customWidth="1"/>
    <col min="5643" max="5643" width="3.75" style="224" customWidth="1"/>
    <col min="5644" max="5644" width="2.5" style="224" customWidth="1"/>
    <col min="5645" max="5891" width="9" style="224"/>
    <col min="5892" max="5892" width="1.08203125" style="224" customWidth="1"/>
    <col min="5893" max="5894" width="15.58203125" style="224" customWidth="1"/>
    <col min="5895" max="5895" width="15.25" style="224" customWidth="1"/>
    <col min="5896" max="5896" width="17.5" style="224" customWidth="1"/>
    <col min="5897" max="5897" width="15.08203125" style="224" customWidth="1"/>
    <col min="5898" max="5898" width="15.25" style="224" customWidth="1"/>
    <col min="5899" max="5899" width="3.75" style="224" customWidth="1"/>
    <col min="5900" max="5900" width="2.5" style="224" customWidth="1"/>
    <col min="5901" max="6147" width="9" style="224"/>
    <col min="6148" max="6148" width="1.08203125" style="224" customWidth="1"/>
    <col min="6149" max="6150" width="15.58203125" style="224" customWidth="1"/>
    <col min="6151" max="6151" width="15.25" style="224" customWidth="1"/>
    <col min="6152" max="6152" width="17.5" style="224" customWidth="1"/>
    <col min="6153" max="6153" width="15.08203125" style="224" customWidth="1"/>
    <col min="6154" max="6154" width="15.25" style="224" customWidth="1"/>
    <col min="6155" max="6155" width="3.75" style="224" customWidth="1"/>
    <col min="6156" max="6156" width="2.5" style="224" customWidth="1"/>
    <col min="6157" max="6403" width="9" style="224"/>
    <col min="6404" max="6404" width="1.08203125" style="224" customWidth="1"/>
    <col min="6405" max="6406" width="15.58203125" style="224" customWidth="1"/>
    <col min="6407" max="6407" width="15.25" style="224" customWidth="1"/>
    <col min="6408" max="6408" width="17.5" style="224" customWidth="1"/>
    <col min="6409" max="6409" width="15.08203125" style="224" customWidth="1"/>
    <col min="6410" max="6410" width="15.25" style="224" customWidth="1"/>
    <col min="6411" max="6411" width="3.75" style="224" customWidth="1"/>
    <col min="6412" max="6412" width="2.5" style="224" customWidth="1"/>
    <col min="6413" max="6659" width="9" style="224"/>
    <col min="6660" max="6660" width="1.08203125" style="224" customWidth="1"/>
    <col min="6661" max="6662" width="15.58203125" style="224" customWidth="1"/>
    <col min="6663" max="6663" width="15.25" style="224" customWidth="1"/>
    <col min="6664" max="6664" width="17.5" style="224" customWidth="1"/>
    <col min="6665" max="6665" width="15.08203125" style="224" customWidth="1"/>
    <col min="6666" max="6666" width="15.25" style="224" customWidth="1"/>
    <col min="6667" max="6667" width="3.75" style="224" customWidth="1"/>
    <col min="6668" max="6668" width="2.5" style="224" customWidth="1"/>
    <col min="6669" max="6915" width="9" style="224"/>
    <col min="6916" max="6916" width="1.08203125" style="224" customWidth="1"/>
    <col min="6917" max="6918" width="15.58203125" style="224" customWidth="1"/>
    <col min="6919" max="6919" width="15.25" style="224" customWidth="1"/>
    <col min="6920" max="6920" width="17.5" style="224" customWidth="1"/>
    <col min="6921" max="6921" width="15.08203125" style="224" customWidth="1"/>
    <col min="6922" max="6922" width="15.25" style="224" customWidth="1"/>
    <col min="6923" max="6923" width="3.75" style="224" customWidth="1"/>
    <col min="6924" max="6924" width="2.5" style="224" customWidth="1"/>
    <col min="6925" max="7171" width="9" style="224"/>
    <col min="7172" max="7172" width="1.08203125" style="224" customWidth="1"/>
    <col min="7173" max="7174" width="15.58203125" style="224" customWidth="1"/>
    <col min="7175" max="7175" width="15.25" style="224" customWidth="1"/>
    <col min="7176" max="7176" width="17.5" style="224" customWidth="1"/>
    <col min="7177" max="7177" width="15.08203125" style="224" customWidth="1"/>
    <col min="7178" max="7178" width="15.25" style="224" customWidth="1"/>
    <col min="7179" max="7179" width="3.75" style="224" customWidth="1"/>
    <col min="7180" max="7180" width="2.5" style="224" customWidth="1"/>
    <col min="7181" max="7427" width="9" style="224"/>
    <col min="7428" max="7428" width="1.08203125" style="224" customWidth="1"/>
    <col min="7429" max="7430" width="15.58203125" style="224" customWidth="1"/>
    <col min="7431" max="7431" width="15.25" style="224" customWidth="1"/>
    <col min="7432" max="7432" width="17.5" style="224" customWidth="1"/>
    <col min="7433" max="7433" width="15.08203125" style="224" customWidth="1"/>
    <col min="7434" max="7434" width="15.25" style="224" customWidth="1"/>
    <col min="7435" max="7435" width="3.75" style="224" customWidth="1"/>
    <col min="7436" max="7436" width="2.5" style="224" customWidth="1"/>
    <col min="7437" max="7683" width="9" style="224"/>
    <col min="7684" max="7684" width="1.08203125" style="224" customWidth="1"/>
    <col min="7685" max="7686" width="15.58203125" style="224" customWidth="1"/>
    <col min="7687" max="7687" width="15.25" style="224" customWidth="1"/>
    <col min="7688" max="7688" width="17.5" style="224" customWidth="1"/>
    <col min="7689" max="7689" width="15.08203125" style="224" customWidth="1"/>
    <col min="7690" max="7690" width="15.25" style="224" customWidth="1"/>
    <col min="7691" max="7691" width="3.75" style="224" customWidth="1"/>
    <col min="7692" max="7692" width="2.5" style="224" customWidth="1"/>
    <col min="7693" max="7939" width="9" style="224"/>
    <col min="7940" max="7940" width="1.08203125" style="224" customWidth="1"/>
    <col min="7941" max="7942" width="15.58203125" style="224" customWidth="1"/>
    <col min="7943" max="7943" width="15.25" style="224" customWidth="1"/>
    <col min="7944" max="7944" width="17.5" style="224" customWidth="1"/>
    <col min="7945" max="7945" width="15.08203125" style="224" customWidth="1"/>
    <col min="7946" max="7946" width="15.25" style="224" customWidth="1"/>
    <col min="7947" max="7947" width="3.75" style="224" customWidth="1"/>
    <col min="7948" max="7948" width="2.5" style="224" customWidth="1"/>
    <col min="7949" max="8195" width="9" style="224"/>
    <col min="8196" max="8196" width="1.08203125" style="224" customWidth="1"/>
    <col min="8197" max="8198" width="15.58203125" style="224" customWidth="1"/>
    <col min="8199" max="8199" width="15.25" style="224" customWidth="1"/>
    <col min="8200" max="8200" width="17.5" style="224" customWidth="1"/>
    <col min="8201" max="8201" width="15.08203125" style="224" customWidth="1"/>
    <col min="8202" max="8202" width="15.25" style="224" customWidth="1"/>
    <col min="8203" max="8203" width="3.75" style="224" customWidth="1"/>
    <col min="8204" max="8204" width="2.5" style="224" customWidth="1"/>
    <col min="8205" max="8451" width="9" style="224"/>
    <col min="8452" max="8452" width="1.08203125" style="224" customWidth="1"/>
    <col min="8453" max="8454" width="15.58203125" style="224" customWidth="1"/>
    <col min="8455" max="8455" width="15.25" style="224" customWidth="1"/>
    <col min="8456" max="8456" width="17.5" style="224" customWidth="1"/>
    <col min="8457" max="8457" width="15.08203125" style="224" customWidth="1"/>
    <col min="8458" max="8458" width="15.25" style="224" customWidth="1"/>
    <col min="8459" max="8459" width="3.75" style="224" customWidth="1"/>
    <col min="8460" max="8460" width="2.5" style="224" customWidth="1"/>
    <col min="8461" max="8707" width="9" style="224"/>
    <col min="8708" max="8708" width="1.08203125" style="224" customWidth="1"/>
    <col min="8709" max="8710" width="15.58203125" style="224" customWidth="1"/>
    <col min="8711" max="8711" width="15.25" style="224" customWidth="1"/>
    <col min="8712" max="8712" width="17.5" style="224" customWidth="1"/>
    <col min="8713" max="8713" width="15.08203125" style="224" customWidth="1"/>
    <col min="8714" max="8714" width="15.25" style="224" customWidth="1"/>
    <col min="8715" max="8715" width="3.75" style="224" customWidth="1"/>
    <col min="8716" max="8716" width="2.5" style="224" customWidth="1"/>
    <col min="8717" max="8963" width="9" style="224"/>
    <col min="8964" max="8964" width="1.08203125" style="224" customWidth="1"/>
    <col min="8965" max="8966" width="15.58203125" style="224" customWidth="1"/>
    <col min="8967" max="8967" width="15.25" style="224" customWidth="1"/>
    <col min="8968" max="8968" width="17.5" style="224" customWidth="1"/>
    <col min="8969" max="8969" width="15.08203125" style="224" customWidth="1"/>
    <col min="8970" max="8970" width="15.25" style="224" customWidth="1"/>
    <col min="8971" max="8971" width="3.75" style="224" customWidth="1"/>
    <col min="8972" max="8972" width="2.5" style="224" customWidth="1"/>
    <col min="8973" max="9219" width="9" style="224"/>
    <col min="9220" max="9220" width="1.08203125" style="224" customWidth="1"/>
    <col min="9221" max="9222" width="15.58203125" style="224" customWidth="1"/>
    <col min="9223" max="9223" width="15.25" style="224" customWidth="1"/>
    <col min="9224" max="9224" width="17.5" style="224" customWidth="1"/>
    <col min="9225" max="9225" width="15.08203125" style="224" customWidth="1"/>
    <col min="9226" max="9226" width="15.25" style="224" customWidth="1"/>
    <col min="9227" max="9227" width="3.75" style="224" customWidth="1"/>
    <col min="9228" max="9228" width="2.5" style="224" customWidth="1"/>
    <col min="9229" max="9475" width="9" style="224"/>
    <col min="9476" max="9476" width="1.08203125" style="224" customWidth="1"/>
    <col min="9477" max="9478" width="15.58203125" style="224" customWidth="1"/>
    <col min="9479" max="9479" width="15.25" style="224" customWidth="1"/>
    <col min="9480" max="9480" width="17.5" style="224" customWidth="1"/>
    <col min="9481" max="9481" width="15.08203125" style="224" customWidth="1"/>
    <col min="9482" max="9482" width="15.25" style="224" customWidth="1"/>
    <col min="9483" max="9483" width="3.75" style="224" customWidth="1"/>
    <col min="9484" max="9484" width="2.5" style="224" customWidth="1"/>
    <col min="9485" max="9731" width="9" style="224"/>
    <col min="9732" max="9732" width="1.08203125" style="224" customWidth="1"/>
    <col min="9733" max="9734" width="15.58203125" style="224" customWidth="1"/>
    <col min="9735" max="9735" width="15.25" style="224" customWidth="1"/>
    <col min="9736" max="9736" width="17.5" style="224" customWidth="1"/>
    <col min="9737" max="9737" width="15.08203125" style="224" customWidth="1"/>
    <col min="9738" max="9738" width="15.25" style="224" customWidth="1"/>
    <col min="9739" max="9739" width="3.75" style="224" customWidth="1"/>
    <col min="9740" max="9740" width="2.5" style="224" customWidth="1"/>
    <col min="9741" max="9987" width="9" style="224"/>
    <col min="9988" max="9988" width="1.08203125" style="224" customWidth="1"/>
    <col min="9989" max="9990" width="15.58203125" style="224" customWidth="1"/>
    <col min="9991" max="9991" width="15.25" style="224" customWidth="1"/>
    <col min="9992" max="9992" width="17.5" style="224" customWidth="1"/>
    <col min="9993" max="9993" width="15.08203125" style="224" customWidth="1"/>
    <col min="9994" max="9994" width="15.25" style="224" customWidth="1"/>
    <col min="9995" max="9995" width="3.75" style="224" customWidth="1"/>
    <col min="9996" max="9996" width="2.5" style="224" customWidth="1"/>
    <col min="9997" max="10243" width="9" style="224"/>
    <col min="10244" max="10244" width="1.08203125" style="224" customWidth="1"/>
    <col min="10245" max="10246" width="15.58203125" style="224" customWidth="1"/>
    <col min="10247" max="10247" width="15.25" style="224" customWidth="1"/>
    <col min="10248" max="10248" width="17.5" style="224" customWidth="1"/>
    <col min="10249" max="10249" width="15.08203125" style="224" customWidth="1"/>
    <col min="10250" max="10250" width="15.25" style="224" customWidth="1"/>
    <col min="10251" max="10251" width="3.75" style="224" customWidth="1"/>
    <col min="10252" max="10252" width="2.5" style="224" customWidth="1"/>
    <col min="10253" max="10499" width="9" style="224"/>
    <col min="10500" max="10500" width="1.08203125" style="224" customWidth="1"/>
    <col min="10501" max="10502" width="15.58203125" style="224" customWidth="1"/>
    <col min="10503" max="10503" width="15.25" style="224" customWidth="1"/>
    <col min="10504" max="10504" width="17.5" style="224" customWidth="1"/>
    <col min="10505" max="10505" width="15.08203125" style="224" customWidth="1"/>
    <col min="10506" max="10506" width="15.25" style="224" customWidth="1"/>
    <col min="10507" max="10507" width="3.75" style="224" customWidth="1"/>
    <col min="10508" max="10508" width="2.5" style="224" customWidth="1"/>
    <col min="10509" max="10755" width="9" style="224"/>
    <col min="10756" max="10756" width="1.08203125" style="224" customWidth="1"/>
    <col min="10757" max="10758" width="15.58203125" style="224" customWidth="1"/>
    <col min="10759" max="10759" width="15.25" style="224" customWidth="1"/>
    <col min="10760" max="10760" width="17.5" style="224" customWidth="1"/>
    <col min="10761" max="10761" width="15.08203125" style="224" customWidth="1"/>
    <col min="10762" max="10762" width="15.25" style="224" customWidth="1"/>
    <col min="10763" max="10763" width="3.75" style="224" customWidth="1"/>
    <col min="10764" max="10764" width="2.5" style="224" customWidth="1"/>
    <col min="10765" max="11011" width="9" style="224"/>
    <col min="11012" max="11012" width="1.08203125" style="224" customWidth="1"/>
    <col min="11013" max="11014" width="15.58203125" style="224" customWidth="1"/>
    <col min="11015" max="11015" width="15.25" style="224" customWidth="1"/>
    <col min="11016" max="11016" width="17.5" style="224" customWidth="1"/>
    <col min="11017" max="11017" width="15.08203125" style="224" customWidth="1"/>
    <col min="11018" max="11018" width="15.25" style="224" customWidth="1"/>
    <col min="11019" max="11019" width="3.75" style="224" customWidth="1"/>
    <col min="11020" max="11020" width="2.5" style="224" customWidth="1"/>
    <col min="11021" max="11267" width="9" style="224"/>
    <col min="11268" max="11268" width="1.08203125" style="224" customWidth="1"/>
    <col min="11269" max="11270" width="15.58203125" style="224" customWidth="1"/>
    <col min="11271" max="11271" width="15.25" style="224" customWidth="1"/>
    <col min="11272" max="11272" width="17.5" style="224" customWidth="1"/>
    <col min="11273" max="11273" width="15.08203125" style="224" customWidth="1"/>
    <col min="11274" max="11274" width="15.25" style="224" customWidth="1"/>
    <col min="11275" max="11275" width="3.75" style="224" customWidth="1"/>
    <col min="11276" max="11276" width="2.5" style="224" customWidth="1"/>
    <col min="11277" max="11523" width="9" style="224"/>
    <col min="11524" max="11524" width="1.08203125" style="224" customWidth="1"/>
    <col min="11525" max="11526" width="15.58203125" style="224" customWidth="1"/>
    <col min="11527" max="11527" width="15.25" style="224" customWidth="1"/>
    <col min="11528" max="11528" width="17.5" style="224" customWidth="1"/>
    <col min="11529" max="11529" width="15.08203125" style="224" customWidth="1"/>
    <col min="11530" max="11530" width="15.25" style="224" customWidth="1"/>
    <col min="11531" max="11531" width="3.75" style="224" customWidth="1"/>
    <col min="11532" max="11532" width="2.5" style="224" customWidth="1"/>
    <col min="11533" max="11779" width="9" style="224"/>
    <col min="11780" max="11780" width="1.08203125" style="224" customWidth="1"/>
    <col min="11781" max="11782" width="15.58203125" style="224" customWidth="1"/>
    <col min="11783" max="11783" width="15.25" style="224" customWidth="1"/>
    <col min="11784" max="11784" width="17.5" style="224" customWidth="1"/>
    <col min="11785" max="11785" width="15.08203125" style="224" customWidth="1"/>
    <col min="11786" max="11786" width="15.25" style="224" customWidth="1"/>
    <col min="11787" max="11787" width="3.75" style="224" customWidth="1"/>
    <col min="11788" max="11788" width="2.5" style="224" customWidth="1"/>
    <col min="11789" max="12035" width="9" style="224"/>
    <col min="12036" max="12036" width="1.08203125" style="224" customWidth="1"/>
    <col min="12037" max="12038" width="15.58203125" style="224" customWidth="1"/>
    <col min="12039" max="12039" width="15.25" style="224" customWidth="1"/>
    <col min="12040" max="12040" width="17.5" style="224" customWidth="1"/>
    <col min="12041" max="12041" width="15.08203125" style="224" customWidth="1"/>
    <col min="12042" max="12042" width="15.25" style="224" customWidth="1"/>
    <col min="12043" max="12043" width="3.75" style="224" customWidth="1"/>
    <col min="12044" max="12044" width="2.5" style="224" customWidth="1"/>
    <col min="12045" max="12291" width="9" style="224"/>
    <col min="12292" max="12292" width="1.08203125" style="224" customWidth="1"/>
    <col min="12293" max="12294" width="15.58203125" style="224" customWidth="1"/>
    <col min="12295" max="12295" width="15.25" style="224" customWidth="1"/>
    <col min="12296" max="12296" width="17.5" style="224" customWidth="1"/>
    <col min="12297" max="12297" width="15.08203125" style="224" customWidth="1"/>
    <col min="12298" max="12298" width="15.25" style="224" customWidth="1"/>
    <col min="12299" max="12299" width="3.75" style="224" customWidth="1"/>
    <col min="12300" max="12300" width="2.5" style="224" customWidth="1"/>
    <col min="12301" max="12547" width="9" style="224"/>
    <col min="12548" max="12548" width="1.08203125" style="224" customWidth="1"/>
    <col min="12549" max="12550" width="15.58203125" style="224" customWidth="1"/>
    <col min="12551" max="12551" width="15.25" style="224" customWidth="1"/>
    <col min="12552" max="12552" width="17.5" style="224" customWidth="1"/>
    <col min="12553" max="12553" width="15.08203125" style="224" customWidth="1"/>
    <col min="12554" max="12554" width="15.25" style="224" customWidth="1"/>
    <col min="12555" max="12555" width="3.75" style="224" customWidth="1"/>
    <col min="12556" max="12556" width="2.5" style="224" customWidth="1"/>
    <col min="12557" max="12803" width="9" style="224"/>
    <col min="12804" max="12804" width="1.08203125" style="224" customWidth="1"/>
    <col min="12805" max="12806" width="15.58203125" style="224" customWidth="1"/>
    <col min="12807" max="12807" width="15.25" style="224" customWidth="1"/>
    <col min="12808" max="12808" width="17.5" style="224" customWidth="1"/>
    <col min="12809" max="12809" width="15.08203125" style="224" customWidth="1"/>
    <col min="12810" max="12810" width="15.25" style="224" customWidth="1"/>
    <col min="12811" max="12811" width="3.75" style="224" customWidth="1"/>
    <col min="12812" max="12812" width="2.5" style="224" customWidth="1"/>
    <col min="12813" max="13059" width="9" style="224"/>
    <col min="13060" max="13060" width="1.08203125" style="224" customWidth="1"/>
    <col min="13061" max="13062" width="15.58203125" style="224" customWidth="1"/>
    <col min="13063" max="13063" width="15.25" style="224" customWidth="1"/>
    <col min="13064" max="13064" width="17.5" style="224" customWidth="1"/>
    <col min="13065" max="13065" width="15.08203125" style="224" customWidth="1"/>
    <col min="13066" max="13066" width="15.25" style="224" customWidth="1"/>
    <col min="13067" max="13067" width="3.75" style="224" customWidth="1"/>
    <col min="13068" max="13068" width="2.5" style="224" customWidth="1"/>
    <col min="13069" max="13315" width="9" style="224"/>
    <col min="13316" max="13316" width="1.08203125" style="224" customWidth="1"/>
    <col min="13317" max="13318" width="15.58203125" style="224" customWidth="1"/>
    <col min="13319" max="13319" width="15.25" style="224" customWidth="1"/>
    <col min="13320" max="13320" width="17.5" style="224" customWidth="1"/>
    <col min="13321" max="13321" width="15.08203125" style="224" customWidth="1"/>
    <col min="13322" max="13322" width="15.25" style="224" customWidth="1"/>
    <col min="13323" max="13323" width="3.75" style="224" customWidth="1"/>
    <col min="13324" max="13324" width="2.5" style="224" customWidth="1"/>
    <col min="13325" max="13571" width="9" style="224"/>
    <col min="13572" max="13572" width="1.08203125" style="224" customWidth="1"/>
    <col min="13573" max="13574" width="15.58203125" style="224" customWidth="1"/>
    <col min="13575" max="13575" width="15.25" style="224" customWidth="1"/>
    <col min="13576" max="13576" width="17.5" style="224" customWidth="1"/>
    <col min="13577" max="13577" width="15.08203125" style="224" customWidth="1"/>
    <col min="13578" max="13578" width="15.25" style="224" customWidth="1"/>
    <col min="13579" max="13579" width="3.75" style="224" customWidth="1"/>
    <col min="13580" max="13580" width="2.5" style="224" customWidth="1"/>
    <col min="13581" max="13827" width="9" style="224"/>
    <col min="13828" max="13828" width="1.08203125" style="224" customWidth="1"/>
    <col min="13829" max="13830" width="15.58203125" style="224" customWidth="1"/>
    <col min="13831" max="13831" width="15.25" style="224" customWidth="1"/>
    <col min="13832" max="13832" width="17.5" style="224" customWidth="1"/>
    <col min="13833" max="13833" width="15.08203125" style="224" customWidth="1"/>
    <col min="13834" max="13834" width="15.25" style="224" customWidth="1"/>
    <col min="13835" max="13835" width="3.75" style="224" customWidth="1"/>
    <col min="13836" max="13836" width="2.5" style="224" customWidth="1"/>
    <col min="13837" max="14083" width="9" style="224"/>
    <col min="14084" max="14084" width="1.08203125" style="224" customWidth="1"/>
    <col min="14085" max="14086" width="15.58203125" style="224" customWidth="1"/>
    <col min="14087" max="14087" width="15.25" style="224" customWidth="1"/>
    <col min="14088" max="14088" width="17.5" style="224" customWidth="1"/>
    <col min="14089" max="14089" width="15.08203125" style="224" customWidth="1"/>
    <col min="14090" max="14090" width="15.25" style="224" customWidth="1"/>
    <col min="14091" max="14091" width="3.75" style="224" customWidth="1"/>
    <col min="14092" max="14092" width="2.5" style="224" customWidth="1"/>
    <col min="14093" max="14339" width="9" style="224"/>
    <col min="14340" max="14340" width="1.08203125" style="224" customWidth="1"/>
    <col min="14341" max="14342" width="15.58203125" style="224" customWidth="1"/>
    <col min="14343" max="14343" width="15.25" style="224" customWidth="1"/>
    <col min="14344" max="14344" width="17.5" style="224" customWidth="1"/>
    <col min="14345" max="14345" width="15.08203125" style="224" customWidth="1"/>
    <col min="14346" max="14346" width="15.25" style="224" customWidth="1"/>
    <col min="14347" max="14347" width="3.75" style="224" customWidth="1"/>
    <col min="14348" max="14348" width="2.5" style="224" customWidth="1"/>
    <col min="14349" max="14595" width="9" style="224"/>
    <col min="14596" max="14596" width="1.08203125" style="224" customWidth="1"/>
    <col min="14597" max="14598" width="15.58203125" style="224" customWidth="1"/>
    <col min="14599" max="14599" width="15.25" style="224" customWidth="1"/>
    <col min="14600" max="14600" width="17.5" style="224" customWidth="1"/>
    <col min="14601" max="14601" width="15.08203125" style="224" customWidth="1"/>
    <col min="14602" max="14602" width="15.25" style="224" customWidth="1"/>
    <col min="14603" max="14603" width="3.75" style="224" customWidth="1"/>
    <col min="14604" max="14604" width="2.5" style="224" customWidth="1"/>
    <col min="14605" max="14851" width="9" style="224"/>
    <col min="14852" max="14852" width="1.08203125" style="224" customWidth="1"/>
    <col min="14853" max="14854" width="15.58203125" style="224" customWidth="1"/>
    <col min="14855" max="14855" width="15.25" style="224" customWidth="1"/>
    <col min="14856" max="14856" width="17.5" style="224" customWidth="1"/>
    <col min="14857" max="14857" width="15.08203125" style="224" customWidth="1"/>
    <col min="14858" max="14858" width="15.25" style="224" customWidth="1"/>
    <col min="14859" max="14859" width="3.75" style="224" customWidth="1"/>
    <col min="14860" max="14860" width="2.5" style="224" customWidth="1"/>
    <col min="14861" max="15107" width="9" style="224"/>
    <col min="15108" max="15108" width="1.08203125" style="224" customWidth="1"/>
    <col min="15109" max="15110" width="15.58203125" style="224" customWidth="1"/>
    <col min="15111" max="15111" width="15.25" style="224" customWidth="1"/>
    <col min="15112" max="15112" width="17.5" style="224" customWidth="1"/>
    <col min="15113" max="15113" width="15.08203125" style="224" customWidth="1"/>
    <col min="15114" max="15114" width="15.25" style="224" customWidth="1"/>
    <col min="15115" max="15115" width="3.75" style="224" customWidth="1"/>
    <col min="15116" max="15116" width="2.5" style="224" customWidth="1"/>
    <col min="15117" max="15363" width="9" style="224"/>
    <col min="15364" max="15364" width="1.08203125" style="224" customWidth="1"/>
    <col min="15365" max="15366" width="15.58203125" style="224" customWidth="1"/>
    <col min="15367" max="15367" width="15.25" style="224" customWidth="1"/>
    <col min="15368" max="15368" width="17.5" style="224" customWidth="1"/>
    <col min="15369" max="15369" width="15.08203125" style="224" customWidth="1"/>
    <col min="15370" max="15370" width="15.25" style="224" customWidth="1"/>
    <col min="15371" max="15371" width="3.75" style="224" customWidth="1"/>
    <col min="15372" max="15372" width="2.5" style="224" customWidth="1"/>
    <col min="15373" max="15619" width="9" style="224"/>
    <col min="15620" max="15620" width="1.08203125" style="224" customWidth="1"/>
    <col min="15621" max="15622" width="15.58203125" style="224" customWidth="1"/>
    <col min="15623" max="15623" width="15.25" style="224" customWidth="1"/>
    <col min="15624" max="15624" width="17.5" style="224" customWidth="1"/>
    <col min="15625" max="15625" width="15.08203125" style="224" customWidth="1"/>
    <col min="15626" max="15626" width="15.25" style="224" customWidth="1"/>
    <col min="15627" max="15627" width="3.75" style="224" customWidth="1"/>
    <col min="15628" max="15628" width="2.5" style="224" customWidth="1"/>
    <col min="15629" max="15875" width="9" style="224"/>
    <col min="15876" max="15876" width="1.08203125" style="224" customWidth="1"/>
    <col min="15877" max="15878" width="15.58203125" style="224" customWidth="1"/>
    <col min="15879" max="15879" width="15.25" style="224" customWidth="1"/>
    <col min="15880" max="15880" width="17.5" style="224" customWidth="1"/>
    <col min="15881" max="15881" width="15.08203125" style="224" customWidth="1"/>
    <col min="15882" max="15882" width="15.25" style="224" customWidth="1"/>
    <col min="15883" max="15883" width="3.75" style="224" customWidth="1"/>
    <col min="15884" max="15884" width="2.5" style="224" customWidth="1"/>
    <col min="15885" max="16131" width="9" style="224"/>
    <col min="16132" max="16132" width="1.08203125" style="224" customWidth="1"/>
    <col min="16133" max="16134" width="15.58203125" style="224" customWidth="1"/>
    <col min="16135" max="16135" width="15.25" style="224" customWidth="1"/>
    <col min="16136" max="16136" width="17.5" style="224" customWidth="1"/>
    <col min="16137" max="16137" width="15.08203125" style="224" customWidth="1"/>
    <col min="16138" max="16138" width="15.25" style="224" customWidth="1"/>
    <col min="16139" max="16139" width="3.75" style="224" customWidth="1"/>
    <col min="16140" max="16140" width="2.5" style="224" customWidth="1"/>
    <col min="16141" max="16384" width="9" style="224"/>
  </cols>
  <sheetData>
    <row r="1" spans="1:11" ht="20.149999999999999" customHeight="1">
      <c r="A1" s="296"/>
      <c r="B1" s="225" t="s">
        <v>748</v>
      </c>
      <c r="C1" s="225"/>
      <c r="D1" s="225"/>
      <c r="E1" s="225"/>
      <c r="F1" s="225"/>
      <c r="G1" s="225"/>
      <c r="H1" s="225"/>
      <c r="I1" s="225"/>
      <c r="J1" s="225"/>
    </row>
    <row r="2" spans="1:11" ht="20.149999999999999" customHeight="1">
      <c r="A2" s="296"/>
      <c r="B2" s="225"/>
      <c r="C2" s="225"/>
      <c r="D2" s="225"/>
      <c r="E2" s="225"/>
      <c r="F2" s="225"/>
      <c r="G2" s="225"/>
      <c r="H2" s="225"/>
      <c r="I2" s="225"/>
      <c r="J2" s="294" t="s">
        <v>273</v>
      </c>
    </row>
    <row r="3" spans="1:11" ht="20.149999999999999" customHeight="1">
      <c r="A3" s="296"/>
      <c r="B3" s="225"/>
      <c r="C3" s="225"/>
      <c r="D3" s="225"/>
      <c r="E3" s="225"/>
      <c r="F3" s="225"/>
      <c r="G3" s="225"/>
      <c r="H3" s="225"/>
      <c r="I3" s="225"/>
      <c r="J3" s="294"/>
    </row>
    <row r="4" spans="1:11" ht="20.149999999999999" customHeight="1">
      <c r="A4" s="2116" t="s">
        <v>749</v>
      </c>
      <c r="B4" s="2116"/>
      <c r="C4" s="2116"/>
      <c r="D4" s="2116"/>
      <c r="E4" s="2116"/>
      <c r="F4" s="2116"/>
      <c r="G4" s="2116"/>
      <c r="H4" s="2116"/>
      <c r="I4" s="2116"/>
      <c r="J4" s="2116"/>
    </row>
    <row r="5" spans="1:11" ht="20.149999999999999" customHeight="1">
      <c r="A5" s="227"/>
      <c r="B5" s="227"/>
      <c r="C5" s="227"/>
      <c r="D5" s="227"/>
      <c r="E5" s="227"/>
      <c r="F5" s="227"/>
      <c r="G5" s="227"/>
      <c r="H5" s="227"/>
      <c r="I5" s="227"/>
      <c r="J5" s="227"/>
    </row>
    <row r="6" spans="1:11" ht="43.5" customHeight="1">
      <c r="A6" s="227"/>
      <c r="B6" s="760" t="s">
        <v>722</v>
      </c>
      <c r="C6" s="2117"/>
      <c r="D6" s="2118"/>
      <c r="E6" s="2118"/>
      <c r="F6" s="2118"/>
      <c r="G6" s="2118"/>
      <c r="H6" s="2118"/>
      <c r="I6" s="2118"/>
      <c r="J6" s="2119"/>
    </row>
    <row r="7" spans="1:11" ht="43.5" customHeight="1">
      <c r="A7" s="227"/>
      <c r="B7" s="762" t="s">
        <v>436</v>
      </c>
      <c r="C7" s="2117"/>
      <c r="D7" s="2118"/>
      <c r="E7" s="2118"/>
      <c r="F7" s="2118"/>
      <c r="G7" s="2118"/>
      <c r="H7" s="2118"/>
      <c r="I7" s="2118"/>
      <c r="J7" s="2119"/>
    </row>
    <row r="8" spans="1:11" ht="43.5" customHeight="1">
      <c r="A8" s="225"/>
      <c r="B8" s="754" t="s">
        <v>437</v>
      </c>
      <c r="C8" s="2209" t="s">
        <v>520</v>
      </c>
      <c r="D8" s="2205"/>
      <c r="E8" s="2205"/>
      <c r="F8" s="2205"/>
      <c r="G8" s="2205"/>
      <c r="H8" s="2205"/>
      <c r="I8" s="2205"/>
      <c r="J8" s="2214"/>
      <c r="K8" s="226"/>
    </row>
    <row r="9" spans="1:11" ht="19.5" customHeight="1">
      <c r="A9" s="225"/>
      <c r="B9" s="2222" t="s">
        <v>750</v>
      </c>
      <c r="C9" s="2117" t="s">
        <v>726</v>
      </c>
      <c r="D9" s="2118"/>
      <c r="E9" s="2118"/>
      <c r="F9" s="2118"/>
      <c r="G9" s="2118"/>
      <c r="H9" s="2118"/>
      <c r="I9" s="2118"/>
      <c r="J9" s="2119"/>
    </row>
    <row r="10" spans="1:11" ht="40.5" customHeight="1">
      <c r="A10" s="225"/>
      <c r="B10" s="2223"/>
      <c r="C10" s="755" t="s">
        <v>468</v>
      </c>
      <c r="D10" s="755" t="s">
        <v>469</v>
      </c>
      <c r="E10" s="2191" t="s">
        <v>727</v>
      </c>
      <c r="F10" s="2191"/>
      <c r="G10" s="2191"/>
      <c r="H10" s="2210" t="s">
        <v>427</v>
      </c>
      <c r="I10" s="2210"/>
      <c r="J10" s="756" t="s">
        <v>428</v>
      </c>
    </row>
    <row r="11" spans="1:11" ht="19.5" customHeight="1">
      <c r="A11" s="225"/>
      <c r="B11" s="2223"/>
      <c r="C11" s="757"/>
      <c r="D11" s="757"/>
      <c r="E11" s="2191"/>
      <c r="F11" s="2191"/>
      <c r="G11" s="2191"/>
      <c r="H11" s="758"/>
      <c r="I11" s="759" t="s">
        <v>429</v>
      </c>
      <c r="J11" s="758"/>
    </row>
    <row r="12" spans="1:11" ht="19.5" customHeight="1">
      <c r="A12" s="225"/>
      <c r="B12" s="2223"/>
      <c r="C12" s="757"/>
      <c r="D12" s="757"/>
      <c r="E12" s="2191"/>
      <c r="F12" s="2191"/>
      <c r="G12" s="2191"/>
      <c r="H12" s="758"/>
      <c r="I12" s="759" t="s">
        <v>429</v>
      </c>
      <c r="J12" s="758"/>
    </row>
    <row r="13" spans="1:11" ht="19.5" customHeight="1">
      <c r="A13" s="225"/>
      <c r="B13" s="2223"/>
      <c r="C13" s="757"/>
      <c r="D13" s="757"/>
      <c r="E13" s="2191"/>
      <c r="F13" s="2191"/>
      <c r="G13" s="2191"/>
      <c r="H13" s="758"/>
      <c r="I13" s="759" t="s">
        <v>429</v>
      </c>
      <c r="J13" s="758"/>
    </row>
    <row r="14" spans="1:11" ht="19.5" customHeight="1">
      <c r="A14" s="225"/>
      <c r="B14" s="2223"/>
      <c r="C14" s="304"/>
      <c r="D14" s="313"/>
      <c r="E14" s="312"/>
      <c r="F14" s="312"/>
      <c r="G14" s="312"/>
      <c r="H14" s="225"/>
      <c r="I14" s="312"/>
      <c r="J14" s="302"/>
    </row>
    <row r="15" spans="1:11" ht="19.5" customHeight="1">
      <c r="A15" s="225"/>
      <c r="B15" s="2223"/>
      <c r="C15" s="304"/>
      <c r="D15" s="759"/>
      <c r="E15" s="759" t="s">
        <v>751</v>
      </c>
      <c r="F15" s="759" t="s">
        <v>752</v>
      </c>
      <c r="G15" s="759" t="s">
        <v>753</v>
      </c>
      <c r="H15" s="2225" t="s">
        <v>754</v>
      </c>
      <c r="I15" s="2226"/>
      <c r="J15" s="302"/>
    </row>
    <row r="16" spans="1:11" ht="19.5" customHeight="1" thickBot="1">
      <c r="A16" s="225"/>
      <c r="B16" s="2223"/>
      <c r="C16" s="304"/>
      <c r="D16" s="759" t="s">
        <v>755</v>
      </c>
      <c r="E16" s="763"/>
      <c r="F16" s="763"/>
      <c r="G16" s="764"/>
      <c r="H16" s="2227"/>
      <c r="I16" s="2228"/>
      <c r="J16" s="302"/>
    </row>
    <row r="17" spans="1:12" ht="19.5" customHeight="1" thickTop="1" thickBot="1">
      <c r="A17" s="225"/>
      <c r="B17" s="2223"/>
      <c r="C17" s="304"/>
      <c r="D17" s="755" t="s">
        <v>756</v>
      </c>
      <c r="E17" s="763"/>
      <c r="F17" s="765"/>
      <c r="G17" s="303"/>
      <c r="H17" s="2229"/>
      <c r="I17" s="2230"/>
      <c r="J17" s="302"/>
    </row>
    <row r="18" spans="1:12" ht="19.5" customHeight="1" thickTop="1">
      <c r="A18" s="225"/>
      <c r="B18" s="2223"/>
      <c r="C18" s="304"/>
      <c r="D18" s="311"/>
      <c r="E18" s="294"/>
      <c r="F18" s="294"/>
      <c r="G18" s="294"/>
      <c r="H18" s="310"/>
      <c r="I18" s="310"/>
      <c r="J18" s="302"/>
    </row>
    <row r="19" spans="1:12" ht="19.5" customHeight="1">
      <c r="A19" s="225"/>
      <c r="B19" s="2223"/>
      <c r="C19" s="2117" t="s">
        <v>728</v>
      </c>
      <c r="D19" s="2118"/>
      <c r="E19" s="2118"/>
      <c r="F19" s="2118"/>
      <c r="G19" s="2118"/>
      <c r="H19" s="2118"/>
      <c r="I19" s="2118"/>
      <c r="J19" s="2119"/>
    </row>
    <row r="20" spans="1:12" ht="40.5" customHeight="1">
      <c r="A20" s="225"/>
      <c r="B20" s="2223"/>
      <c r="C20" s="755" t="s">
        <v>468</v>
      </c>
      <c r="D20" s="755" t="s">
        <v>469</v>
      </c>
      <c r="E20" s="2191" t="s">
        <v>727</v>
      </c>
      <c r="F20" s="2191"/>
      <c r="G20" s="2191"/>
      <c r="H20" s="2210" t="s">
        <v>427</v>
      </c>
      <c r="I20" s="2210"/>
      <c r="J20" s="756" t="s">
        <v>428</v>
      </c>
    </row>
    <row r="21" spans="1:12" ht="19.5" customHeight="1">
      <c r="A21" s="225"/>
      <c r="B21" s="2223"/>
      <c r="C21" s="757"/>
      <c r="D21" s="757"/>
      <c r="E21" s="2191"/>
      <c r="F21" s="2191"/>
      <c r="G21" s="2191"/>
      <c r="H21" s="758"/>
      <c r="I21" s="759" t="s">
        <v>429</v>
      </c>
      <c r="J21" s="758"/>
    </row>
    <row r="22" spans="1:12" ht="19.5" customHeight="1">
      <c r="A22" s="225"/>
      <c r="B22" s="2223"/>
      <c r="C22" s="757"/>
      <c r="D22" s="757"/>
      <c r="E22" s="2191"/>
      <c r="F22" s="2191"/>
      <c r="G22" s="2191"/>
      <c r="H22" s="758"/>
      <c r="I22" s="759" t="s">
        <v>429</v>
      </c>
      <c r="J22" s="758"/>
    </row>
    <row r="23" spans="1:12" ht="19.5" customHeight="1">
      <c r="A23" s="225"/>
      <c r="B23" s="2223"/>
      <c r="C23" s="757"/>
      <c r="D23" s="757"/>
      <c r="E23" s="2191"/>
      <c r="F23" s="2191"/>
      <c r="G23" s="2191"/>
      <c r="H23" s="758"/>
      <c r="I23" s="759" t="s">
        <v>429</v>
      </c>
      <c r="J23" s="758"/>
    </row>
    <row r="24" spans="1:12" ht="19.5" customHeight="1">
      <c r="A24" s="225"/>
      <c r="B24" s="2223"/>
      <c r="C24" s="309"/>
      <c r="D24" s="308"/>
      <c r="E24" s="306"/>
      <c r="F24" s="306"/>
      <c r="G24" s="306"/>
      <c r="H24" s="307"/>
      <c r="I24" s="306"/>
      <c r="J24" s="305"/>
    </row>
    <row r="25" spans="1:12" ht="19.5" customHeight="1">
      <c r="A25" s="225"/>
      <c r="B25" s="2223"/>
      <c r="C25" s="304"/>
      <c r="D25" s="759"/>
      <c r="E25" s="759" t="s">
        <v>751</v>
      </c>
      <c r="F25" s="759" t="s">
        <v>752</v>
      </c>
      <c r="G25" s="759" t="s">
        <v>753</v>
      </c>
      <c r="H25" s="2225" t="s">
        <v>754</v>
      </c>
      <c r="I25" s="2226"/>
      <c r="J25" s="302"/>
    </row>
    <row r="26" spans="1:12" ht="19.5" customHeight="1" thickBot="1">
      <c r="A26" s="225"/>
      <c r="B26" s="2223"/>
      <c r="C26" s="304"/>
      <c r="D26" s="759" t="s">
        <v>755</v>
      </c>
      <c r="E26" s="763"/>
      <c r="F26" s="763"/>
      <c r="G26" s="764"/>
      <c r="H26" s="2227"/>
      <c r="I26" s="2228"/>
      <c r="J26" s="302"/>
    </row>
    <row r="27" spans="1:12" ht="19.5" customHeight="1" thickTop="1" thickBot="1">
      <c r="A27" s="225"/>
      <c r="B27" s="2223"/>
      <c r="C27" s="304"/>
      <c r="D27" s="755" t="s">
        <v>756</v>
      </c>
      <c r="E27" s="763"/>
      <c r="F27" s="765"/>
      <c r="G27" s="303"/>
      <c r="H27" s="2229"/>
      <c r="I27" s="2230"/>
      <c r="J27" s="302"/>
    </row>
    <row r="28" spans="1:12" ht="19.5" customHeight="1" thickTop="1">
      <c r="A28" s="225"/>
      <c r="B28" s="2224"/>
      <c r="C28" s="301"/>
      <c r="D28" s="300"/>
      <c r="E28" s="298"/>
      <c r="F28" s="298"/>
      <c r="G28" s="298"/>
      <c r="H28" s="299"/>
      <c r="I28" s="298"/>
      <c r="J28" s="297"/>
    </row>
    <row r="29" spans="1:12" ht="19.5" customHeight="1">
      <c r="A29" s="225"/>
      <c r="B29" s="2219" t="s">
        <v>729</v>
      </c>
      <c r="C29" s="2231" t="s">
        <v>740</v>
      </c>
      <c r="D29" s="2113"/>
      <c r="E29" s="2113"/>
      <c r="F29" s="2113"/>
      <c r="G29" s="2232"/>
      <c r="H29" s="2211" t="s">
        <v>731</v>
      </c>
      <c r="I29" s="2212"/>
      <c r="J29" s="2213"/>
    </row>
    <row r="30" spans="1:12" ht="30.75" customHeight="1">
      <c r="A30" s="225"/>
      <c r="B30" s="2220"/>
      <c r="C30" s="2198"/>
      <c r="D30" s="2199"/>
      <c r="E30" s="2199"/>
      <c r="F30" s="2199"/>
      <c r="G30" s="2200"/>
      <c r="H30" s="2201"/>
      <c r="I30" s="2202"/>
      <c r="J30" s="2203"/>
    </row>
    <row r="31" spans="1:12" ht="6" customHeight="1">
      <c r="A31" s="225"/>
      <c r="B31" s="225"/>
      <c r="C31" s="225"/>
      <c r="D31" s="225"/>
      <c r="E31" s="225"/>
      <c r="F31" s="225"/>
      <c r="G31" s="225"/>
      <c r="H31" s="225"/>
      <c r="I31" s="225"/>
      <c r="J31" s="225"/>
    </row>
    <row r="32" spans="1:12" ht="64.5" customHeight="1">
      <c r="A32" s="225"/>
      <c r="B32" s="2204" t="s">
        <v>757</v>
      </c>
      <c r="C32" s="2204"/>
      <c r="D32" s="2204"/>
      <c r="E32" s="2204"/>
      <c r="F32" s="2204"/>
      <c r="G32" s="2204"/>
      <c r="H32" s="2204"/>
      <c r="I32" s="2204"/>
      <c r="J32" s="2204"/>
      <c r="K32" s="231"/>
      <c r="L32" s="231"/>
    </row>
    <row r="33" spans="1:12" ht="33.75" customHeight="1">
      <c r="A33" s="225"/>
      <c r="B33" s="2204" t="s">
        <v>758</v>
      </c>
      <c r="C33" s="2204"/>
      <c r="D33" s="2204"/>
      <c r="E33" s="2204"/>
      <c r="F33" s="2204"/>
      <c r="G33" s="2204"/>
      <c r="H33" s="2204"/>
      <c r="I33" s="2204"/>
      <c r="J33" s="2204"/>
      <c r="K33" s="231"/>
      <c r="L33" s="231"/>
    </row>
    <row r="34" spans="1:12" ht="17.25" customHeight="1">
      <c r="A34" s="225"/>
      <c r="B34" s="2113" t="s">
        <v>759</v>
      </c>
      <c r="C34" s="2113"/>
      <c r="D34" s="2113"/>
      <c r="E34" s="2113"/>
      <c r="F34" s="2113"/>
      <c r="G34" s="2113"/>
      <c r="H34" s="2113"/>
      <c r="I34" s="2113"/>
      <c r="J34" s="2113"/>
      <c r="K34" s="231"/>
      <c r="L34" s="231"/>
    </row>
    <row r="35" spans="1:12" ht="7.5" customHeight="1">
      <c r="A35" s="225"/>
      <c r="B35" s="2218"/>
      <c r="C35" s="2218"/>
      <c r="D35" s="2218"/>
      <c r="E35" s="2218"/>
      <c r="F35" s="2218"/>
      <c r="G35" s="2218"/>
      <c r="H35" s="2218"/>
      <c r="I35" s="2218"/>
      <c r="J35" s="2218"/>
    </row>
    <row r="36" spans="1:12">
      <c r="B36" s="231"/>
    </row>
  </sheetData>
  <mergeCells count="27">
    <mergeCell ref="H29:J29"/>
    <mergeCell ref="E20:G20"/>
    <mergeCell ref="H20:I20"/>
    <mergeCell ref="H25:I27"/>
    <mergeCell ref="C7:J7"/>
    <mergeCell ref="E11:G11"/>
    <mergeCell ref="E12:G12"/>
    <mergeCell ref="E13:G13"/>
    <mergeCell ref="C19:J19"/>
    <mergeCell ref="E22:G22"/>
    <mergeCell ref="E23:G23"/>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s>
  <phoneticPr fontId="14"/>
  <pageMargins left="0.70866141732283472" right="0.70866141732283472" top="0.74803149606299213" bottom="0.74803149606299213" header="0.31496062992125984" footer="0.31496062992125984"/>
  <pageSetup paperSize="9" scale="7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sheetPr codeName="Sheet38"/>
  <dimension ref="A1:J17"/>
  <sheetViews>
    <sheetView view="pageBreakPreview" zoomScaleNormal="100" zoomScaleSheetLayoutView="100" workbookViewId="0"/>
  </sheetViews>
  <sheetFormatPr defaultRowHeight="13"/>
  <cols>
    <col min="1" max="1" width="1.25" style="139" customWidth="1"/>
    <col min="2" max="2" width="24.25" style="314" customWidth="1"/>
    <col min="3" max="3" width="4" style="139" customWidth="1"/>
    <col min="4" max="5" width="20.08203125" style="139" customWidth="1"/>
    <col min="6" max="6" width="12.75" style="139" customWidth="1"/>
    <col min="7" max="7" width="11.25" style="139" customWidth="1"/>
    <col min="8" max="8" width="3.08203125" style="139" customWidth="1"/>
    <col min="9" max="9" width="0.83203125" style="139" customWidth="1"/>
    <col min="10" max="10" width="2.5" style="139" customWidth="1"/>
    <col min="11" max="256" width="9" style="139"/>
    <col min="257" max="257" width="1.25" style="139" customWidth="1"/>
    <col min="258" max="258" width="24.25" style="139" customWidth="1"/>
    <col min="259" max="259" width="4" style="139" customWidth="1"/>
    <col min="260" max="261" width="20.08203125" style="139" customWidth="1"/>
    <col min="262" max="262" width="12.75" style="139" customWidth="1"/>
    <col min="263" max="263" width="11.25" style="139" customWidth="1"/>
    <col min="264" max="264" width="3.08203125" style="139" customWidth="1"/>
    <col min="265" max="265" width="3.75" style="139" customWidth="1"/>
    <col min="266" max="266" width="2.5" style="139" customWidth="1"/>
    <col min="267" max="512" width="9" style="139"/>
    <col min="513" max="513" width="1.25" style="139" customWidth="1"/>
    <col min="514" max="514" width="24.25" style="139" customWidth="1"/>
    <col min="515" max="515" width="4" style="139" customWidth="1"/>
    <col min="516" max="517" width="20.08203125" style="139" customWidth="1"/>
    <col min="518" max="518" width="12.75" style="139" customWidth="1"/>
    <col min="519" max="519" width="11.25" style="139" customWidth="1"/>
    <col min="520" max="520" width="3.08203125" style="139" customWidth="1"/>
    <col min="521" max="521" width="3.75" style="139" customWidth="1"/>
    <col min="522" max="522" width="2.5" style="139" customWidth="1"/>
    <col min="523" max="768" width="9" style="139"/>
    <col min="769" max="769" width="1.25" style="139" customWidth="1"/>
    <col min="770" max="770" width="24.25" style="139" customWidth="1"/>
    <col min="771" max="771" width="4" style="139" customWidth="1"/>
    <col min="772" max="773" width="20.08203125" style="139" customWidth="1"/>
    <col min="774" max="774" width="12.75" style="139" customWidth="1"/>
    <col min="775" max="775" width="11.25" style="139" customWidth="1"/>
    <col min="776" max="776" width="3.08203125" style="139" customWidth="1"/>
    <col min="777" max="777" width="3.75" style="139" customWidth="1"/>
    <col min="778" max="778" width="2.5" style="139" customWidth="1"/>
    <col min="779" max="1024" width="9" style="139"/>
    <col min="1025" max="1025" width="1.25" style="139" customWidth="1"/>
    <col min="1026" max="1026" width="24.25" style="139" customWidth="1"/>
    <col min="1027" max="1027" width="4" style="139" customWidth="1"/>
    <col min="1028" max="1029" width="20.08203125" style="139" customWidth="1"/>
    <col min="1030" max="1030" width="12.75" style="139" customWidth="1"/>
    <col min="1031" max="1031" width="11.25" style="139" customWidth="1"/>
    <col min="1032" max="1032" width="3.08203125" style="139" customWidth="1"/>
    <col min="1033" max="1033" width="3.75" style="139" customWidth="1"/>
    <col min="1034" max="1034" width="2.5" style="139" customWidth="1"/>
    <col min="1035" max="1280" width="9" style="139"/>
    <col min="1281" max="1281" width="1.25" style="139" customWidth="1"/>
    <col min="1282" max="1282" width="24.25" style="139" customWidth="1"/>
    <col min="1283" max="1283" width="4" style="139" customWidth="1"/>
    <col min="1284" max="1285" width="20.08203125" style="139" customWidth="1"/>
    <col min="1286" max="1286" width="12.75" style="139" customWidth="1"/>
    <col min="1287" max="1287" width="11.25" style="139" customWidth="1"/>
    <col min="1288" max="1288" width="3.08203125" style="139" customWidth="1"/>
    <col min="1289" max="1289" width="3.75" style="139" customWidth="1"/>
    <col min="1290" max="1290" width="2.5" style="139" customWidth="1"/>
    <col min="1291" max="1536" width="9" style="139"/>
    <col min="1537" max="1537" width="1.25" style="139" customWidth="1"/>
    <col min="1538" max="1538" width="24.25" style="139" customWidth="1"/>
    <col min="1539" max="1539" width="4" style="139" customWidth="1"/>
    <col min="1540" max="1541" width="20.08203125" style="139" customWidth="1"/>
    <col min="1542" max="1542" width="12.75" style="139" customWidth="1"/>
    <col min="1543" max="1543" width="11.25" style="139" customWidth="1"/>
    <col min="1544" max="1544" width="3.08203125" style="139" customWidth="1"/>
    <col min="1545" max="1545" width="3.75" style="139" customWidth="1"/>
    <col min="1546" max="1546" width="2.5" style="139" customWidth="1"/>
    <col min="1547" max="1792" width="9" style="139"/>
    <col min="1793" max="1793" width="1.25" style="139" customWidth="1"/>
    <col min="1794" max="1794" width="24.25" style="139" customWidth="1"/>
    <col min="1795" max="1795" width="4" style="139" customWidth="1"/>
    <col min="1796" max="1797" width="20.08203125" style="139" customWidth="1"/>
    <col min="1798" max="1798" width="12.75" style="139" customWidth="1"/>
    <col min="1799" max="1799" width="11.25" style="139" customWidth="1"/>
    <col min="1800" max="1800" width="3.08203125" style="139" customWidth="1"/>
    <col min="1801" max="1801" width="3.75" style="139" customWidth="1"/>
    <col min="1802" max="1802" width="2.5" style="139" customWidth="1"/>
    <col min="1803" max="2048" width="9" style="139"/>
    <col min="2049" max="2049" width="1.25" style="139" customWidth="1"/>
    <col min="2050" max="2050" width="24.25" style="139" customWidth="1"/>
    <col min="2051" max="2051" width="4" style="139" customWidth="1"/>
    <col min="2052" max="2053" width="20.08203125" style="139" customWidth="1"/>
    <col min="2054" max="2054" width="12.75" style="139" customWidth="1"/>
    <col min="2055" max="2055" width="11.25" style="139" customWidth="1"/>
    <col min="2056" max="2056" width="3.08203125" style="139" customWidth="1"/>
    <col min="2057" max="2057" width="3.75" style="139" customWidth="1"/>
    <col min="2058" max="2058" width="2.5" style="139" customWidth="1"/>
    <col min="2059" max="2304" width="9" style="139"/>
    <col min="2305" max="2305" width="1.25" style="139" customWidth="1"/>
    <col min="2306" max="2306" width="24.25" style="139" customWidth="1"/>
    <col min="2307" max="2307" width="4" style="139" customWidth="1"/>
    <col min="2308" max="2309" width="20.08203125" style="139" customWidth="1"/>
    <col min="2310" max="2310" width="12.75" style="139" customWidth="1"/>
    <col min="2311" max="2311" width="11.25" style="139" customWidth="1"/>
    <col min="2312" max="2312" width="3.08203125" style="139" customWidth="1"/>
    <col min="2313" max="2313" width="3.75" style="139" customWidth="1"/>
    <col min="2314" max="2314" width="2.5" style="139" customWidth="1"/>
    <col min="2315" max="2560" width="9" style="139"/>
    <col min="2561" max="2561" width="1.25" style="139" customWidth="1"/>
    <col min="2562" max="2562" width="24.25" style="139" customWidth="1"/>
    <col min="2563" max="2563" width="4" style="139" customWidth="1"/>
    <col min="2564" max="2565" width="20.08203125" style="139" customWidth="1"/>
    <col min="2566" max="2566" width="12.75" style="139" customWidth="1"/>
    <col min="2567" max="2567" width="11.25" style="139" customWidth="1"/>
    <col min="2568" max="2568" width="3.08203125" style="139" customWidth="1"/>
    <col min="2569" max="2569" width="3.75" style="139" customWidth="1"/>
    <col min="2570" max="2570" width="2.5" style="139" customWidth="1"/>
    <col min="2571" max="2816" width="9" style="139"/>
    <col min="2817" max="2817" width="1.25" style="139" customWidth="1"/>
    <col min="2818" max="2818" width="24.25" style="139" customWidth="1"/>
    <col min="2819" max="2819" width="4" style="139" customWidth="1"/>
    <col min="2820" max="2821" width="20.08203125" style="139" customWidth="1"/>
    <col min="2822" max="2822" width="12.75" style="139" customWidth="1"/>
    <col min="2823" max="2823" width="11.25" style="139" customWidth="1"/>
    <col min="2824" max="2824" width="3.08203125" style="139" customWidth="1"/>
    <col min="2825" max="2825" width="3.75" style="139" customWidth="1"/>
    <col min="2826" max="2826" width="2.5" style="139" customWidth="1"/>
    <col min="2827" max="3072" width="9" style="139"/>
    <col min="3073" max="3073" width="1.25" style="139" customWidth="1"/>
    <col min="3074" max="3074" width="24.25" style="139" customWidth="1"/>
    <col min="3075" max="3075" width="4" style="139" customWidth="1"/>
    <col min="3076" max="3077" width="20.08203125" style="139" customWidth="1"/>
    <col min="3078" max="3078" width="12.75" style="139" customWidth="1"/>
    <col min="3079" max="3079" width="11.25" style="139" customWidth="1"/>
    <col min="3080" max="3080" width="3.08203125" style="139" customWidth="1"/>
    <col min="3081" max="3081" width="3.75" style="139" customWidth="1"/>
    <col min="3082" max="3082" width="2.5" style="139" customWidth="1"/>
    <col min="3083" max="3328" width="9" style="139"/>
    <col min="3329" max="3329" width="1.25" style="139" customWidth="1"/>
    <col min="3330" max="3330" width="24.25" style="139" customWidth="1"/>
    <col min="3331" max="3331" width="4" style="139" customWidth="1"/>
    <col min="3332" max="3333" width="20.08203125" style="139" customWidth="1"/>
    <col min="3334" max="3334" width="12.75" style="139" customWidth="1"/>
    <col min="3335" max="3335" width="11.25" style="139" customWidth="1"/>
    <col min="3336" max="3336" width="3.08203125" style="139" customWidth="1"/>
    <col min="3337" max="3337" width="3.75" style="139" customWidth="1"/>
    <col min="3338" max="3338" width="2.5" style="139" customWidth="1"/>
    <col min="3339" max="3584" width="9" style="139"/>
    <col min="3585" max="3585" width="1.25" style="139" customWidth="1"/>
    <col min="3586" max="3586" width="24.25" style="139" customWidth="1"/>
    <col min="3587" max="3587" width="4" style="139" customWidth="1"/>
    <col min="3588" max="3589" width="20.08203125" style="139" customWidth="1"/>
    <col min="3590" max="3590" width="12.75" style="139" customWidth="1"/>
    <col min="3591" max="3591" width="11.25" style="139" customWidth="1"/>
    <col min="3592" max="3592" width="3.08203125" style="139" customWidth="1"/>
    <col min="3593" max="3593" width="3.75" style="139" customWidth="1"/>
    <col min="3594" max="3594" width="2.5" style="139" customWidth="1"/>
    <col min="3595" max="3840" width="9" style="139"/>
    <col min="3841" max="3841" width="1.25" style="139" customWidth="1"/>
    <col min="3842" max="3842" width="24.25" style="139" customWidth="1"/>
    <col min="3843" max="3843" width="4" style="139" customWidth="1"/>
    <col min="3844" max="3845" width="20.08203125" style="139" customWidth="1"/>
    <col min="3846" max="3846" width="12.75" style="139" customWidth="1"/>
    <col min="3847" max="3847" width="11.25" style="139" customWidth="1"/>
    <col min="3848" max="3848" width="3.08203125" style="139" customWidth="1"/>
    <col min="3849" max="3849" width="3.75" style="139" customWidth="1"/>
    <col min="3850" max="3850" width="2.5" style="139" customWidth="1"/>
    <col min="3851" max="4096" width="9" style="139"/>
    <col min="4097" max="4097" width="1.25" style="139" customWidth="1"/>
    <col min="4098" max="4098" width="24.25" style="139" customWidth="1"/>
    <col min="4099" max="4099" width="4" style="139" customWidth="1"/>
    <col min="4100" max="4101" width="20.08203125" style="139" customWidth="1"/>
    <col min="4102" max="4102" width="12.75" style="139" customWidth="1"/>
    <col min="4103" max="4103" width="11.25" style="139" customWidth="1"/>
    <col min="4104" max="4104" width="3.08203125" style="139" customWidth="1"/>
    <col min="4105" max="4105" width="3.75" style="139" customWidth="1"/>
    <col min="4106" max="4106" width="2.5" style="139" customWidth="1"/>
    <col min="4107" max="4352" width="9" style="139"/>
    <col min="4353" max="4353" width="1.25" style="139" customWidth="1"/>
    <col min="4354" max="4354" width="24.25" style="139" customWidth="1"/>
    <col min="4355" max="4355" width="4" style="139" customWidth="1"/>
    <col min="4356" max="4357" width="20.08203125" style="139" customWidth="1"/>
    <col min="4358" max="4358" width="12.75" style="139" customWidth="1"/>
    <col min="4359" max="4359" width="11.25" style="139" customWidth="1"/>
    <col min="4360" max="4360" width="3.08203125" style="139" customWidth="1"/>
    <col min="4361" max="4361" width="3.75" style="139" customWidth="1"/>
    <col min="4362" max="4362" width="2.5" style="139" customWidth="1"/>
    <col min="4363" max="4608" width="9" style="139"/>
    <col min="4609" max="4609" width="1.25" style="139" customWidth="1"/>
    <col min="4610" max="4610" width="24.25" style="139" customWidth="1"/>
    <col min="4611" max="4611" width="4" style="139" customWidth="1"/>
    <col min="4612" max="4613" width="20.08203125" style="139" customWidth="1"/>
    <col min="4614" max="4614" width="12.75" style="139" customWidth="1"/>
    <col min="4615" max="4615" width="11.25" style="139" customWidth="1"/>
    <col min="4616" max="4616" width="3.08203125" style="139" customWidth="1"/>
    <col min="4617" max="4617" width="3.75" style="139" customWidth="1"/>
    <col min="4618" max="4618" width="2.5" style="139" customWidth="1"/>
    <col min="4619" max="4864" width="9" style="139"/>
    <col min="4865" max="4865" width="1.25" style="139" customWidth="1"/>
    <col min="4866" max="4866" width="24.25" style="139" customWidth="1"/>
    <col min="4867" max="4867" width="4" style="139" customWidth="1"/>
    <col min="4868" max="4869" width="20.08203125" style="139" customWidth="1"/>
    <col min="4870" max="4870" width="12.75" style="139" customWidth="1"/>
    <col min="4871" max="4871" width="11.25" style="139" customWidth="1"/>
    <col min="4872" max="4872" width="3.08203125" style="139" customWidth="1"/>
    <col min="4873" max="4873" width="3.75" style="139" customWidth="1"/>
    <col min="4874" max="4874" width="2.5" style="139" customWidth="1"/>
    <col min="4875" max="5120" width="9" style="139"/>
    <col min="5121" max="5121" width="1.25" style="139" customWidth="1"/>
    <col min="5122" max="5122" width="24.25" style="139" customWidth="1"/>
    <col min="5123" max="5123" width="4" style="139" customWidth="1"/>
    <col min="5124" max="5125" width="20.08203125" style="139" customWidth="1"/>
    <col min="5126" max="5126" width="12.75" style="139" customWidth="1"/>
    <col min="5127" max="5127" width="11.25" style="139" customWidth="1"/>
    <col min="5128" max="5128" width="3.08203125" style="139" customWidth="1"/>
    <col min="5129" max="5129" width="3.75" style="139" customWidth="1"/>
    <col min="5130" max="5130" width="2.5" style="139" customWidth="1"/>
    <col min="5131" max="5376" width="9" style="139"/>
    <col min="5377" max="5377" width="1.25" style="139" customWidth="1"/>
    <col min="5378" max="5378" width="24.25" style="139" customWidth="1"/>
    <col min="5379" max="5379" width="4" style="139" customWidth="1"/>
    <col min="5380" max="5381" width="20.08203125" style="139" customWidth="1"/>
    <col min="5382" max="5382" width="12.75" style="139" customWidth="1"/>
    <col min="5383" max="5383" width="11.25" style="139" customWidth="1"/>
    <col min="5384" max="5384" width="3.08203125" style="139" customWidth="1"/>
    <col min="5385" max="5385" width="3.75" style="139" customWidth="1"/>
    <col min="5386" max="5386" width="2.5" style="139" customWidth="1"/>
    <col min="5387" max="5632" width="9" style="139"/>
    <col min="5633" max="5633" width="1.25" style="139" customWidth="1"/>
    <col min="5634" max="5634" width="24.25" style="139" customWidth="1"/>
    <col min="5635" max="5635" width="4" style="139" customWidth="1"/>
    <col min="5636" max="5637" width="20.08203125" style="139" customWidth="1"/>
    <col min="5638" max="5638" width="12.75" style="139" customWidth="1"/>
    <col min="5639" max="5639" width="11.25" style="139" customWidth="1"/>
    <col min="5640" max="5640" width="3.08203125" style="139" customWidth="1"/>
    <col min="5641" max="5641" width="3.75" style="139" customWidth="1"/>
    <col min="5642" max="5642" width="2.5" style="139" customWidth="1"/>
    <col min="5643" max="5888" width="9" style="139"/>
    <col min="5889" max="5889" width="1.25" style="139" customWidth="1"/>
    <col min="5890" max="5890" width="24.25" style="139" customWidth="1"/>
    <col min="5891" max="5891" width="4" style="139" customWidth="1"/>
    <col min="5892" max="5893" width="20.08203125" style="139" customWidth="1"/>
    <col min="5894" max="5894" width="12.75" style="139" customWidth="1"/>
    <col min="5895" max="5895" width="11.25" style="139" customWidth="1"/>
    <col min="5896" max="5896" width="3.08203125" style="139" customWidth="1"/>
    <col min="5897" max="5897" width="3.75" style="139" customWidth="1"/>
    <col min="5898" max="5898" width="2.5" style="139" customWidth="1"/>
    <col min="5899" max="6144" width="9" style="139"/>
    <col min="6145" max="6145" width="1.25" style="139" customWidth="1"/>
    <col min="6146" max="6146" width="24.25" style="139" customWidth="1"/>
    <col min="6147" max="6147" width="4" style="139" customWidth="1"/>
    <col min="6148" max="6149" width="20.08203125" style="139" customWidth="1"/>
    <col min="6150" max="6150" width="12.75" style="139" customWidth="1"/>
    <col min="6151" max="6151" width="11.25" style="139" customWidth="1"/>
    <col min="6152" max="6152" width="3.08203125" style="139" customWidth="1"/>
    <col min="6153" max="6153" width="3.75" style="139" customWidth="1"/>
    <col min="6154" max="6154" width="2.5" style="139" customWidth="1"/>
    <col min="6155" max="6400" width="9" style="139"/>
    <col min="6401" max="6401" width="1.25" style="139" customWidth="1"/>
    <col min="6402" max="6402" width="24.25" style="139" customWidth="1"/>
    <col min="6403" max="6403" width="4" style="139" customWidth="1"/>
    <col min="6404" max="6405" width="20.08203125" style="139" customWidth="1"/>
    <col min="6406" max="6406" width="12.75" style="139" customWidth="1"/>
    <col min="6407" max="6407" width="11.25" style="139" customWidth="1"/>
    <col min="6408" max="6408" width="3.08203125" style="139" customWidth="1"/>
    <col min="6409" max="6409" width="3.75" style="139" customWidth="1"/>
    <col min="6410" max="6410" width="2.5" style="139" customWidth="1"/>
    <col min="6411" max="6656" width="9" style="139"/>
    <col min="6657" max="6657" width="1.25" style="139" customWidth="1"/>
    <col min="6658" max="6658" width="24.25" style="139" customWidth="1"/>
    <col min="6659" max="6659" width="4" style="139" customWidth="1"/>
    <col min="6660" max="6661" width="20.08203125" style="139" customWidth="1"/>
    <col min="6662" max="6662" width="12.75" style="139" customWidth="1"/>
    <col min="6663" max="6663" width="11.25" style="139" customWidth="1"/>
    <col min="6664" max="6664" width="3.08203125" style="139" customWidth="1"/>
    <col min="6665" max="6665" width="3.75" style="139" customWidth="1"/>
    <col min="6666" max="6666" width="2.5" style="139" customWidth="1"/>
    <col min="6667" max="6912" width="9" style="139"/>
    <col min="6913" max="6913" width="1.25" style="139" customWidth="1"/>
    <col min="6914" max="6914" width="24.25" style="139" customWidth="1"/>
    <col min="6915" max="6915" width="4" style="139" customWidth="1"/>
    <col min="6916" max="6917" width="20.08203125" style="139" customWidth="1"/>
    <col min="6918" max="6918" width="12.75" style="139" customWidth="1"/>
    <col min="6919" max="6919" width="11.25" style="139" customWidth="1"/>
    <col min="6920" max="6920" width="3.08203125" style="139" customWidth="1"/>
    <col min="6921" max="6921" width="3.75" style="139" customWidth="1"/>
    <col min="6922" max="6922" width="2.5" style="139" customWidth="1"/>
    <col min="6923" max="7168" width="9" style="139"/>
    <col min="7169" max="7169" width="1.25" style="139" customWidth="1"/>
    <col min="7170" max="7170" width="24.25" style="139" customWidth="1"/>
    <col min="7171" max="7171" width="4" style="139" customWidth="1"/>
    <col min="7172" max="7173" width="20.08203125" style="139" customWidth="1"/>
    <col min="7174" max="7174" width="12.75" style="139" customWidth="1"/>
    <col min="7175" max="7175" width="11.25" style="139" customWidth="1"/>
    <col min="7176" max="7176" width="3.08203125" style="139" customWidth="1"/>
    <col min="7177" max="7177" width="3.75" style="139" customWidth="1"/>
    <col min="7178" max="7178" width="2.5" style="139" customWidth="1"/>
    <col min="7179" max="7424" width="9" style="139"/>
    <col min="7425" max="7425" width="1.25" style="139" customWidth="1"/>
    <col min="7426" max="7426" width="24.25" style="139" customWidth="1"/>
    <col min="7427" max="7427" width="4" style="139" customWidth="1"/>
    <col min="7428" max="7429" width="20.08203125" style="139" customWidth="1"/>
    <col min="7430" max="7430" width="12.75" style="139" customWidth="1"/>
    <col min="7431" max="7431" width="11.25" style="139" customWidth="1"/>
    <col min="7432" max="7432" width="3.08203125" style="139" customWidth="1"/>
    <col min="7433" max="7433" width="3.75" style="139" customWidth="1"/>
    <col min="7434" max="7434" width="2.5" style="139" customWidth="1"/>
    <col min="7435" max="7680" width="9" style="139"/>
    <col min="7681" max="7681" width="1.25" style="139" customWidth="1"/>
    <col min="7682" max="7682" width="24.25" style="139" customWidth="1"/>
    <col min="7683" max="7683" width="4" style="139" customWidth="1"/>
    <col min="7684" max="7685" width="20.08203125" style="139" customWidth="1"/>
    <col min="7686" max="7686" width="12.75" style="139" customWidth="1"/>
    <col min="7687" max="7687" width="11.25" style="139" customWidth="1"/>
    <col min="7688" max="7688" width="3.08203125" style="139" customWidth="1"/>
    <col min="7689" max="7689" width="3.75" style="139" customWidth="1"/>
    <col min="7690" max="7690" width="2.5" style="139" customWidth="1"/>
    <col min="7691" max="7936" width="9" style="139"/>
    <col min="7937" max="7937" width="1.25" style="139" customWidth="1"/>
    <col min="7938" max="7938" width="24.25" style="139" customWidth="1"/>
    <col min="7939" max="7939" width="4" style="139" customWidth="1"/>
    <col min="7940" max="7941" width="20.08203125" style="139" customWidth="1"/>
    <col min="7942" max="7942" width="12.75" style="139" customWidth="1"/>
    <col min="7943" max="7943" width="11.25" style="139" customWidth="1"/>
    <col min="7944" max="7944" width="3.08203125" style="139" customWidth="1"/>
    <col min="7945" max="7945" width="3.75" style="139" customWidth="1"/>
    <col min="7946" max="7946" width="2.5" style="139" customWidth="1"/>
    <col min="7947" max="8192" width="9" style="139"/>
    <col min="8193" max="8193" width="1.25" style="139" customWidth="1"/>
    <col min="8194" max="8194" width="24.25" style="139" customWidth="1"/>
    <col min="8195" max="8195" width="4" style="139" customWidth="1"/>
    <col min="8196" max="8197" width="20.08203125" style="139" customWidth="1"/>
    <col min="8198" max="8198" width="12.75" style="139" customWidth="1"/>
    <col min="8199" max="8199" width="11.25" style="139" customWidth="1"/>
    <col min="8200" max="8200" width="3.08203125" style="139" customWidth="1"/>
    <col min="8201" max="8201" width="3.75" style="139" customWidth="1"/>
    <col min="8202" max="8202" width="2.5" style="139" customWidth="1"/>
    <col min="8203" max="8448" width="9" style="139"/>
    <col min="8449" max="8449" width="1.25" style="139" customWidth="1"/>
    <col min="8450" max="8450" width="24.25" style="139" customWidth="1"/>
    <col min="8451" max="8451" width="4" style="139" customWidth="1"/>
    <col min="8452" max="8453" width="20.08203125" style="139" customWidth="1"/>
    <col min="8454" max="8454" width="12.75" style="139" customWidth="1"/>
    <col min="8455" max="8455" width="11.25" style="139" customWidth="1"/>
    <col min="8456" max="8456" width="3.08203125" style="139" customWidth="1"/>
    <col min="8457" max="8457" width="3.75" style="139" customWidth="1"/>
    <col min="8458" max="8458" width="2.5" style="139" customWidth="1"/>
    <col min="8459" max="8704" width="9" style="139"/>
    <col min="8705" max="8705" width="1.25" style="139" customWidth="1"/>
    <col min="8706" max="8706" width="24.25" style="139" customWidth="1"/>
    <col min="8707" max="8707" width="4" style="139" customWidth="1"/>
    <col min="8708" max="8709" width="20.08203125" style="139" customWidth="1"/>
    <col min="8710" max="8710" width="12.75" style="139" customWidth="1"/>
    <col min="8711" max="8711" width="11.25" style="139" customWidth="1"/>
    <col min="8712" max="8712" width="3.08203125" style="139" customWidth="1"/>
    <col min="8713" max="8713" width="3.75" style="139" customWidth="1"/>
    <col min="8714" max="8714" width="2.5" style="139" customWidth="1"/>
    <col min="8715" max="8960" width="9" style="139"/>
    <col min="8961" max="8961" width="1.25" style="139" customWidth="1"/>
    <col min="8962" max="8962" width="24.25" style="139" customWidth="1"/>
    <col min="8963" max="8963" width="4" style="139" customWidth="1"/>
    <col min="8964" max="8965" width="20.08203125" style="139" customWidth="1"/>
    <col min="8966" max="8966" width="12.75" style="139" customWidth="1"/>
    <col min="8967" max="8967" width="11.25" style="139" customWidth="1"/>
    <col min="8968" max="8968" width="3.08203125" style="139" customWidth="1"/>
    <col min="8969" max="8969" width="3.75" style="139" customWidth="1"/>
    <col min="8970" max="8970" width="2.5" style="139" customWidth="1"/>
    <col min="8971" max="9216" width="9" style="139"/>
    <col min="9217" max="9217" width="1.25" style="139" customWidth="1"/>
    <col min="9218" max="9218" width="24.25" style="139" customWidth="1"/>
    <col min="9219" max="9219" width="4" style="139" customWidth="1"/>
    <col min="9220" max="9221" width="20.08203125" style="139" customWidth="1"/>
    <col min="9222" max="9222" width="12.75" style="139" customWidth="1"/>
    <col min="9223" max="9223" width="11.25" style="139" customWidth="1"/>
    <col min="9224" max="9224" width="3.08203125" style="139" customWidth="1"/>
    <col min="9225" max="9225" width="3.75" style="139" customWidth="1"/>
    <col min="9226" max="9226" width="2.5" style="139" customWidth="1"/>
    <col min="9227" max="9472" width="9" style="139"/>
    <col min="9473" max="9473" width="1.25" style="139" customWidth="1"/>
    <col min="9474" max="9474" width="24.25" style="139" customWidth="1"/>
    <col min="9475" max="9475" width="4" style="139" customWidth="1"/>
    <col min="9476" max="9477" width="20.08203125" style="139" customWidth="1"/>
    <col min="9478" max="9478" width="12.75" style="139" customWidth="1"/>
    <col min="9479" max="9479" width="11.25" style="139" customWidth="1"/>
    <col min="9480" max="9480" width="3.08203125" style="139" customWidth="1"/>
    <col min="9481" max="9481" width="3.75" style="139" customWidth="1"/>
    <col min="9482" max="9482" width="2.5" style="139" customWidth="1"/>
    <col min="9483" max="9728" width="9" style="139"/>
    <col min="9729" max="9729" width="1.25" style="139" customWidth="1"/>
    <col min="9730" max="9730" width="24.25" style="139" customWidth="1"/>
    <col min="9731" max="9731" width="4" style="139" customWidth="1"/>
    <col min="9732" max="9733" width="20.08203125" style="139" customWidth="1"/>
    <col min="9734" max="9734" width="12.75" style="139" customWidth="1"/>
    <col min="9735" max="9735" width="11.25" style="139" customWidth="1"/>
    <col min="9736" max="9736" width="3.08203125" style="139" customWidth="1"/>
    <col min="9737" max="9737" width="3.75" style="139" customWidth="1"/>
    <col min="9738" max="9738" width="2.5" style="139" customWidth="1"/>
    <col min="9739" max="9984" width="9" style="139"/>
    <col min="9985" max="9985" width="1.25" style="139" customWidth="1"/>
    <col min="9986" max="9986" width="24.25" style="139" customWidth="1"/>
    <col min="9987" max="9987" width="4" style="139" customWidth="1"/>
    <col min="9988" max="9989" width="20.08203125" style="139" customWidth="1"/>
    <col min="9990" max="9990" width="12.75" style="139" customWidth="1"/>
    <col min="9991" max="9991" width="11.25" style="139" customWidth="1"/>
    <col min="9992" max="9992" width="3.08203125" style="139" customWidth="1"/>
    <col min="9993" max="9993" width="3.75" style="139" customWidth="1"/>
    <col min="9994" max="9994" width="2.5" style="139" customWidth="1"/>
    <col min="9995" max="10240" width="9" style="139"/>
    <col min="10241" max="10241" width="1.25" style="139" customWidth="1"/>
    <col min="10242" max="10242" width="24.25" style="139" customWidth="1"/>
    <col min="10243" max="10243" width="4" style="139" customWidth="1"/>
    <col min="10244" max="10245" width="20.08203125" style="139" customWidth="1"/>
    <col min="10246" max="10246" width="12.75" style="139" customWidth="1"/>
    <col min="10247" max="10247" width="11.25" style="139" customWidth="1"/>
    <col min="10248" max="10248" width="3.08203125" style="139" customWidth="1"/>
    <col min="10249" max="10249" width="3.75" style="139" customWidth="1"/>
    <col min="10250" max="10250" width="2.5" style="139" customWidth="1"/>
    <col min="10251" max="10496" width="9" style="139"/>
    <col min="10497" max="10497" width="1.25" style="139" customWidth="1"/>
    <col min="10498" max="10498" width="24.25" style="139" customWidth="1"/>
    <col min="10499" max="10499" width="4" style="139" customWidth="1"/>
    <col min="10500" max="10501" width="20.08203125" style="139" customWidth="1"/>
    <col min="10502" max="10502" width="12.75" style="139" customWidth="1"/>
    <col min="10503" max="10503" width="11.25" style="139" customWidth="1"/>
    <col min="10504" max="10504" width="3.08203125" style="139" customWidth="1"/>
    <col min="10505" max="10505" width="3.75" style="139" customWidth="1"/>
    <col min="10506" max="10506" width="2.5" style="139" customWidth="1"/>
    <col min="10507" max="10752" width="9" style="139"/>
    <col min="10753" max="10753" width="1.25" style="139" customWidth="1"/>
    <col min="10754" max="10754" width="24.25" style="139" customWidth="1"/>
    <col min="10755" max="10755" width="4" style="139" customWidth="1"/>
    <col min="10756" max="10757" width="20.08203125" style="139" customWidth="1"/>
    <col min="10758" max="10758" width="12.75" style="139" customWidth="1"/>
    <col min="10759" max="10759" width="11.25" style="139" customWidth="1"/>
    <col min="10760" max="10760" width="3.08203125" style="139" customWidth="1"/>
    <col min="10761" max="10761" width="3.75" style="139" customWidth="1"/>
    <col min="10762" max="10762" width="2.5" style="139" customWidth="1"/>
    <col min="10763" max="11008" width="9" style="139"/>
    <col min="11009" max="11009" width="1.25" style="139" customWidth="1"/>
    <col min="11010" max="11010" width="24.25" style="139" customWidth="1"/>
    <col min="11011" max="11011" width="4" style="139" customWidth="1"/>
    <col min="11012" max="11013" width="20.08203125" style="139" customWidth="1"/>
    <col min="11014" max="11014" width="12.75" style="139" customWidth="1"/>
    <col min="11015" max="11015" width="11.25" style="139" customWidth="1"/>
    <col min="11016" max="11016" width="3.08203125" style="139" customWidth="1"/>
    <col min="11017" max="11017" width="3.75" style="139" customWidth="1"/>
    <col min="11018" max="11018" width="2.5" style="139" customWidth="1"/>
    <col min="11019" max="11264" width="9" style="139"/>
    <col min="11265" max="11265" width="1.25" style="139" customWidth="1"/>
    <col min="11266" max="11266" width="24.25" style="139" customWidth="1"/>
    <col min="11267" max="11267" width="4" style="139" customWidth="1"/>
    <col min="11268" max="11269" width="20.08203125" style="139" customWidth="1"/>
    <col min="11270" max="11270" width="12.75" style="139" customWidth="1"/>
    <col min="11271" max="11271" width="11.25" style="139" customWidth="1"/>
    <col min="11272" max="11272" width="3.08203125" style="139" customWidth="1"/>
    <col min="11273" max="11273" width="3.75" style="139" customWidth="1"/>
    <col min="11274" max="11274" width="2.5" style="139" customWidth="1"/>
    <col min="11275" max="11520" width="9" style="139"/>
    <col min="11521" max="11521" width="1.25" style="139" customWidth="1"/>
    <col min="11522" max="11522" width="24.25" style="139" customWidth="1"/>
    <col min="11523" max="11523" width="4" style="139" customWidth="1"/>
    <col min="11524" max="11525" width="20.08203125" style="139" customWidth="1"/>
    <col min="11526" max="11526" width="12.75" style="139" customWidth="1"/>
    <col min="11527" max="11527" width="11.25" style="139" customWidth="1"/>
    <col min="11528" max="11528" width="3.08203125" style="139" customWidth="1"/>
    <col min="11529" max="11529" width="3.75" style="139" customWidth="1"/>
    <col min="11530" max="11530" width="2.5" style="139" customWidth="1"/>
    <col min="11531" max="11776" width="9" style="139"/>
    <col min="11777" max="11777" width="1.25" style="139" customWidth="1"/>
    <col min="11778" max="11778" width="24.25" style="139" customWidth="1"/>
    <col min="11779" max="11779" width="4" style="139" customWidth="1"/>
    <col min="11780" max="11781" width="20.08203125" style="139" customWidth="1"/>
    <col min="11782" max="11782" width="12.75" style="139" customWidth="1"/>
    <col min="11783" max="11783" width="11.25" style="139" customWidth="1"/>
    <col min="11784" max="11784" width="3.08203125" style="139" customWidth="1"/>
    <col min="11785" max="11785" width="3.75" style="139" customWidth="1"/>
    <col min="11786" max="11786" width="2.5" style="139" customWidth="1"/>
    <col min="11787" max="12032" width="9" style="139"/>
    <col min="12033" max="12033" width="1.25" style="139" customWidth="1"/>
    <col min="12034" max="12034" width="24.25" style="139" customWidth="1"/>
    <col min="12035" max="12035" width="4" style="139" customWidth="1"/>
    <col min="12036" max="12037" width="20.08203125" style="139" customWidth="1"/>
    <col min="12038" max="12038" width="12.75" style="139" customWidth="1"/>
    <col min="12039" max="12039" width="11.25" style="139" customWidth="1"/>
    <col min="12040" max="12040" width="3.08203125" style="139" customWidth="1"/>
    <col min="12041" max="12041" width="3.75" style="139" customWidth="1"/>
    <col min="12042" max="12042" width="2.5" style="139" customWidth="1"/>
    <col min="12043" max="12288" width="9" style="139"/>
    <col min="12289" max="12289" width="1.25" style="139" customWidth="1"/>
    <col min="12290" max="12290" width="24.25" style="139" customWidth="1"/>
    <col min="12291" max="12291" width="4" style="139" customWidth="1"/>
    <col min="12292" max="12293" width="20.08203125" style="139" customWidth="1"/>
    <col min="12294" max="12294" width="12.75" style="139" customWidth="1"/>
    <col min="12295" max="12295" width="11.25" style="139" customWidth="1"/>
    <col min="12296" max="12296" width="3.08203125" style="139" customWidth="1"/>
    <col min="12297" max="12297" width="3.75" style="139" customWidth="1"/>
    <col min="12298" max="12298" width="2.5" style="139" customWidth="1"/>
    <col min="12299" max="12544" width="9" style="139"/>
    <col min="12545" max="12545" width="1.25" style="139" customWidth="1"/>
    <col min="12546" max="12546" width="24.25" style="139" customWidth="1"/>
    <col min="12547" max="12547" width="4" style="139" customWidth="1"/>
    <col min="12548" max="12549" width="20.08203125" style="139" customWidth="1"/>
    <col min="12550" max="12550" width="12.75" style="139" customWidth="1"/>
    <col min="12551" max="12551" width="11.25" style="139" customWidth="1"/>
    <col min="12552" max="12552" width="3.08203125" style="139" customWidth="1"/>
    <col min="12553" max="12553" width="3.75" style="139" customWidth="1"/>
    <col min="12554" max="12554" width="2.5" style="139" customWidth="1"/>
    <col min="12555" max="12800" width="9" style="139"/>
    <col min="12801" max="12801" width="1.25" style="139" customWidth="1"/>
    <col min="12802" max="12802" width="24.25" style="139" customWidth="1"/>
    <col min="12803" max="12803" width="4" style="139" customWidth="1"/>
    <col min="12804" max="12805" width="20.08203125" style="139" customWidth="1"/>
    <col min="12806" max="12806" width="12.75" style="139" customWidth="1"/>
    <col min="12807" max="12807" width="11.25" style="139" customWidth="1"/>
    <col min="12808" max="12808" width="3.08203125" style="139" customWidth="1"/>
    <col min="12809" max="12809" width="3.75" style="139" customWidth="1"/>
    <col min="12810" max="12810" width="2.5" style="139" customWidth="1"/>
    <col min="12811" max="13056" width="9" style="139"/>
    <col min="13057" max="13057" width="1.25" style="139" customWidth="1"/>
    <col min="13058" max="13058" width="24.25" style="139" customWidth="1"/>
    <col min="13059" max="13059" width="4" style="139" customWidth="1"/>
    <col min="13060" max="13061" width="20.08203125" style="139" customWidth="1"/>
    <col min="13062" max="13062" width="12.75" style="139" customWidth="1"/>
    <col min="13063" max="13063" width="11.25" style="139" customWidth="1"/>
    <col min="13064" max="13064" width="3.08203125" style="139" customWidth="1"/>
    <col min="13065" max="13065" width="3.75" style="139" customWidth="1"/>
    <col min="13066" max="13066" width="2.5" style="139" customWidth="1"/>
    <col min="13067" max="13312" width="9" style="139"/>
    <col min="13313" max="13313" width="1.25" style="139" customWidth="1"/>
    <col min="13314" max="13314" width="24.25" style="139" customWidth="1"/>
    <col min="13315" max="13315" width="4" style="139" customWidth="1"/>
    <col min="13316" max="13317" width="20.08203125" style="139" customWidth="1"/>
    <col min="13318" max="13318" width="12.75" style="139" customWidth="1"/>
    <col min="13319" max="13319" width="11.25" style="139" customWidth="1"/>
    <col min="13320" max="13320" width="3.08203125" style="139" customWidth="1"/>
    <col min="13321" max="13321" width="3.75" style="139" customWidth="1"/>
    <col min="13322" max="13322" width="2.5" style="139" customWidth="1"/>
    <col min="13323" max="13568" width="9" style="139"/>
    <col min="13569" max="13569" width="1.25" style="139" customWidth="1"/>
    <col min="13570" max="13570" width="24.25" style="139" customWidth="1"/>
    <col min="13571" max="13571" width="4" style="139" customWidth="1"/>
    <col min="13572" max="13573" width="20.08203125" style="139" customWidth="1"/>
    <col min="13574" max="13574" width="12.75" style="139" customWidth="1"/>
    <col min="13575" max="13575" width="11.25" style="139" customWidth="1"/>
    <col min="13576" max="13576" width="3.08203125" style="139" customWidth="1"/>
    <col min="13577" max="13577" width="3.75" style="139" customWidth="1"/>
    <col min="13578" max="13578" width="2.5" style="139" customWidth="1"/>
    <col min="13579" max="13824" width="9" style="139"/>
    <col min="13825" max="13825" width="1.25" style="139" customWidth="1"/>
    <col min="13826" max="13826" width="24.25" style="139" customWidth="1"/>
    <col min="13827" max="13827" width="4" style="139" customWidth="1"/>
    <col min="13828" max="13829" width="20.08203125" style="139" customWidth="1"/>
    <col min="13830" max="13830" width="12.75" style="139" customWidth="1"/>
    <col min="13831" max="13831" width="11.25" style="139" customWidth="1"/>
    <col min="13832" max="13832" width="3.08203125" style="139" customWidth="1"/>
    <col min="13833" max="13833" width="3.75" style="139" customWidth="1"/>
    <col min="13834" max="13834" width="2.5" style="139" customWidth="1"/>
    <col min="13835" max="14080" width="9" style="139"/>
    <col min="14081" max="14081" width="1.25" style="139" customWidth="1"/>
    <col min="14082" max="14082" width="24.25" style="139" customWidth="1"/>
    <col min="14083" max="14083" width="4" style="139" customWidth="1"/>
    <col min="14084" max="14085" width="20.08203125" style="139" customWidth="1"/>
    <col min="14086" max="14086" width="12.75" style="139" customWidth="1"/>
    <col min="14087" max="14087" width="11.25" style="139" customWidth="1"/>
    <col min="14088" max="14088" width="3.08203125" style="139" customWidth="1"/>
    <col min="14089" max="14089" width="3.75" style="139" customWidth="1"/>
    <col min="14090" max="14090" width="2.5" style="139" customWidth="1"/>
    <col min="14091" max="14336" width="9" style="139"/>
    <col min="14337" max="14337" width="1.25" style="139" customWidth="1"/>
    <col min="14338" max="14338" width="24.25" style="139" customWidth="1"/>
    <col min="14339" max="14339" width="4" style="139" customWidth="1"/>
    <col min="14340" max="14341" width="20.08203125" style="139" customWidth="1"/>
    <col min="14342" max="14342" width="12.75" style="139" customWidth="1"/>
    <col min="14343" max="14343" width="11.25" style="139" customWidth="1"/>
    <col min="14344" max="14344" width="3.08203125" style="139" customWidth="1"/>
    <col min="14345" max="14345" width="3.75" style="139" customWidth="1"/>
    <col min="14346" max="14346" width="2.5" style="139" customWidth="1"/>
    <col min="14347" max="14592" width="9" style="139"/>
    <col min="14593" max="14593" width="1.25" style="139" customWidth="1"/>
    <col min="14594" max="14594" width="24.25" style="139" customWidth="1"/>
    <col min="14595" max="14595" width="4" style="139" customWidth="1"/>
    <col min="14596" max="14597" width="20.08203125" style="139" customWidth="1"/>
    <col min="14598" max="14598" width="12.75" style="139" customWidth="1"/>
    <col min="14599" max="14599" width="11.25" style="139" customWidth="1"/>
    <col min="14600" max="14600" width="3.08203125" style="139" customWidth="1"/>
    <col min="14601" max="14601" width="3.75" style="139" customWidth="1"/>
    <col min="14602" max="14602" width="2.5" style="139" customWidth="1"/>
    <col min="14603" max="14848" width="9" style="139"/>
    <col min="14849" max="14849" width="1.25" style="139" customWidth="1"/>
    <col min="14850" max="14850" width="24.25" style="139" customWidth="1"/>
    <col min="14851" max="14851" width="4" style="139" customWidth="1"/>
    <col min="14852" max="14853" width="20.08203125" style="139" customWidth="1"/>
    <col min="14854" max="14854" width="12.75" style="139" customWidth="1"/>
    <col min="14855" max="14855" width="11.25" style="139" customWidth="1"/>
    <col min="14856" max="14856" width="3.08203125" style="139" customWidth="1"/>
    <col min="14857" max="14857" width="3.75" style="139" customWidth="1"/>
    <col min="14858" max="14858" width="2.5" style="139" customWidth="1"/>
    <col min="14859" max="15104" width="9" style="139"/>
    <col min="15105" max="15105" width="1.25" style="139" customWidth="1"/>
    <col min="15106" max="15106" width="24.25" style="139" customWidth="1"/>
    <col min="15107" max="15107" width="4" style="139" customWidth="1"/>
    <col min="15108" max="15109" width="20.08203125" style="139" customWidth="1"/>
    <col min="15110" max="15110" width="12.75" style="139" customWidth="1"/>
    <col min="15111" max="15111" width="11.25" style="139" customWidth="1"/>
    <col min="15112" max="15112" width="3.08203125" style="139" customWidth="1"/>
    <col min="15113" max="15113" width="3.75" style="139" customWidth="1"/>
    <col min="15114" max="15114" width="2.5" style="139" customWidth="1"/>
    <col min="15115" max="15360" width="9" style="139"/>
    <col min="15361" max="15361" width="1.25" style="139" customWidth="1"/>
    <col min="15362" max="15362" width="24.25" style="139" customWidth="1"/>
    <col min="15363" max="15363" width="4" style="139" customWidth="1"/>
    <col min="15364" max="15365" width="20.08203125" style="139" customWidth="1"/>
    <col min="15366" max="15366" width="12.75" style="139" customWidth="1"/>
    <col min="15367" max="15367" width="11.25" style="139" customWidth="1"/>
    <col min="15368" max="15368" width="3.08203125" style="139" customWidth="1"/>
    <col min="15369" max="15369" width="3.75" style="139" customWidth="1"/>
    <col min="15370" max="15370" width="2.5" style="139" customWidth="1"/>
    <col min="15371" max="15616" width="9" style="139"/>
    <col min="15617" max="15617" width="1.25" style="139" customWidth="1"/>
    <col min="15618" max="15618" width="24.25" style="139" customWidth="1"/>
    <col min="15619" max="15619" width="4" style="139" customWidth="1"/>
    <col min="15620" max="15621" width="20.08203125" style="139" customWidth="1"/>
    <col min="15622" max="15622" width="12.75" style="139" customWidth="1"/>
    <col min="15623" max="15623" width="11.25" style="139" customWidth="1"/>
    <col min="15624" max="15624" width="3.08203125" style="139" customWidth="1"/>
    <col min="15625" max="15625" width="3.75" style="139" customWidth="1"/>
    <col min="15626" max="15626" width="2.5" style="139" customWidth="1"/>
    <col min="15627" max="15872" width="9" style="139"/>
    <col min="15873" max="15873" width="1.25" style="139" customWidth="1"/>
    <col min="15874" max="15874" width="24.25" style="139" customWidth="1"/>
    <col min="15875" max="15875" width="4" style="139" customWidth="1"/>
    <col min="15876" max="15877" width="20.08203125" style="139" customWidth="1"/>
    <col min="15878" max="15878" width="12.75" style="139" customWidth="1"/>
    <col min="15879" max="15879" width="11.25" style="139" customWidth="1"/>
    <col min="15880" max="15880" width="3.08203125" style="139" customWidth="1"/>
    <col min="15881" max="15881" width="3.75" style="139" customWidth="1"/>
    <col min="15882" max="15882" width="2.5" style="139" customWidth="1"/>
    <col min="15883" max="16128" width="9" style="139"/>
    <col min="16129" max="16129" width="1.25" style="139" customWidth="1"/>
    <col min="16130" max="16130" width="24.25" style="139" customWidth="1"/>
    <col min="16131" max="16131" width="4" style="139" customWidth="1"/>
    <col min="16132" max="16133" width="20.08203125" style="139" customWidth="1"/>
    <col min="16134" max="16134" width="12.75" style="139" customWidth="1"/>
    <col min="16135" max="16135" width="11.25" style="139" customWidth="1"/>
    <col min="16136" max="16136" width="3.08203125" style="139" customWidth="1"/>
    <col min="16137" max="16137" width="3.75" style="139" customWidth="1"/>
    <col min="16138" max="16138" width="2.5" style="139" customWidth="1"/>
    <col min="16139" max="16384" width="9" style="139"/>
  </cols>
  <sheetData>
    <row r="1" spans="1:10" ht="20.149999999999999" customHeight="1">
      <c r="B1" s="314" t="s">
        <v>760</v>
      </c>
    </row>
    <row r="2" spans="1:10" ht="20.149999999999999" customHeight="1">
      <c r="A2" s="61"/>
      <c r="F2" s="1829" t="s">
        <v>273</v>
      </c>
      <c r="G2" s="2009"/>
      <c r="H2" s="2009"/>
    </row>
    <row r="3" spans="1:10" ht="20.149999999999999" customHeight="1">
      <c r="A3" s="61"/>
      <c r="F3" s="60"/>
    </row>
    <row r="4" spans="1:10" ht="20.149999999999999" customHeight="1">
      <c r="B4" s="1570" t="s">
        <v>761</v>
      </c>
      <c r="C4" s="2010"/>
      <c r="D4" s="2010"/>
      <c r="E4" s="2010"/>
      <c r="F4" s="2010"/>
      <c r="G4" s="2010"/>
      <c r="H4" s="2010"/>
    </row>
    <row r="5" spans="1:10" ht="20.149999999999999" customHeight="1">
      <c r="A5" s="59"/>
      <c r="B5" s="317"/>
      <c r="C5" s="59"/>
      <c r="D5" s="59"/>
      <c r="E5" s="59"/>
      <c r="F5" s="59"/>
      <c r="G5" s="59"/>
      <c r="H5" s="59"/>
    </row>
    <row r="6" spans="1:10" ht="36" customHeight="1">
      <c r="A6" s="59"/>
      <c r="B6" s="672" t="s">
        <v>275</v>
      </c>
      <c r="C6" s="1830"/>
      <c r="D6" s="1822"/>
      <c r="E6" s="1822"/>
      <c r="F6" s="1822"/>
      <c r="G6" s="1822"/>
      <c r="H6" s="1823"/>
    </row>
    <row r="7" spans="1:10" ht="36" customHeight="1">
      <c r="A7" s="59"/>
      <c r="B7" s="672" t="s">
        <v>436</v>
      </c>
      <c r="C7" s="2233"/>
      <c r="D7" s="2233"/>
      <c r="E7" s="2233"/>
      <c r="F7" s="2233"/>
      <c r="G7" s="2233"/>
      <c r="H7" s="2233"/>
    </row>
    <row r="8" spans="1:10" ht="36.75" customHeight="1">
      <c r="B8" s="766" t="s">
        <v>437</v>
      </c>
      <c r="C8" s="1831" t="s">
        <v>682</v>
      </c>
      <c r="D8" s="1831"/>
      <c r="E8" s="1831"/>
      <c r="F8" s="1831"/>
      <c r="G8" s="1831"/>
      <c r="H8" s="1832"/>
    </row>
    <row r="9" spans="1:10" ht="81" customHeight="1">
      <c r="B9" s="767" t="s">
        <v>762</v>
      </c>
      <c r="C9" s="1833" t="s">
        <v>763</v>
      </c>
      <c r="D9" s="2014"/>
      <c r="E9" s="2014"/>
      <c r="F9" s="2015"/>
      <c r="G9" s="2012" t="s">
        <v>283</v>
      </c>
      <c r="H9" s="2013"/>
    </row>
    <row r="10" spans="1:10" ht="238.5" customHeight="1">
      <c r="B10" s="316" t="s">
        <v>764</v>
      </c>
      <c r="C10" s="1833" t="s">
        <v>765</v>
      </c>
      <c r="D10" s="2014"/>
      <c r="E10" s="2014"/>
      <c r="F10" s="2015"/>
      <c r="G10" s="2012" t="s">
        <v>283</v>
      </c>
      <c r="H10" s="2013"/>
    </row>
    <row r="11" spans="1:10" ht="75" customHeight="1">
      <c r="B11" s="767" t="s">
        <v>766</v>
      </c>
      <c r="C11" s="1833" t="s">
        <v>767</v>
      </c>
      <c r="D11" s="2014"/>
      <c r="E11" s="2014"/>
      <c r="F11" s="2015"/>
      <c r="G11" s="2012" t="s">
        <v>283</v>
      </c>
      <c r="H11" s="2013"/>
    </row>
    <row r="12" spans="1:10" ht="120.75" customHeight="1">
      <c r="B12" s="316" t="s">
        <v>768</v>
      </c>
      <c r="C12" s="1833" t="s">
        <v>769</v>
      </c>
      <c r="D12" s="2014"/>
      <c r="E12" s="2014"/>
      <c r="F12" s="2015"/>
      <c r="G12" s="2012" t="s">
        <v>283</v>
      </c>
      <c r="H12" s="2013"/>
    </row>
    <row r="13" spans="1:10" ht="15" customHeight="1"/>
    <row r="14" spans="1:10" ht="42" customHeight="1">
      <c r="B14" s="1541" t="s">
        <v>770</v>
      </c>
      <c r="C14" s="1541"/>
      <c r="D14" s="1541"/>
      <c r="E14" s="1541"/>
      <c r="F14" s="1541"/>
      <c r="G14" s="1541"/>
      <c r="H14" s="1541"/>
      <c r="I14" s="132"/>
      <c r="J14" s="132"/>
    </row>
    <row r="15" spans="1:10" ht="20.149999999999999" customHeight="1">
      <c r="B15" s="50" t="s">
        <v>771</v>
      </c>
      <c r="C15" s="51"/>
      <c r="D15" s="51"/>
      <c r="E15" s="51"/>
      <c r="F15" s="51"/>
      <c r="G15" s="51"/>
      <c r="H15" s="51"/>
      <c r="I15" s="132"/>
      <c r="J15" s="132"/>
    </row>
    <row r="16" spans="1:10" ht="20.149999999999999" customHeight="1">
      <c r="B16" s="50" t="s">
        <v>772</v>
      </c>
      <c r="C16" s="51"/>
      <c r="D16" s="51"/>
      <c r="E16" s="51"/>
      <c r="F16" s="51"/>
      <c r="G16" s="51"/>
      <c r="H16" s="51"/>
      <c r="I16" s="132"/>
      <c r="J16" s="132"/>
    </row>
    <row r="17" spans="2:2">
      <c r="B17" s="315"/>
    </row>
  </sheetData>
  <mergeCells count="14">
    <mergeCell ref="F2:H2"/>
    <mergeCell ref="B4:H4"/>
    <mergeCell ref="C6:H6"/>
    <mergeCell ref="C8:H8"/>
    <mergeCell ref="C9:F9"/>
    <mergeCell ref="G9:H9"/>
    <mergeCell ref="C7:H7"/>
    <mergeCell ref="B14:H14"/>
    <mergeCell ref="C10:F10"/>
    <mergeCell ref="G10:H10"/>
    <mergeCell ref="C11:F11"/>
    <mergeCell ref="G11:H11"/>
    <mergeCell ref="C12:F12"/>
    <mergeCell ref="G12:H12"/>
  </mergeCells>
  <phoneticPr fontId="14"/>
  <pageMargins left="0.7" right="0.7" top="0.75" bottom="0.75" header="0.3" footer="0.3"/>
  <pageSetup paperSize="9" scale="7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sheetPr codeName="Sheet39"/>
  <dimension ref="A1:H49"/>
  <sheetViews>
    <sheetView view="pageBreakPreview" zoomScaleNormal="120" zoomScaleSheetLayoutView="100" workbookViewId="0"/>
  </sheetViews>
  <sheetFormatPr defaultRowHeight="13"/>
  <cols>
    <col min="1" max="1" width="9" style="1"/>
    <col min="2" max="2" width="11.08203125" style="1" customWidth="1"/>
    <col min="3" max="6" width="9" style="1"/>
    <col min="7" max="8" width="11.5" style="1" customWidth="1"/>
    <col min="9" max="257" width="9" style="1"/>
    <col min="258" max="258" width="11.08203125" style="1" customWidth="1"/>
    <col min="259" max="262" width="9" style="1"/>
    <col min="263" max="264" width="11.5" style="1" customWidth="1"/>
    <col min="265" max="513" width="9" style="1"/>
    <col min="514" max="514" width="11.08203125" style="1" customWidth="1"/>
    <col min="515" max="518" width="9" style="1"/>
    <col min="519" max="520" width="11.5" style="1" customWidth="1"/>
    <col min="521" max="769" width="9" style="1"/>
    <col min="770" max="770" width="11.08203125" style="1" customWidth="1"/>
    <col min="771" max="774" width="9" style="1"/>
    <col min="775" max="776" width="11.5" style="1" customWidth="1"/>
    <col min="777" max="1025" width="9" style="1"/>
    <col min="1026" max="1026" width="11.08203125" style="1" customWidth="1"/>
    <col min="1027" max="1030" width="9" style="1"/>
    <col min="1031" max="1032" width="11.5" style="1" customWidth="1"/>
    <col min="1033" max="1281" width="9" style="1"/>
    <col min="1282" max="1282" width="11.08203125" style="1" customWidth="1"/>
    <col min="1283" max="1286" width="9" style="1"/>
    <col min="1287" max="1288" width="11.5" style="1" customWidth="1"/>
    <col min="1289" max="1537" width="9" style="1"/>
    <col min="1538" max="1538" width="11.08203125" style="1" customWidth="1"/>
    <col min="1539" max="1542" width="9" style="1"/>
    <col min="1543" max="1544" width="11.5" style="1" customWidth="1"/>
    <col min="1545" max="1793" width="9" style="1"/>
    <col min="1794" max="1794" width="11.08203125" style="1" customWidth="1"/>
    <col min="1795" max="1798" width="9" style="1"/>
    <col min="1799" max="1800" width="11.5" style="1" customWidth="1"/>
    <col min="1801" max="2049" width="9" style="1"/>
    <col min="2050" max="2050" width="11.08203125" style="1" customWidth="1"/>
    <col min="2051" max="2054" width="9" style="1"/>
    <col min="2055" max="2056" width="11.5" style="1" customWidth="1"/>
    <col min="2057" max="2305" width="9" style="1"/>
    <col min="2306" max="2306" width="11.08203125" style="1" customWidth="1"/>
    <col min="2307" max="2310" width="9" style="1"/>
    <col min="2311" max="2312" width="11.5" style="1" customWidth="1"/>
    <col min="2313" max="2561" width="9" style="1"/>
    <col min="2562" max="2562" width="11.08203125" style="1" customWidth="1"/>
    <col min="2563" max="2566" width="9" style="1"/>
    <col min="2567" max="2568" width="11.5" style="1" customWidth="1"/>
    <col min="2569" max="2817" width="9" style="1"/>
    <col min="2818" max="2818" width="11.08203125" style="1" customWidth="1"/>
    <col min="2819" max="2822" width="9" style="1"/>
    <col min="2823" max="2824" width="11.5" style="1" customWidth="1"/>
    <col min="2825" max="3073" width="9" style="1"/>
    <col min="3074" max="3074" width="11.08203125" style="1" customWidth="1"/>
    <col min="3075" max="3078" width="9" style="1"/>
    <col min="3079" max="3080" width="11.5" style="1" customWidth="1"/>
    <col min="3081" max="3329" width="9" style="1"/>
    <col min="3330" max="3330" width="11.08203125" style="1" customWidth="1"/>
    <col min="3331" max="3334" width="9" style="1"/>
    <col min="3335" max="3336" width="11.5" style="1" customWidth="1"/>
    <col min="3337" max="3585" width="9" style="1"/>
    <col min="3586" max="3586" width="11.08203125" style="1" customWidth="1"/>
    <col min="3587" max="3590" width="9" style="1"/>
    <col min="3591" max="3592" width="11.5" style="1" customWidth="1"/>
    <col min="3593" max="3841" width="9" style="1"/>
    <col min="3842" max="3842" width="11.08203125" style="1" customWidth="1"/>
    <col min="3843" max="3846" width="9" style="1"/>
    <col min="3847" max="3848" width="11.5" style="1" customWidth="1"/>
    <col min="3849" max="4097" width="9" style="1"/>
    <col min="4098" max="4098" width="11.08203125" style="1" customWidth="1"/>
    <col min="4099" max="4102" width="9" style="1"/>
    <col min="4103" max="4104" width="11.5" style="1" customWidth="1"/>
    <col min="4105" max="4353" width="9" style="1"/>
    <col min="4354" max="4354" width="11.08203125" style="1" customWidth="1"/>
    <col min="4355" max="4358" width="9" style="1"/>
    <col min="4359" max="4360" width="11.5" style="1" customWidth="1"/>
    <col min="4361" max="4609" width="9" style="1"/>
    <col min="4610" max="4610" width="11.08203125" style="1" customWidth="1"/>
    <col min="4611" max="4614" width="9" style="1"/>
    <col min="4615" max="4616" width="11.5" style="1" customWidth="1"/>
    <col min="4617" max="4865" width="9" style="1"/>
    <col min="4866" max="4866" width="11.08203125" style="1" customWidth="1"/>
    <col min="4867" max="4870" width="9" style="1"/>
    <col min="4871" max="4872" width="11.5" style="1" customWidth="1"/>
    <col min="4873" max="5121" width="9" style="1"/>
    <col min="5122" max="5122" width="11.08203125" style="1" customWidth="1"/>
    <col min="5123" max="5126" width="9" style="1"/>
    <col min="5127" max="5128" width="11.5" style="1" customWidth="1"/>
    <col min="5129" max="5377" width="9" style="1"/>
    <col min="5378" max="5378" width="11.08203125" style="1" customWidth="1"/>
    <col min="5379" max="5382" width="9" style="1"/>
    <col min="5383" max="5384" width="11.5" style="1" customWidth="1"/>
    <col min="5385" max="5633" width="9" style="1"/>
    <col min="5634" max="5634" width="11.08203125" style="1" customWidth="1"/>
    <col min="5635" max="5638" width="9" style="1"/>
    <col min="5639" max="5640" width="11.5" style="1" customWidth="1"/>
    <col min="5641" max="5889" width="9" style="1"/>
    <col min="5890" max="5890" width="11.08203125" style="1" customWidth="1"/>
    <col min="5891" max="5894" width="9" style="1"/>
    <col min="5895" max="5896" width="11.5" style="1" customWidth="1"/>
    <col min="5897" max="6145" width="9" style="1"/>
    <col min="6146" max="6146" width="11.08203125" style="1" customWidth="1"/>
    <col min="6147" max="6150" width="9" style="1"/>
    <col min="6151" max="6152" width="11.5" style="1" customWidth="1"/>
    <col min="6153" max="6401" width="9" style="1"/>
    <col min="6402" max="6402" width="11.08203125" style="1" customWidth="1"/>
    <col min="6403" max="6406" width="9" style="1"/>
    <col min="6407" max="6408" width="11.5" style="1" customWidth="1"/>
    <col min="6409" max="6657" width="9" style="1"/>
    <col min="6658" max="6658" width="11.08203125" style="1" customWidth="1"/>
    <col min="6659" max="6662" width="9" style="1"/>
    <col min="6663" max="6664" width="11.5" style="1" customWidth="1"/>
    <col min="6665" max="6913" width="9" style="1"/>
    <col min="6914" max="6914" width="11.08203125" style="1" customWidth="1"/>
    <col min="6915" max="6918" width="9" style="1"/>
    <col min="6919" max="6920" width="11.5" style="1" customWidth="1"/>
    <col min="6921" max="7169" width="9" style="1"/>
    <col min="7170" max="7170" width="11.08203125" style="1" customWidth="1"/>
    <col min="7171" max="7174" width="9" style="1"/>
    <col min="7175" max="7176" width="11.5" style="1" customWidth="1"/>
    <col min="7177" max="7425" width="9" style="1"/>
    <col min="7426" max="7426" width="11.08203125" style="1" customWidth="1"/>
    <col min="7427" max="7430" width="9" style="1"/>
    <col min="7431" max="7432" width="11.5" style="1" customWidth="1"/>
    <col min="7433" max="7681" width="9" style="1"/>
    <col min="7682" max="7682" width="11.08203125" style="1" customWidth="1"/>
    <col min="7683" max="7686" width="9" style="1"/>
    <col min="7687" max="7688" width="11.5" style="1" customWidth="1"/>
    <col min="7689" max="7937" width="9" style="1"/>
    <col min="7938" max="7938" width="11.08203125" style="1" customWidth="1"/>
    <col min="7939" max="7942" width="9" style="1"/>
    <col min="7943" max="7944" width="11.5" style="1" customWidth="1"/>
    <col min="7945" max="8193" width="9" style="1"/>
    <col min="8194" max="8194" width="11.08203125" style="1" customWidth="1"/>
    <col min="8195" max="8198" width="9" style="1"/>
    <col min="8199" max="8200" width="11.5" style="1" customWidth="1"/>
    <col min="8201" max="8449" width="9" style="1"/>
    <col min="8450" max="8450" width="11.08203125" style="1" customWidth="1"/>
    <col min="8451" max="8454" width="9" style="1"/>
    <col min="8455" max="8456" width="11.5" style="1" customWidth="1"/>
    <col min="8457" max="8705" width="9" style="1"/>
    <col min="8706" max="8706" width="11.08203125" style="1" customWidth="1"/>
    <col min="8707" max="8710" width="9" style="1"/>
    <col min="8711" max="8712" width="11.5" style="1" customWidth="1"/>
    <col min="8713" max="8961" width="9" style="1"/>
    <col min="8962" max="8962" width="11.08203125" style="1" customWidth="1"/>
    <col min="8963" max="8966" width="9" style="1"/>
    <col min="8967" max="8968" width="11.5" style="1" customWidth="1"/>
    <col min="8969" max="9217" width="9" style="1"/>
    <col min="9218" max="9218" width="11.08203125" style="1" customWidth="1"/>
    <col min="9219" max="9222" width="9" style="1"/>
    <col min="9223" max="9224" width="11.5" style="1" customWidth="1"/>
    <col min="9225" max="9473" width="9" style="1"/>
    <col min="9474" max="9474" width="11.08203125" style="1" customWidth="1"/>
    <col min="9475" max="9478" width="9" style="1"/>
    <col min="9479" max="9480" width="11.5" style="1" customWidth="1"/>
    <col min="9481" max="9729" width="9" style="1"/>
    <col min="9730" max="9730" width="11.08203125" style="1" customWidth="1"/>
    <col min="9731" max="9734" width="9" style="1"/>
    <col min="9735" max="9736" width="11.5" style="1" customWidth="1"/>
    <col min="9737" max="9985" width="9" style="1"/>
    <col min="9986" max="9986" width="11.08203125" style="1" customWidth="1"/>
    <col min="9987" max="9990" width="9" style="1"/>
    <col min="9991" max="9992" width="11.5" style="1" customWidth="1"/>
    <col min="9993" max="10241" width="9" style="1"/>
    <col min="10242" max="10242" width="11.08203125" style="1" customWidth="1"/>
    <col min="10243" max="10246" width="9" style="1"/>
    <col min="10247" max="10248" width="11.5" style="1" customWidth="1"/>
    <col min="10249" max="10497" width="9" style="1"/>
    <col min="10498" max="10498" width="11.08203125" style="1" customWidth="1"/>
    <col min="10499" max="10502" width="9" style="1"/>
    <col min="10503" max="10504" width="11.5" style="1" customWidth="1"/>
    <col min="10505" max="10753" width="9" style="1"/>
    <col min="10754" max="10754" width="11.08203125" style="1" customWidth="1"/>
    <col min="10755" max="10758" width="9" style="1"/>
    <col min="10759" max="10760" width="11.5" style="1" customWidth="1"/>
    <col min="10761" max="11009" width="9" style="1"/>
    <col min="11010" max="11010" width="11.08203125" style="1" customWidth="1"/>
    <col min="11011" max="11014" width="9" style="1"/>
    <col min="11015" max="11016" width="11.5" style="1" customWidth="1"/>
    <col min="11017" max="11265" width="9" style="1"/>
    <col min="11266" max="11266" width="11.08203125" style="1" customWidth="1"/>
    <col min="11267" max="11270" width="9" style="1"/>
    <col min="11271" max="11272" width="11.5" style="1" customWidth="1"/>
    <col min="11273" max="11521" width="9" style="1"/>
    <col min="11522" max="11522" width="11.08203125" style="1" customWidth="1"/>
    <col min="11523" max="11526" width="9" style="1"/>
    <col min="11527" max="11528" width="11.5" style="1" customWidth="1"/>
    <col min="11529" max="11777" width="9" style="1"/>
    <col min="11778" max="11778" width="11.08203125" style="1" customWidth="1"/>
    <col min="11779" max="11782" width="9" style="1"/>
    <col min="11783" max="11784" width="11.5" style="1" customWidth="1"/>
    <col min="11785" max="12033" width="9" style="1"/>
    <col min="12034" max="12034" width="11.08203125" style="1" customWidth="1"/>
    <col min="12035" max="12038" width="9" style="1"/>
    <col min="12039" max="12040" width="11.5" style="1" customWidth="1"/>
    <col min="12041" max="12289" width="9" style="1"/>
    <col min="12290" max="12290" width="11.08203125" style="1" customWidth="1"/>
    <col min="12291" max="12294" width="9" style="1"/>
    <col min="12295" max="12296" width="11.5" style="1" customWidth="1"/>
    <col min="12297" max="12545" width="9" style="1"/>
    <col min="12546" max="12546" width="11.08203125" style="1" customWidth="1"/>
    <col min="12547" max="12550" width="9" style="1"/>
    <col min="12551" max="12552" width="11.5" style="1" customWidth="1"/>
    <col min="12553" max="12801" width="9" style="1"/>
    <col min="12802" max="12802" width="11.08203125" style="1" customWidth="1"/>
    <col min="12803" max="12806" width="9" style="1"/>
    <col min="12807" max="12808" width="11.5" style="1" customWidth="1"/>
    <col min="12809" max="13057" width="9" style="1"/>
    <col min="13058" max="13058" width="11.08203125" style="1" customWidth="1"/>
    <col min="13059" max="13062" width="9" style="1"/>
    <col min="13063" max="13064" width="11.5" style="1" customWidth="1"/>
    <col min="13065" max="13313" width="9" style="1"/>
    <col min="13314" max="13314" width="11.08203125" style="1" customWidth="1"/>
    <col min="13315" max="13318" width="9" style="1"/>
    <col min="13319" max="13320" width="11.5" style="1" customWidth="1"/>
    <col min="13321" max="13569" width="9" style="1"/>
    <col min="13570" max="13570" width="11.08203125" style="1" customWidth="1"/>
    <col min="13571" max="13574" width="9" style="1"/>
    <col min="13575" max="13576" width="11.5" style="1" customWidth="1"/>
    <col min="13577" max="13825" width="9" style="1"/>
    <col min="13826" max="13826" width="11.08203125" style="1" customWidth="1"/>
    <col min="13827" max="13830" width="9" style="1"/>
    <col min="13831" max="13832" width="11.5" style="1" customWidth="1"/>
    <col min="13833" max="14081" width="9" style="1"/>
    <col min="14082" max="14082" width="11.08203125" style="1" customWidth="1"/>
    <col min="14083" max="14086" width="9" style="1"/>
    <col min="14087" max="14088" width="11.5" style="1" customWidth="1"/>
    <col min="14089" max="14337" width="9" style="1"/>
    <col min="14338" max="14338" width="11.08203125" style="1" customWidth="1"/>
    <col min="14339" max="14342" width="9" style="1"/>
    <col min="14343" max="14344" width="11.5" style="1" customWidth="1"/>
    <col min="14345" max="14593" width="9" style="1"/>
    <col min="14594" max="14594" width="11.08203125" style="1" customWidth="1"/>
    <col min="14595" max="14598" width="9" style="1"/>
    <col min="14599" max="14600" width="11.5" style="1" customWidth="1"/>
    <col min="14601" max="14849" width="9" style="1"/>
    <col min="14850" max="14850" width="11.08203125" style="1" customWidth="1"/>
    <col min="14851" max="14854" width="9" style="1"/>
    <col min="14855" max="14856" width="11.5" style="1" customWidth="1"/>
    <col min="14857" max="15105" width="9" style="1"/>
    <col min="15106" max="15106" width="11.08203125" style="1" customWidth="1"/>
    <col min="15107" max="15110" width="9" style="1"/>
    <col min="15111" max="15112" width="11.5" style="1" customWidth="1"/>
    <col min="15113" max="15361" width="9" style="1"/>
    <col min="15362" max="15362" width="11.08203125" style="1" customWidth="1"/>
    <col min="15363" max="15366" width="9" style="1"/>
    <col min="15367" max="15368" width="11.5" style="1" customWidth="1"/>
    <col min="15369" max="15617" width="9" style="1"/>
    <col min="15618" max="15618" width="11.08203125" style="1" customWidth="1"/>
    <col min="15619" max="15622" width="9" style="1"/>
    <col min="15623" max="15624" width="11.5" style="1" customWidth="1"/>
    <col min="15625" max="15873" width="9" style="1"/>
    <col min="15874" max="15874" width="11.08203125" style="1" customWidth="1"/>
    <col min="15875" max="15878" width="9" style="1"/>
    <col min="15879" max="15880" width="11.5" style="1" customWidth="1"/>
    <col min="15881" max="16129" width="9" style="1"/>
    <col min="16130" max="16130" width="11.08203125" style="1" customWidth="1"/>
    <col min="16131" max="16134" width="9" style="1"/>
    <col min="16135" max="16136" width="11.5" style="1" customWidth="1"/>
    <col min="16137" max="16384" width="9" style="1"/>
  </cols>
  <sheetData>
    <row r="1" spans="1:8" ht="20.149999999999999" customHeight="1">
      <c r="A1" s="203" t="s">
        <v>773</v>
      </c>
    </row>
    <row r="2" spans="1:8" ht="20.149999999999999" customHeight="1">
      <c r="A2" s="203"/>
      <c r="B2" s="203"/>
      <c r="C2" s="203"/>
      <c r="D2" s="203"/>
      <c r="E2" s="203"/>
      <c r="F2" s="203"/>
      <c r="G2" s="2094" t="s">
        <v>596</v>
      </c>
      <c r="H2" s="2094"/>
    </row>
    <row r="3" spans="1:8" ht="20.149999999999999" customHeight="1">
      <c r="A3" s="203"/>
      <c r="B3" s="203"/>
      <c r="C3" s="203"/>
      <c r="D3" s="203"/>
      <c r="E3" s="203"/>
      <c r="F3" s="203"/>
      <c r="G3" s="210"/>
      <c r="H3" s="210"/>
    </row>
    <row r="4" spans="1:8" s="83" customFormat="1" ht="20.149999999999999" customHeight="1">
      <c r="A4" s="2234" t="s">
        <v>774</v>
      </c>
      <c r="B4" s="2235"/>
      <c r="C4" s="2235"/>
      <c r="D4" s="2235"/>
      <c r="E4" s="2235"/>
      <c r="F4" s="2235"/>
      <c r="G4" s="2235"/>
      <c r="H4" s="2235"/>
    </row>
    <row r="5" spans="1:8" s="83" customFormat="1" ht="20.149999999999999" customHeight="1">
      <c r="A5" s="321"/>
      <c r="B5" s="320"/>
      <c r="C5" s="320"/>
      <c r="D5" s="320"/>
      <c r="E5" s="320"/>
      <c r="F5" s="320"/>
      <c r="G5" s="320"/>
      <c r="H5" s="320"/>
    </row>
    <row r="6" spans="1:8" s="83" customFormat="1" ht="33.75" customHeight="1">
      <c r="A6" s="2080" t="s">
        <v>775</v>
      </c>
      <c r="B6" s="2080"/>
      <c r="C6" s="2080"/>
      <c r="D6" s="2237"/>
      <c r="E6" s="2238"/>
      <c r="F6" s="2238"/>
      <c r="G6" s="2238"/>
      <c r="H6" s="2239"/>
    </row>
    <row r="7" spans="1:8" s="83" customFormat="1" ht="33.75" customHeight="1">
      <c r="A7" s="2236" t="s">
        <v>671</v>
      </c>
      <c r="B7" s="2236"/>
      <c r="C7" s="2236"/>
      <c r="D7" s="2240" t="s">
        <v>465</v>
      </c>
      <c r="E7" s="2095"/>
      <c r="F7" s="2095"/>
      <c r="G7" s="2095"/>
      <c r="H7" s="2096"/>
    </row>
    <row r="8" spans="1:8" ht="19.5" customHeight="1">
      <c r="A8" s="2241" t="s">
        <v>776</v>
      </c>
      <c r="B8" s="2093"/>
      <c r="C8" s="2093"/>
      <c r="D8" s="2093"/>
      <c r="E8" s="2078"/>
      <c r="F8" s="2093"/>
      <c r="G8" s="2093"/>
      <c r="H8" s="2242"/>
    </row>
    <row r="9" spans="1:8" ht="19.5" customHeight="1">
      <c r="A9" s="2243" t="s">
        <v>777</v>
      </c>
      <c r="B9" s="2088" t="s">
        <v>778</v>
      </c>
      <c r="C9" s="2081"/>
      <c r="D9" s="2081"/>
      <c r="E9" s="2081"/>
      <c r="F9" s="2081"/>
      <c r="G9" s="2081" t="s">
        <v>779</v>
      </c>
      <c r="H9" s="2081"/>
    </row>
    <row r="10" spans="1:8" ht="18" customHeight="1">
      <c r="A10" s="2243"/>
      <c r="B10" s="2244"/>
      <c r="C10" s="2081" t="s">
        <v>780</v>
      </c>
      <c r="D10" s="2081"/>
      <c r="E10" s="2081" t="s">
        <v>781</v>
      </c>
      <c r="F10" s="2081"/>
      <c r="G10" s="2081"/>
      <c r="H10" s="2081"/>
    </row>
    <row r="11" spans="1:8" ht="19.5" customHeight="1">
      <c r="A11" s="2243"/>
      <c r="B11" s="2245"/>
      <c r="C11" s="2081"/>
      <c r="D11" s="2081"/>
      <c r="E11" s="2081" t="s">
        <v>782</v>
      </c>
      <c r="F11" s="2081"/>
      <c r="G11" s="2081"/>
      <c r="H11" s="2081"/>
    </row>
    <row r="12" spans="1:8" ht="19.5" customHeight="1">
      <c r="A12" s="2243"/>
      <c r="B12" s="2245"/>
      <c r="C12" s="2081" t="s">
        <v>783</v>
      </c>
      <c r="D12" s="2081"/>
      <c r="E12" s="2081"/>
      <c r="F12" s="2081"/>
      <c r="G12" s="2081"/>
      <c r="H12" s="2081"/>
    </row>
    <row r="13" spans="1:8" ht="19.5" customHeight="1">
      <c r="A13" s="2243"/>
      <c r="B13" s="2245"/>
      <c r="C13" s="2081" t="s">
        <v>784</v>
      </c>
      <c r="D13" s="2081"/>
      <c r="E13" s="2081"/>
      <c r="F13" s="2081"/>
      <c r="G13" s="2246"/>
      <c r="H13" s="2246"/>
    </row>
    <row r="14" spans="1:8" ht="15" customHeight="1">
      <c r="A14" s="2243" t="s">
        <v>785</v>
      </c>
      <c r="B14" s="2084" t="s">
        <v>786</v>
      </c>
      <c r="C14" s="2247"/>
      <c r="D14" s="2247"/>
      <c r="E14" s="2247"/>
      <c r="F14" s="2247"/>
      <c r="G14" s="2081"/>
      <c r="H14" s="2081"/>
    </row>
    <row r="15" spans="1:8" ht="15" customHeight="1">
      <c r="A15" s="2243"/>
      <c r="B15" s="2081" t="s">
        <v>787</v>
      </c>
      <c r="C15" s="2081"/>
      <c r="D15" s="2081"/>
      <c r="E15" s="2081" t="s">
        <v>788</v>
      </c>
      <c r="F15" s="2081"/>
      <c r="G15" s="2081"/>
      <c r="H15" s="2081"/>
    </row>
    <row r="16" spans="1:8" ht="15" customHeight="1">
      <c r="A16" s="2243"/>
      <c r="B16" s="731">
        <v>1</v>
      </c>
      <c r="C16" s="2247"/>
      <c r="D16" s="2247"/>
      <c r="E16" s="2247"/>
      <c r="F16" s="2247"/>
      <c r="G16" s="2247"/>
      <c r="H16" s="2247"/>
    </row>
    <row r="17" spans="1:8" ht="15" customHeight="1">
      <c r="A17" s="2243"/>
      <c r="B17" s="731">
        <v>2</v>
      </c>
      <c r="C17" s="2247"/>
      <c r="D17" s="2247"/>
      <c r="E17" s="2247"/>
      <c r="F17" s="2247"/>
      <c r="G17" s="2247"/>
      <c r="H17" s="2247"/>
    </row>
    <row r="18" spans="1:8" ht="15" customHeight="1">
      <c r="A18" s="2243"/>
      <c r="B18" s="731">
        <v>3</v>
      </c>
      <c r="C18" s="2247"/>
      <c r="D18" s="2247"/>
      <c r="E18" s="2247"/>
      <c r="F18" s="2247"/>
      <c r="G18" s="2247"/>
      <c r="H18" s="2247"/>
    </row>
    <row r="19" spans="1:8" ht="15" customHeight="1">
      <c r="A19" s="2243"/>
      <c r="B19" s="731">
        <v>4</v>
      </c>
      <c r="C19" s="2247"/>
      <c r="D19" s="2247"/>
      <c r="E19" s="2247"/>
      <c r="F19" s="2247"/>
      <c r="G19" s="2247"/>
      <c r="H19" s="2247"/>
    </row>
    <row r="20" spans="1:8" ht="15" customHeight="1">
      <c r="A20" s="2243"/>
      <c r="B20" s="731">
        <v>5</v>
      </c>
      <c r="C20" s="2247"/>
      <c r="D20" s="2247"/>
      <c r="E20" s="2247"/>
      <c r="F20" s="2247"/>
      <c r="G20" s="2247"/>
      <c r="H20" s="2247"/>
    </row>
    <row r="21" spans="1:8" ht="15" customHeight="1">
      <c r="A21" s="2243"/>
      <c r="B21" s="731">
        <v>6</v>
      </c>
      <c r="C21" s="2247"/>
      <c r="D21" s="2247"/>
      <c r="E21" s="2247"/>
      <c r="F21" s="2247"/>
      <c r="G21" s="2247"/>
      <c r="H21" s="2247"/>
    </row>
    <row r="22" spans="1:8" ht="15" customHeight="1">
      <c r="A22" s="2243"/>
      <c r="B22" s="731">
        <v>7</v>
      </c>
      <c r="C22" s="2247"/>
      <c r="D22" s="2247"/>
      <c r="E22" s="2247"/>
      <c r="F22" s="2247"/>
      <c r="G22" s="2247"/>
      <c r="H22" s="2247"/>
    </row>
    <row r="23" spans="1:8" ht="15" customHeight="1">
      <c r="A23" s="2243"/>
      <c r="B23" s="731">
        <v>8</v>
      </c>
      <c r="C23" s="2247"/>
      <c r="D23" s="2247"/>
      <c r="E23" s="2247"/>
      <c r="F23" s="2247"/>
      <c r="G23" s="2247"/>
      <c r="H23" s="2247"/>
    </row>
    <row r="24" spans="1:8" ht="15" customHeight="1">
      <c r="A24" s="2243"/>
      <c r="B24" s="731">
        <v>9</v>
      </c>
      <c r="C24" s="2247"/>
      <c r="D24" s="2247"/>
      <c r="E24" s="2247"/>
      <c r="F24" s="2247"/>
      <c r="G24" s="2247"/>
      <c r="H24" s="2247"/>
    </row>
    <row r="25" spans="1:8" ht="15" customHeight="1">
      <c r="A25" s="2243"/>
      <c r="B25" s="731">
        <v>10</v>
      </c>
      <c r="C25" s="2247"/>
      <c r="D25" s="2247"/>
      <c r="E25" s="2247"/>
      <c r="F25" s="2247"/>
      <c r="G25" s="2247"/>
      <c r="H25" s="2247"/>
    </row>
    <row r="26" spans="1:8" ht="15" customHeight="1">
      <c r="A26" s="2243"/>
      <c r="B26" s="731">
        <v>11</v>
      </c>
      <c r="C26" s="2247"/>
      <c r="D26" s="2247"/>
      <c r="E26" s="2247"/>
      <c r="F26" s="2247"/>
      <c r="G26" s="2247"/>
      <c r="H26" s="2247"/>
    </row>
    <row r="27" spans="1:8" ht="15" customHeight="1">
      <c r="A27" s="2243"/>
      <c r="B27" s="731">
        <v>12</v>
      </c>
      <c r="C27" s="2247"/>
      <c r="D27" s="2247"/>
      <c r="E27" s="2247"/>
      <c r="F27" s="2247"/>
      <c r="G27" s="2247"/>
      <c r="H27" s="2247"/>
    </row>
    <row r="28" spans="1:8" ht="15" customHeight="1">
      <c r="A28" s="2243"/>
      <c r="B28" s="731">
        <v>13</v>
      </c>
      <c r="C28" s="2247"/>
      <c r="D28" s="2247"/>
      <c r="E28" s="2247"/>
      <c r="F28" s="2247"/>
      <c r="G28" s="2247"/>
      <c r="H28" s="2247"/>
    </row>
    <row r="29" spans="1:8" ht="15" customHeight="1">
      <c r="A29" s="2243"/>
      <c r="B29" s="731">
        <v>14</v>
      </c>
      <c r="C29" s="2247"/>
      <c r="D29" s="2247"/>
      <c r="E29" s="2247"/>
      <c r="F29" s="2247"/>
      <c r="G29" s="2247"/>
      <c r="H29" s="2247"/>
    </row>
    <row r="30" spans="1:8" ht="15" customHeight="1">
      <c r="A30" s="2243"/>
      <c r="B30" s="731">
        <v>15</v>
      </c>
      <c r="C30" s="2247"/>
      <c r="D30" s="2247"/>
      <c r="E30" s="2247"/>
      <c r="F30" s="2247"/>
      <c r="G30" s="2247"/>
      <c r="H30" s="2247"/>
    </row>
    <row r="31" spans="1:8" ht="15" customHeight="1">
      <c r="A31" s="2243"/>
      <c r="B31" s="731">
        <v>16</v>
      </c>
      <c r="C31" s="2247"/>
      <c r="D31" s="2247"/>
      <c r="E31" s="2247"/>
      <c r="F31" s="2247"/>
      <c r="G31" s="2247"/>
      <c r="H31" s="2247"/>
    </row>
    <row r="32" spans="1:8" ht="15" customHeight="1">
      <c r="A32" s="2243"/>
      <c r="B32" s="731">
        <v>17</v>
      </c>
      <c r="C32" s="2247"/>
      <c r="D32" s="2247"/>
      <c r="E32" s="2247"/>
      <c r="F32" s="2247"/>
      <c r="G32" s="2247"/>
      <c r="H32" s="2247"/>
    </row>
    <row r="33" spans="1:8" ht="15" customHeight="1">
      <c r="A33" s="2243"/>
      <c r="B33" s="731">
        <v>18</v>
      </c>
      <c r="C33" s="2247"/>
      <c r="D33" s="2247"/>
      <c r="E33" s="2247"/>
      <c r="F33" s="2247"/>
      <c r="G33" s="2247"/>
      <c r="H33" s="2247"/>
    </row>
    <row r="34" spans="1:8" ht="15" customHeight="1">
      <c r="A34" s="2243"/>
      <c r="B34" s="731">
        <v>19</v>
      </c>
      <c r="C34" s="2247"/>
      <c r="D34" s="2247"/>
      <c r="E34" s="2247"/>
      <c r="F34" s="2247"/>
      <c r="G34" s="2247"/>
      <c r="H34" s="2247"/>
    </row>
    <row r="35" spans="1:8" ht="15" customHeight="1">
      <c r="A35" s="2243"/>
      <c r="B35" s="731">
        <v>20</v>
      </c>
      <c r="C35" s="2247"/>
      <c r="D35" s="2247"/>
      <c r="E35" s="2247"/>
      <c r="F35" s="2247"/>
      <c r="G35" s="2247"/>
      <c r="H35" s="2247"/>
    </row>
    <row r="36" spans="1:8" ht="15" customHeight="1">
      <c r="A36" s="2243"/>
      <c r="B36" s="731">
        <v>21</v>
      </c>
      <c r="C36" s="2247"/>
      <c r="D36" s="2247"/>
      <c r="E36" s="2247"/>
      <c r="F36" s="2247"/>
      <c r="G36" s="2247"/>
      <c r="H36" s="2247"/>
    </row>
    <row r="37" spans="1:8" ht="15" customHeight="1">
      <c r="A37" s="2243"/>
      <c r="B37" s="731">
        <v>22</v>
      </c>
      <c r="C37" s="2247"/>
      <c r="D37" s="2247"/>
      <c r="E37" s="2247"/>
      <c r="F37" s="2247"/>
      <c r="G37" s="2247"/>
      <c r="H37" s="2247"/>
    </row>
    <row r="38" spans="1:8" ht="15" customHeight="1">
      <c r="A38" s="2243"/>
      <c r="B38" s="731">
        <v>23</v>
      </c>
      <c r="C38" s="2247"/>
      <c r="D38" s="2247"/>
      <c r="E38" s="2247"/>
      <c r="F38" s="2247"/>
      <c r="G38" s="2247"/>
      <c r="H38" s="2247"/>
    </row>
    <row r="39" spans="1:8" ht="15" customHeight="1">
      <c r="A39" s="2243"/>
      <c r="B39" s="731">
        <v>24</v>
      </c>
      <c r="C39" s="2247"/>
      <c r="D39" s="2247"/>
      <c r="E39" s="2247"/>
      <c r="F39" s="2247"/>
      <c r="G39" s="2247"/>
      <c r="H39" s="2247"/>
    </row>
    <row r="40" spans="1:8" ht="15" customHeight="1">
      <c r="A40" s="2243"/>
      <c r="B40" s="731">
        <v>25</v>
      </c>
      <c r="C40" s="2247"/>
      <c r="D40" s="2247"/>
      <c r="E40" s="2247"/>
      <c r="F40" s="2247"/>
      <c r="G40" s="2247"/>
      <c r="H40" s="2247"/>
    </row>
    <row r="41" spans="1:8" ht="15" customHeight="1">
      <c r="A41" s="2243"/>
      <c r="B41" s="731">
        <v>26</v>
      </c>
      <c r="C41" s="2247"/>
      <c r="D41" s="2247"/>
      <c r="E41" s="2247"/>
      <c r="F41" s="2247"/>
      <c r="G41" s="2247"/>
      <c r="H41" s="2247"/>
    </row>
    <row r="42" spans="1:8" ht="15" customHeight="1">
      <c r="A42" s="2243"/>
      <c r="B42" s="731">
        <v>27</v>
      </c>
      <c r="C42" s="2247"/>
      <c r="D42" s="2247"/>
      <c r="E42" s="2247"/>
      <c r="F42" s="2247"/>
      <c r="G42" s="2247"/>
      <c r="H42" s="2247"/>
    </row>
    <row r="43" spans="1:8" ht="15" customHeight="1">
      <c r="A43" s="2243"/>
      <c r="B43" s="731">
        <v>28</v>
      </c>
      <c r="C43" s="2247"/>
      <c r="D43" s="2247"/>
      <c r="E43" s="2247"/>
      <c r="F43" s="2247"/>
      <c r="G43" s="2247"/>
      <c r="H43" s="2247"/>
    </row>
    <row r="44" spans="1:8" ht="15" customHeight="1">
      <c r="A44" s="2243"/>
      <c r="B44" s="731">
        <v>29</v>
      </c>
      <c r="C44" s="2247"/>
      <c r="D44" s="2247"/>
      <c r="E44" s="2247"/>
      <c r="F44" s="2247"/>
      <c r="G44" s="2247"/>
      <c r="H44" s="2247"/>
    </row>
    <row r="45" spans="1:8" ht="15" customHeight="1">
      <c r="A45" s="2243"/>
      <c r="B45" s="731">
        <v>30</v>
      </c>
      <c r="C45" s="2247"/>
      <c r="D45" s="2247"/>
      <c r="E45" s="2247"/>
      <c r="F45" s="2247"/>
      <c r="G45" s="2247"/>
      <c r="H45" s="2247"/>
    </row>
    <row r="46" spans="1:8" ht="15" customHeight="1">
      <c r="A46" s="319"/>
      <c r="B46" s="204"/>
      <c r="C46" s="203"/>
      <c r="D46" s="203"/>
      <c r="E46" s="203"/>
      <c r="F46" s="203"/>
      <c r="G46" s="203"/>
      <c r="H46" s="203"/>
    </row>
    <row r="47" spans="1:8" ht="15" customHeight="1">
      <c r="A47" s="318" t="s">
        <v>789</v>
      </c>
      <c r="B47" s="203"/>
      <c r="C47" s="203"/>
      <c r="D47" s="203"/>
      <c r="E47" s="203"/>
      <c r="F47" s="203"/>
      <c r="G47" s="203"/>
      <c r="H47" s="203"/>
    </row>
    <row r="48" spans="1:8" ht="15" customHeight="1">
      <c r="A48" s="318" t="s">
        <v>790</v>
      </c>
      <c r="B48" s="203"/>
      <c r="C48" s="203"/>
      <c r="D48" s="203"/>
      <c r="E48" s="203"/>
      <c r="F48" s="203"/>
      <c r="G48" s="203"/>
      <c r="H48" s="203"/>
    </row>
    <row r="49" spans="1:8" ht="15" customHeight="1">
      <c r="A49" s="318" t="s">
        <v>791</v>
      </c>
      <c r="B49" s="203"/>
      <c r="C49" s="203"/>
      <c r="D49" s="203"/>
      <c r="E49" s="203"/>
      <c r="F49" s="203"/>
      <c r="G49" s="203"/>
      <c r="H49" s="203"/>
    </row>
  </sheetData>
  <mergeCells count="86">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E21:H21"/>
    <mergeCell ref="C22:D22"/>
    <mergeCell ref="E22:H22"/>
    <mergeCell ref="C23:D23"/>
    <mergeCell ref="E23:H2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G2:H2"/>
    <mergeCell ref="A4:H4"/>
    <mergeCell ref="A6:C6"/>
    <mergeCell ref="A7:C7"/>
    <mergeCell ref="D6:H6"/>
    <mergeCell ref="D7:H7"/>
  </mergeCells>
  <phoneticPr fontId="14"/>
  <printOptions horizontalCentered="1"/>
  <pageMargins left="0.39370078740157483" right="0.39370078740157483" top="0.78740157480314965" bottom="0.47244094488188981" header="0.51181102362204722" footer="0.39370078740157483"/>
  <pageSetup paperSize="9" scale="88"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codeName="Sheet40">
    <pageSetUpPr fitToPage="1"/>
  </sheetPr>
  <dimension ref="A1:AI37"/>
  <sheetViews>
    <sheetView view="pageBreakPreview" zoomScaleNormal="100" zoomScaleSheetLayoutView="100" workbookViewId="0">
      <selection sqref="A1:E1"/>
    </sheetView>
  </sheetViews>
  <sheetFormatPr defaultColWidth="9" defaultRowHeight="21" customHeight="1"/>
  <cols>
    <col min="1" max="39" width="2.58203125" style="322" customWidth="1"/>
    <col min="40" max="16384" width="9" style="322"/>
  </cols>
  <sheetData>
    <row r="1" spans="1:35" ht="20.149999999999999" customHeight="1">
      <c r="A1" s="2259" t="s">
        <v>792</v>
      </c>
      <c r="B1" s="2259"/>
      <c r="C1" s="2259"/>
      <c r="D1" s="2259"/>
      <c r="E1" s="2259"/>
      <c r="AD1" s="2254"/>
      <c r="AE1" s="2254"/>
      <c r="AF1" s="2254"/>
      <c r="AG1" s="2254"/>
      <c r="AH1" s="2254"/>
      <c r="AI1" s="2254"/>
    </row>
    <row r="2" spans="1:35" ht="20.149999999999999" customHeight="1">
      <c r="A2" s="327"/>
      <c r="Z2" s="2258" t="s">
        <v>793</v>
      </c>
      <c r="AA2" s="2258"/>
      <c r="AB2" s="2258"/>
      <c r="AC2" s="2258"/>
      <c r="AD2" s="2258"/>
      <c r="AE2" s="2258"/>
      <c r="AF2" s="2258"/>
      <c r="AG2" s="2258"/>
      <c r="AH2" s="2258"/>
      <c r="AI2" s="2258"/>
    </row>
    <row r="3" spans="1:35" ht="20.149999999999999" customHeight="1">
      <c r="A3" s="327"/>
      <c r="AD3" s="326"/>
      <c r="AE3" s="326"/>
      <c r="AF3" s="326"/>
      <c r="AG3" s="326"/>
      <c r="AH3" s="326"/>
      <c r="AI3" s="326"/>
    </row>
    <row r="4" spans="1:35" ht="20.149999999999999" customHeight="1">
      <c r="A4" s="2255" t="s">
        <v>794</v>
      </c>
      <c r="B4" s="2255"/>
      <c r="C4" s="2255"/>
      <c r="D4" s="2255"/>
      <c r="E4" s="2255"/>
      <c r="F4" s="2255"/>
      <c r="G4" s="2255"/>
      <c r="H4" s="2255"/>
      <c r="I4" s="2255"/>
      <c r="J4" s="2255"/>
      <c r="K4" s="2255"/>
      <c r="L4" s="2255"/>
      <c r="M4" s="2255"/>
      <c r="N4" s="2255"/>
      <c r="O4" s="2255"/>
      <c r="P4" s="2255"/>
      <c r="Q4" s="2255"/>
      <c r="R4" s="2255"/>
      <c r="S4" s="2255"/>
      <c r="T4" s="2255"/>
      <c r="U4" s="2255"/>
      <c r="V4" s="2255"/>
      <c r="W4" s="2255"/>
      <c r="X4" s="2255"/>
      <c r="Y4" s="2255"/>
      <c r="Z4" s="2255"/>
      <c r="AA4" s="2255"/>
      <c r="AB4" s="2255"/>
      <c r="AC4" s="2255"/>
      <c r="AD4" s="2255"/>
      <c r="AE4" s="2255"/>
      <c r="AF4" s="2255"/>
      <c r="AG4" s="2255"/>
      <c r="AH4" s="2255"/>
      <c r="AI4" s="2255"/>
    </row>
    <row r="5" spans="1:35" ht="20.149999999999999" customHeight="1"/>
    <row r="6" spans="1:35" ht="21" customHeight="1">
      <c r="A6" s="2256" t="s">
        <v>337</v>
      </c>
      <c r="B6" s="2256"/>
      <c r="C6" s="2256"/>
      <c r="D6" s="2256"/>
      <c r="E6" s="2256"/>
      <c r="F6" s="2256"/>
      <c r="G6" s="2256"/>
      <c r="H6" s="2256"/>
      <c r="I6" s="2256"/>
      <c r="J6" s="2256"/>
      <c r="K6" s="2256"/>
      <c r="L6" s="2257"/>
      <c r="M6" s="2257"/>
      <c r="N6" s="2257"/>
      <c r="O6" s="2257"/>
      <c r="P6" s="2257"/>
      <c r="Q6" s="2257"/>
      <c r="R6" s="2257"/>
      <c r="S6" s="2257"/>
      <c r="T6" s="2257"/>
      <c r="U6" s="2257"/>
      <c r="V6" s="2257"/>
      <c r="W6" s="2257"/>
      <c r="X6" s="2257"/>
      <c r="Y6" s="2257"/>
      <c r="Z6" s="2257"/>
      <c r="AA6" s="2257"/>
      <c r="AB6" s="2257"/>
      <c r="AC6" s="2257"/>
      <c r="AD6" s="2257"/>
      <c r="AE6" s="2257"/>
      <c r="AF6" s="2257"/>
      <c r="AG6" s="2257"/>
      <c r="AH6" s="2257"/>
      <c r="AI6" s="2257"/>
    </row>
    <row r="7" spans="1:35" ht="21" customHeight="1">
      <c r="A7" s="2256" t="s">
        <v>795</v>
      </c>
      <c r="B7" s="2256"/>
      <c r="C7" s="2256"/>
      <c r="D7" s="2256"/>
      <c r="E7" s="2256"/>
      <c r="F7" s="2256"/>
      <c r="G7" s="2256"/>
      <c r="H7" s="2256"/>
      <c r="I7" s="2256"/>
      <c r="J7" s="2256"/>
      <c r="K7" s="2256"/>
      <c r="L7" s="2257"/>
      <c r="M7" s="2257"/>
      <c r="N7" s="2257"/>
      <c r="O7" s="2257"/>
      <c r="P7" s="2257"/>
      <c r="Q7" s="2257"/>
      <c r="R7" s="2257"/>
      <c r="S7" s="2257"/>
      <c r="T7" s="2257"/>
      <c r="U7" s="2257"/>
      <c r="V7" s="2257"/>
      <c r="W7" s="2257"/>
      <c r="X7" s="2257"/>
      <c r="Y7" s="2257"/>
      <c r="Z7" s="2257"/>
      <c r="AA7" s="2257"/>
      <c r="AB7" s="2257"/>
      <c r="AC7" s="2257"/>
      <c r="AD7" s="2257"/>
      <c r="AE7" s="2257"/>
      <c r="AF7" s="2257"/>
      <c r="AG7" s="2257"/>
      <c r="AH7" s="2257"/>
      <c r="AI7" s="2257"/>
    </row>
    <row r="8" spans="1:35" ht="21" customHeight="1">
      <c r="A8" s="2253" t="s">
        <v>796</v>
      </c>
      <c r="B8" s="2253"/>
      <c r="C8" s="2253"/>
      <c r="D8" s="2253"/>
      <c r="E8" s="2253"/>
      <c r="F8" s="2253"/>
      <c r="G8" s="2253"/>
      <c r="H8" s="2253"/>
      <c r="I8" s="2253"/>
      <c r="J8" s="2253"/>
      <c r="K8" s="2253"/>
      <c r="L8" s="2250" t="s">
        <v>797</v>
      </c>
      <c r="M8" s="2250"/>
      <c r="N8" s="2250"/>
      <c r="O8" s="2250"/>
      <c r="P8" s="2250"/>
      <c r="Q8" s="2250"/>
      <c r="R8" s="2250"/>
      <c r="S8" s="2250"/>
      <c r="T8" s="2250"/>
      <c r="U8" s="2250"/>
      <c r="V8" s="2250"/>
      <c r="W8" s="2250"/>
      <c r="X8" s="2250"/>
      <c r="Y8" s="2250"/>
      <c r="Z8" s="2250"/>
      <c r="AA8" s="2250"/>
      <c r="AB8" s="2250"/>
      <c r="AC8" s="2250"/>
      <c r="AD8" s="2250"/>
      <c r="AE8" s="2250"/>
      <c r="AF8" s="2250"/>
      <c r="AG8" s="2250"/>
      <c r="AH8" s="2250"/>
      <c r="AI8" s="2260"/>
    </row>
    <row r="9" spans="1:35" ht="21" customHeight="1">
      <c r="A9" s="2261" t="s">
        <v>798</v>
      </c>
      <c r="B9" s="2261"/>
      <c r="C9" s="2263" t="s">
        <v>799</v>
      </c>
      <c r="D9" s="2264"/>
      <c r="E9" s="2264"/>
      <c r="F9" s="2264"/>
      <c r="G9" s="2264"/>
      <c r="H9" s="2264"/>
      <c r="I9" s="2264"/>
      <c r="J9" s="2264"/>
      <c r="K9" s="2264"/>
      <c r="L9" s="2264"/>
      <c r="M9" s="2264"/>
      <c r="N9" s="2264"/>
      <c r="O9" s="2264"/>
      <c r="P9" s="2264"/>
      <c r="Q9" s="2264"/>
      <c r="R9" s="2264"/>
      <c r="S9" s="2264"/>
      <c r="T9" s="2264"/>
      <c r="U9" s="2265"/>
      <c r="V9" s="2249" t="s">
        <v>800</v>
      </c>
      <c r="W9" s="2250"/>
      <c r="X9" s="2250"/>
      <c r="Y9" s="2250"/>
      <c r="Z9" s="2250"/>
      <c r="AA9" s="2250"/>
      <c r="AB9" s="2250"/>
      <c r="AC9" s="2250"/>
      <c r="AD9" s="2250"/>
      <c r="AE9" s="2250"/>
      <c r="AF9" s="2250"/>
      <c r="AG9" s="2250"/>
      <c r="AH9" s="2250"/>
      <c r="AI9" s="2260"/>
    </row>
    <row r="10" spans="1:35" ht="21" customHeight="1">
      <c r="A10" s="2262"/>
      <c r="B10" s="2262"/>
      <c r="C10" s="2266"/>
      <c r="D10" s="2253" t="s">
        <v>801</v>
      </c>
      <c r="E10" s="2253"/>
      <c r="F10" s="2253"/>
      <c r="G10" s="2253"/>
      <c r="H10" s="2253"/>
      <c r="I10" s="2253"/>
      <c r="J10" s="2253"/>
      <c r="K10" s="2253"/>
      <c r="L10" s="2253"/>
      <c r="M10" s="2253"/>
      <c r="N10" s="2253"/>
      <c r="O10" s="2253"/>
      <c r="P10" s="2253"/>
      <c r="Q10" s="2253"/>
      <c r="R10" s="2253"/>
      <c r="S10" s="2253"/>
      <c r="T10" s="2253"/>
      <c r="U10" s="2253"/>
      <c r="V10" s="2253" t="s">
        <v>802</v>
      </c>
      <c r="W10" s="2253"/>
      <c r="X10" s="2253"/>
      <c r="Y10" s="2253"/>
      <c r="Z10" s="2253"/>
      <c r="AA10" s="2253"/>
      <c r="AB10" s="2253"/>
      <c r="AC10" s="2253"/>
      <c r="AD10" s="2253"/>
      <c r="AE10" s="2253"/>
      <c r="AF10" s="2253"/>
      <c r="AG10" s="2253"/>
      <c r="AH10" s="2253"/>
      <c r="AI10" s="2253"/>
    </row>
    <row r="11" spans="1:35" ht="21" customHeight="1">
      <c r="A11" s="2261"/>
      <c r="B11" s="2261"/>
      <c r="C11" s="2266"/>
      <c r="D11" s="2249" t="s">
        <v>803</v>
      </c>
      <c r="E11" s="2250"/>
      <c r="F11" s="2250"/>
      <c r="G11" s="2250"/>
      <c r="H11" s="2250"/>
      <c r="I11" s="2250"/>
      <c r="J11" s="2250"/>
      <c r="K11" s="2250"/>
      <c r="L11" s="2249"/>
      <c r="M11" s="2250"/>
      <c r="N11" s="2250"/>
      <c r="O11" s="2250"/>
      <c r="P11" s="2250"/>
      <c r="Q11" s="2250"/>
      <c r="R11" s="2251" t="s">
        <v>804</v>
      </c>
      <c r="S11" s="2251"/>
      <c r="T11" s="2251"/>
      <c r="U11" s="2252"/>
      <c r="V11" s="2249"/>
      <c r="W11" s="2250"/>
      <c r="X11" s="2250"/>
      <c r="Y11" s="2250"/>
      <c r="Z11" s="2250"/>
      <c r="AA11" s="2250"/>
      <c r="AB11" s="2250"/>
      <c r="AC11" s="2250"/>
      <c r="AD11" s="2250"/>
      <c r="AE11" s="2250"/>
      <c r="AF11" s="2251" t="s">
        <v>805</v>
      </c>
      <c r="AG11" s="2251"/>
      <c r="AH11" s="2251"/>
      <c r="AI11" s="2252"/>
    </row>
    <row r="12" spans="1:35" ht="21" customHeight="1">
      <c r="A12" s="2261"/>
      <c r="B12" s="2261"/>
      <c r="C12" s="2266"/>
      <c r="D12" s="2249" t="s">
        <v>806</v>
      </c>
      <c r="E12" s="2250"/>
      <c r="F12" s="2250"/>
      <c r="G12" s="2250"/>
      <c r="H12" s="2250"/>
      <c r="I12" s="2250"/>
      <c r="J12" s="2250"/>
      <c r="K12" s="2250"/>
      <c r="L12" s="2249"/>
      <c r="M12" s="2250"/>
      <c r="N12" s="2250"/>
      <c r="O12" s="2250"/>
      <c r="P12" s="2250"/>
      <c r="Q12" s="2250"/>
      <c r="R12" s="2251" t="s">
        <v>804</v>
      </c>
      <c r="S12" s="2251"/>
      <c r="T12" s="2251"/>
      <c r="U12" s="2252"/>
      <c r="V12" s="2249"/>
      <c r="W12" s="2250"/>
      <c r="X12" s="2250"/>
      <c r="Y12" s="2250"/>
      <c r="Z12" s="2250"/>
      <c r="AA12" s="2250"/>
      <c r="AB12" s="2250"/>
      <c r="AC12" s="2250"/>
      <c r="AD12" s="2250"/>
      <c r="AE12" s="2250"/>
      <c r="AF12" s="2251" t="s">
        <v>805</v>
      </c>
      <c r="AG12" s="2251"/>
      <c r="AH12" s="2251"/>
      <c r="AI12" s="2252"/>
    </row>
    <row r="13" spans="1:35" ht="21" customHeight="1">
      <c r="A13" s="2261"/>
      <c r="B13" s="2261"/>
      <c r="C13" s="2266"/>
      <c r="D13" s="2249" t="s">
        <v>807</v>
      </c>
      <c r="E13" s="2250"/>
      <c r="F13" s="2250"/>
      <c r="G13" s="2250"/>
      <c r="H13" s="2250"/>
      <c r="I13" s="2250"/>
      <c r="J13" s="2250"/>
      <c r="K13" s="2250"/>
      <c r="L13" s="2249"/>
      <c r="M13" s="2250"/>
      <c r="N13" s="2250"/>
      <c r="O13" s="2250"/>
      <c r="P13" s="2250"/>
      <c r="Q13" s="2250"/>
      <c r="R13" s="2251" t="s">
        <v>804</v>
      </c>
      <c r="S13" s="2251"/>
      <c r="T13" s="2251"/>
      <c r="U13" s="2252"/>
      <c r="V13" s="2249"/>
      <c r="W13" s="2250"/>
      <c r="X13" s="2250"/>
      <c r="Y13" s="2250"/>
      <c r="Z13" s="2250"/>
      <c r="AA13" s="2250"/>
      <c r="AB13" s="2250"/>
      <c r="AC13" s="2250"/>
      <c r="AD13" s="2250"/>
      <c r="AE13" s="2250"/>
      <c r="AF13" s="2251" t="s">
        <v>805</v>
      </c>
      <c r="AG13" s="2251"/>
      <c r="AH13" s="2251"/>
      <c r="AI13" s="2252"/>
    </row>
    <row r="14" spans="1:35" ht="21" customHeight="1">
      <c r="A14" s="2261"/>
      <c r="B14" s="2261"/>
      <c r="C14" s="2266"/>
      <c r="D14" s="2249" t="s">
        <v>808</v>
      </c>
      <c r="E14" s="2250"/>
      <c r="F14" s="2250"/>
      <c r="G14" s="2250"/>
      <c r="H14" s="2250"/>
      <c r="I14" s="2250"/>
      <c r="J14" s="2250"/>
      <c r="K14" s="2250"/>
      <c r="L14" s="2249"/>
      <c r="M14" s="2250"/>
      <c r="N14" s="2250"/>
      <c r="O14" s="2250"/>
      <c r="P14" s="2250"/>
      <c r="Q14" s="2250"/>
      <c r="R14" s="2251" t="s">
        <v>804</v>
      </c>
      <c r="S14" s="2251"/>
      <c r="T14" s="2251"/>
      <c r="U14" s="2252"/>
      <c r="V14" s="2249"/>
      <c r="W14" s="2250"/>
      <c r="X14" s="2250"/>
      <c r="Y14" s="2250"/>
      <c r="Z14" s="2250"/>
      <c r="AA14" s="2250"/>
      <c r="AB14" s="2250"/>
      <c r="AC14" s="2250"/>
      <c r="AD14" s="2250"/>
      <c r="AE14" s="2250"/>
      <c r="AF14" s="2251" t="s">
        <v>805</v>
      </c>
      <c r="AG14" s="2251"/>
      <c r="AH14" s="2251"/>
      <c r="AI14" s="2252"/>
    </row>
    <row r="15" spans="1:35" ht="21" customHeight="1">
      <c r="A15" s="2261"/>
      <c r="B15" s="2261"/>
      <c r="C15" s="2267"/>
      <c r="D15" s="2249" t="s">
        <v>809</v>
      </c>
      <c r="E15" s="2250"/>
      <c r="F15" s="2250"/>
      <c r="G15" s="2250"/>
      <c r="H15" s="2250"/>
      <c r="I15" s="2250"/>
      <c r="J15" s="2250"/>
      <c r="K15" s="2250"/>
      <c r="L15" s="2249"/>
      <c r="M15" s="2250"/>
      <c r="N15" s="2250"/>
      <c r="O15" s="2250"/>
      <c r="P15" s="2250"/>
      <c r="Q15" s="2250"/>
      <c r="R15" s="2251" t="s">
        <v>804</v>
      </c>
      <c r="S15" s="2251"/>
      <c r="T15" s="2251"/>
      <c r="U15" s="2252"/>
      <c r="V15" s="2249"/>
      <c r="W15" s="2250"/>
      <c r="X15" s="2250"/>
      <c r="Y15" s="2250"/>
      <c r="Z15" s="2250"/>
      <c r="AA15" s="2250"/>
      <c r="AB15" s="2250"/>
      <c r="AC15" s="2250"/>
      <c r="AD15" s="2250"/>
      <c r="AE15" s="2250"/>
      <c r="AF15" s="2251" t="s">
        <v>805</v>
      </c>
      <c r="AG15" s="2251"/>
      <c r="AH15" s="2251"/>
      <c r="AI15" s="2252"/>
    </row>
    <row r="16" spans="1:35" ht="21" customHeight="1">
      <c r="A16" s="2261"/>
      <c r="B16" s="2261"/>
      <c r="C16" s="2253" t="s">
        <v>810</v>
      </c>
      <c r="D16" s="2253"/>
      <c r="E16" s="2253"/>
      <c r="F16" s="2253"/>
      <c r="G16" s="2253"/>
      <c r="H16" s="2253"/>
      <c r="I16" s="2253"/>
      <c r="J16" s="2253"/>
      <c r="K16" s="2253"/>
      <c r="L16" s="2253"/>
      <c r="M16" s="2253"/>
      <c r="N16" s="2253"/>
      <c r="O16" s="2253"/>
      <c r="P16" s="2253"/>
      <c r="Q16" s="2253"/>
      <c r="R16" s="2253"/>
      <c r="S16" s="2253"/>
      <c r="T16" s="2253"/>
      <c r="U16" s="2253"/>
      <c r="V16" s="2253"/>
      <c r="W16" s="2253"/>
      <c r="X16" s="2253"/>
      <c r="Y16" s="2253"/>
      <c r="Z16" s="2253"/>
      <c r="AA16" s="2253"/>
      <c r="AB16" s="2253"/>
      <c r="AC16" s="2253"/>
      <c r="AD16" s="2253"/>
      <c r="AE16" s="2253"/>
      <c r="AF16" s="2253"/>
      <c r="AG16" s="2253"/>
      <c r="AH16" s="2253"/>
      <c r="AI16" s="2253"/>
    </row>
    <row r="17" spans="1:35" ht="21" customHeight="1">
      <c r="A17" s="2261"/>
      <c r="B17" s="2261"/>
      <c r="C17" s="2268"/>
      <c r="D17" s="2269"/>
      <c r="E17" s="2269"/>
      <c r="F17" s="2269"/>
      <c r="G17" s="2269"/>
      <c r="H17" s="2269"/>
      <c r="I17" s="2269"/>
      <c r="J17" s="2269"/>
      <c r="K17" s="2269"/>
      <c r="L17" s="2269"/>
      <c r="M17" s="2269"/>
      <c r="N17" s="2269"/>
      <c r="O17" s="2269"/>
      <c r="P17" s="2269"/>
      <c r="Q17" s="2269"/>
      <c r="R17" s="2269"/>
      <c r="S17" s="2269"/>
      <c r="T17" s="2269"/>
      <c r="U17" s="2269"/>
      <c r="V17" s="2269"/>
      <c r="W17" s="2269"/>
      <c r="X17" s="2269"/>
      <c r="Y17" s="2269"/>
      <c r="Z17" s="2269"/>
      <c r="AA17" s="2269"/>
      <c r="AB17" s="2269"/>
      <c r="AC17" s="2269"/>
      <c r="AD17" s="2269"/>
      <c r="AE17" s="2269"/>
      <c r="AF17" s="2269"/>
      <c r="AG17" s="2269"/>
      <c r="AH17" s="2269"/>
      <c r="AI17" s="2270"/>
    </row>
    <row r="18" spans="1:35" ht="21" customHeight="1">
      <c r="A18" s="2261"/>
      <c r="B18" s="2261"/>
      <c r="C18" s="2271"/>
      <c r="D18" s="2272"/>
      <c r="E18" s="2272"/>
      <c r="F18" s="2272"/>
      <c r="G18" s="2272"/>
      <c r="H18" s="2272"/>
      <c r="I18" s="2272"/>
      <c r="J18" s="2272"/>
      <c r="K18" s="2272"/>
      <c r="L18" s="2272"/>
      <c r="M18" s="2272"/>
      <c r="N18" s="2272"/>
      <c r="O18" s="2272"/>
      <c r="P18" s="2272"/>
      <c r="Q18" s="2272"/>
      <c r="R18" s="2272"/>
      <c r="S18" s="2272"/>
      <c r="T18" s="2272"/>
      <c r="U18" s="2272"/>
      <c r="V18" s="2272"/>
      <c r="W18" s="2272"/>
      <c r="X18" s="2272"/>
      <c r="Y18" s="2272"/>
      <c r="Z18" s="2272"/>
      <c r="AA18" s="2272"/>
      <c r="AB18" s="2272"/>
      <c r="AC18" s="2272"/>
      <c r="AD18" s="2272"/>
      <c r="AE18" s="2272"/>
      <c r="AF18" s="2272"/>
      <c r="AG18" s="2272"/>
      <c r="AH18" s="2272"/>
      <c r="AI18" s="2273"/>
    </row>
    <row r="19" spans="1:35" ht="21" customHeight="1">
      <c r="A19" s="2261"/>
      <c r="B19" s="2261"/>
      <c r="C19" s="2274"/>
      <c r="D19" s="2275"/>
      <c r="E19" s="2275"/>
      <c r="F19" s="2275"/>
      <c r="G19" s="2275"/>
      <c r="H19" s="2275"/>
      <c r="I19" s="2275"/>
      <c r="J19" s="2275"/>
      <c r="K19" s="2275"/>
      <c r="L19" s="2275"/>
      <c r="M19" s="2275"/>
      <c r="N19" s="2275"/>
      <c r="O19" s="2275"/>
      <c r="P19" s="2275"/>
      <c r="Q19" s="2275"/>
      <c r="R19" s="2275"/>
      <c r="S19" s="2275"/>
      <c r="T19" s="2275"/>
      <c r="U19" s="2275"/>
      <c r="V19" s="2275"/>
      <c r="W19" s="2275"/>
      <c r="X19" s="2275"/>
      <c r="Y19" s="2275"/>
      <c r="Z19" s="2275"/>
      <c r="AA19" s="2275"/>
      <c r="AB19" s="2275"/>
      <c r="AC19" s="2275"/>
      <c r="AD19" s="2275"/>
      <c r="AE19" s="2275"/>
      <c r="AF19" s="2275"/>
      <c r="AG19" s="2275"/>
      <c r="AH19" s="2275"/>
      <c r="AI19" s="2276"/>
    </row>
    <row r="20" spans="1:35" ht="21" customHeight="1">
      <c r="A20" s="2287" t="s">
        <v>811</v>
      </c>
      <c r="B20" s="2288"/>
      <c r="C20" s="2249" t="s">
        <v>812</v>
      </c>
      <c r="D20" s="2250"/>
      <c r="E20" s="2250"/>
      <c r="F20" s="2250"/>
      <c r="G20" s="2250"/>
      <c r="H20" s="2250"/>
      <c r="I20" s="2250"/>
      <c r="J20" s="2250"/>
      <c r="K20" s="2250"/>
      <c r="L20" s="2260"/>
      <c r="M20" s="2253" t="s">
        <v>468</v>
      </c>
      <c r="N20" s="2253"/>
      <c r="O20" s="2253"/>
      <c r="P20" s="2253"/>
      <c r="Q20" s="2253"/>
      <c r="R20" s="2253"/>
      <c r="S20" s="2253"/>
      <c r="T20" s="2253"/>
      <c r="U20" s="2253"/>
      <c r="V20" s="2253"/>
      <c r="W20" s="2253"/>
      <c r="X20" s="2253"/>
      <c r="Y20" s="2253"/>
      <c r="Z20" s="2250" t="s">
        <v>813</v>
      </c>
      <c r="AA20" s="2250"/>
      <c r="AB20" s="2250"/>
      <c r="AC20" s="2250"/>
      <c r="AD20" s="2250"/>
      <c r="AE20" s="2250"/>
      <c r="AF20" s="2250"/>
      <c r="AG20" s="2250"/>
      <c r="AH20" s="2250"/>
      <c r="AI20" s="2260"/>
    </row>
    <row r="21" spans="1:35" ht="21" customHeight="1">
      <c r="A21" s="2289"/>
      <c r="B21" s="2290"/>
      <c r="C21" s="2253" t="s">
        <v>163</v>
      </c>
      <c r="D21" s="2253"/>
      <c r="E21" s="2253"/>
      <c r="F21" s="2253"/>
      <c r="G21" s="2253"/>
      <c r="H21" s="2253" t="s">
        <v>814</v>
      </c>
      <c r="I21" s="2253"/>
      <c r="J21" s="2253"/>
      <c r="K21" s="2253"/>
      <c r="L21" s="2253"/>
      <c r="M21" s="2253"/>
      <c r="N21" s="2253"/>
      <c r="O21" s="2253"/>
      <c r="P21" s="2253"/>
      <c r="Q21" s="2253"/>
      <c r="R21" s="2253"/>
      <c r="S21" s="2253"/>
      <c r="T21" s="2253"/>
      <c r="U21" s="2253"/>
      <c r="V21" s="2253"/>
      <c r="W21" s="2253"/>
      <c r="X21" s="2253"/>
      <c r="Y21" s="2253"/>
      <c r="Z21" s="2253"/>
      <c r="AA21" s="2253"/>
      <c r="AB21" s="2253"/>
      <c r="AC21" s="2253"/>
      <c r="AD21" s="2253"/>
      <c r="AE21" s="2253"/>
      <c r="AF21" s="2253"/>
      <c r="AG21" s="2249"/>
      <c r="AH21" s="768" t="s">
        <v>140</v>
      </c>
      <c r="AI21" s="769"/>
    </row>
    <row r="22" spans="1:35" ht="21" customHeight="1">
      <c r="A22" s="2289"/>
      <c r="B22" s="2290"/>
      <c r="C22" s="2253"/>
      <c r="D22" s="2253"/>
      <c r="E22" s="2253"/>
      <c r="F22" s="2253"/>
      <c r="G22" s="2253"/>
      <c r="H22" s="2253" t="s">
        <v>815</v>
      </c>
      <c r="I22" s="2253"/>
      <c r="J22" s="2253"/>
      <c r="K22" s="2253"/>
      <c r="L22" s="2253"/>
      <c r="M22" s="2253"/>
      <c r="N22" s="2253"/>
      <c r="O22" s="2253"/>
      <c r="P22" s="2253"/>
      <c r="Q22" s="2253"/>
      <c r="R22" s="2253"/>
      <c r="S22" s="2253"/>
      <c r="T22" s="2253"/>
      <c r="U22" s="2253"/>
      <c r="V22" s="2253"/>
      <c r="W22" s="2253"/>
      <c r="X22" s="2253"/>
      <c r="Y22" s="2253"/>
      <c r="Z22" s="2253"/>
      <c r="AA22" s="2253"/>
      <c r="AB22" s="2253"/>
      <c r="AC22" s="2253"/>
      <c r="AD22" s="2253"/>
      <c r="AE22" s="2253"/>
      <c r="AF22" s="2253"/>
      <c r="AG22" s="2249"/>
      <c r="AH22" s="768" t="s">
        <v>140</v>
      </c>
      <c r="AI22" s="769"/>
    </row>
    <row r="23" spans="1:35" ht="21" customHeight="1">
      <c r="A23" s="2289"/>
      <c r="B23" s="2290"/>
      <c r="C23" s="2253" t="s">
        <v>164</v>
      </c>
      <c r="D23" s="2253"/>
      <c r="E23" s="2253"/>
      <c r="F23" s="2253"/>
      <c r="G23" s="2253"/>
      <c r="H23" s="2253" t="s">
        <v>814</v>
      </c>
      <c r="I23" s="2253"/>
      <c r="J23" s="2253"/>
      <c r="K23" s="2253"/>
      <c r="L23" s="2253"/>
      <c r="M23" s="2253"/>
      <c r="N23" s="2253"/>
      <c r="O23" s="2253"/>
      <c r="P23" s="2253"/>
      <c r="Q23" s="2253"/>
      <c r="R23" s="2253"/>
      <c r="S23" s="2253"/>
      <c r="T23" s="2253"/>
      <c r="U23" s="2253"/>
      <c r="V23" s="2253"/>
      <c r="W23" s="2253"/>
      <c r="X23" s="2253"/>
      <c r="Y23" s="2253"/>
      <c r="Z23" s="2253"/>
      <c r="AA23" s="2253"/>
      <c r="AB23" s="2253"/>
      <c r="AC23" s="2253"/>
      <c r="AD23" s="2253"/>
      <c r="AE23" s="2253"/>
      <c r="AF23" s="2253"/>
      <c r="AG23" s="2249"/>
      <c r="AH23" s="768" t="s">
        <v>140</v>
      </c>
      <c r="AI23" s="769"/>
    </row>
    <row r="24" spans="1:35" ht="21" customHeight="1">
      <c r="A24" s="2289"/>
      <c r="B24" s="2290"/>
      <c r="C24" s="2253"/>
      <c r="D24" s="2253"/>
      <c r="E24" s="2253"/>
      <c r="F24" s="2253"/>
      <c r="G24" s="2253"/>
      <c r="H24" s="2253" t="s">
        <v>815</v>
      </c>
      <c r="I24" s="2253"/>
      <c r="J24" s="2253"/>
      <c r="K24" s="2253"/>
      <c r="L24" s="2253"/>
      <c r="M24" s="2253"/>
      <c r="N24" s="2253"/>
      <c r="O24" s="2253"/>
      <c r="P24" s="2253"/>
      <c r="Q24" s="2253"/>
      <c r="R24" s="2253"/>
      <c r="S24" s="2253"/>
      <c r="T24" s="2253"/>
      <c r="U24" s="2253"/>
      <c r="V24" s="2253"/>
      <c r="W24" s="2253"/>
      <c r="X24" s="2253"/>
      <c r="Y24" s="2253"/>
      <c r="Z24" s="2253"/>
      <c r="AA24" s="2253"/>
      <c r="AB24" s="2253"/>
      <c r="AC24" s="2253"/>
      <c r="AD24" s="2253"/>
      <c r="AE24" s="2253"/>
      <c r="AF24" s="2253"/>
      <c r="AG24" s="2249"/>
      <c r="AH24" s="768" t="s">
        <v>140</v>
      </c>
      <c r="AI24" s="769"/>
    </row>
    <row r="25" spans="1:35" ht="21" customHeight="1">
      <c r="A25" s="2289"/>
      <c r="B25" s="2290"/>
      <c r="C25" s="2249" t="s">
        <v>816</v>
      </c>
      <c r="D25" s="2250"/>
      <c r="E25" s="2250"/>
      <c r="F25" s="2250"/>
      <c r="G25" s="2250"/>
      <c r="H25" s="2250"/>
      <c r="I25" s="2250"/>
      <c r="J25" s="2250"/>
      <c r="K25" s="2250"/>
      <c r="L25" s="2260"/>
      <c r="M25" s="2278"/>
      <c r="N25" s="2251"/>
      <c r="O25" s="2251"/>
      <c r="P25" s="2251"/>
      <c r="Q25" s="2251"/>
      <c r="R25" s="2251"/>
      <c r="S25" s="2251"/>
      <c r="T25" s="2251"/>
      <c r="U25" s="2251"/>
      <c r="V25" s="2251"/>
      <c r="W25" s="2251"/>
      <c r="X25" s="2251"/>
      <c r="Y25" s="2251"/>
      <c r="Z25" s="2251"/>
      <c r="AA25" s="2251"/>
      <c r="AB25" s="2251"/>
      <c r="AC25" s="2251"/>
      <c r="AD25" s="2251"/>
      <c r="AE25" s="2251"/>
      <c r="AF25" s="2251"/>
      <c r="AG25" s="2251"/>
      <c r="AH25" s="2251"/>
      <c r="AI25" s="2252"/>
    </row>
    <row r="26" spans="1:35" ht="21" customHeight="1">
      <c r="A26" s="2289"/>
      <c r="B26" s="2290"/>
      <c r="C26" s="2263" t="s">
        <v>817</v>
      </c>
      <c r="D26" s="2264"/>
      <c r="E26" s="2264"/>
      <c r="F26" s="2264"/>
      <c r="G26" s="2264"/>
      <c r="H26" s="2264"/>
      <c r="I26" s="2264"/>
      <c r="J26" s="2264"/>
      <c r="K26" s="2264"/>
      <c r="L26" s="2265"/>
      <c r="M26" s="2285"/>
      <c r="N26" s="2269"/>
      <c r="O26" s="2269"/>
      <c r="P26" s="2269"/>
      <c r="Q26" s="2269"/>
      <c r="R26" s="2269"/>
      <c r="S26" s="2269"/>
      <c r="T26" s="2269"/>
      <c r="U26" s="2269"/>
      <c r="V26" s="2269"/>
      <c r="W26" s="2269"/>
      <c r="X26" s="2269"/>
      <c r="Y26" s="2269"/>
      <c r="Z26" s="2269"/>
      <c r="AA26" s="2269"/>
      <c r="AB26" s="2269"/>
      <c r="AC26" s="2269"/>
      <c r="AD26" s="2269"/>
      <c r="AE26" s="2269"/>
      <c r="AF26" s="2269"/>
      <c r="AG26" s="2269"/>
      <c r="AH26" s="2269"/>
      <c r="AI26" s="2270"/>
    </row>
    <row r="27" spans="1:35" ht="21" customHeight="1">
      <c r="A27" s="2289"/>
      <c r="B27" s="2290"/>
      <c r="C27" s="2279"/>
      <c r="D27" s="2280"/>
      <c r="E27" s="2280"/>
      <c r="F27" s="2280"/>
      <c r="G27" s="2280"/>
      <c r="H27" s="2280"/>
      <c r="I27" s="2280"/>
      <c r="J27" s="2280"/>
      <c r="K27" s="2280"/>
      <c r="L27" s="2281"/>
      <c r="M27" s="2271"/>
      <c r="N27" s="2272"/>
      <c r="O27" s="2272"/>
      <c r="P27" s="2272"/>
      <c r="Q27" s="2272"/>
      <c r="R27" s="2272"/>
      <c r="S27" s="2272"/>
      <c r="T27" s="2272"/>
      <c r="U27" s="2272"/>
      <c r="V27" s="2272"/>
      <c r="W27" s="2272"/>
      <c r="X27" s="2272"/>
      <c r="Y27" s="2272"/>
      <c r="Z27" s="2272"/>
      <c r="AA27" s="2272"/>
      <c r="AB27" s="2272"/>
      <c r="AC27" s="2272"/>
      <c r="AD27" s="2272"/>
      <c r="AE27" s="2272"/>
      <c r="AF27" s="2272"/>
      <c r="AG27" s="2272"/>
      <c r="AH27" s="2272"/>
      <c r="AI27" s="2273"/>
    </row>
    <row r="28" spans="1:35" ht="21" customHeight="1">
      <c r="A28" s="2289"/>
      <c r="B28" s="2290"/>
      <c r="C28" s="2279"/>
      <c r="D28" s="2280"/>
      <c r="E28" s="2280"/>
      <c r="F28" s="2280"/>
      <c r="G28" s="2280"/>
      <c r="H28" s="2280"/>
      <c r="I28" s="2280"/>
      <c r="J28" s="2280"/>
      <c r="K28" s="2280"/>
      <c r="L28" s="2281"/>
      <c r="M28" s="2271"/>
      <c r="N28" s="2272"/>
      <c r="O28" s="2272"/>
      <c r="P28" s="2272"/>
      <c r="Q28" s="2272"/>
      <c r="R28" s="2272"/>
      <c r="S28" s="2272"/>
      <c r="T28" s="2272"/>
      <c r="U28" s="2272"/>
      <c r="V28" s="2272"/>
      <c r="W28" s="2272"/>
      <c r="X28" s="2272"/>
      <c r="Y28" s="2272"/>
      <c r="Z28" s="2272"/>
      <c r="AA28" s="2272"/>
      <c r="AB28" s="2272"/>
      <c r="AC28" s="2272"/>
      <c r="AD28" s="2272"/>
      <c r="AE28" s="2272"/>
      <c r="AF28" s="2272"/>
      <c r="AG28" s="2272"/>
      <c r="AH28" s="2272"/>
      <c r="AI28" s="2273"/>
    </row>
    <row r="29" spans="1:35" ht="21" customHeight="1">
      <c r="A29" s="2291"/>
      <c r="B29" s="2292"/>
      <c r="C29" s="2282"/>
      <c r="D29" s="2283"/>
      <c r="E29" s="2283"/>
      <c r="F29" s="2283"/>
      <c r="G29" s="2283"/>
      <c r="H29" s="2283"/>
      <c r="I29" s="2283"/>
      <c r="J29" s="2283"/>
      <c r="K29" s="2283"/>
      <c r="L29" s="2284"/>
      <c r="M29" s="2274"/>
      <c r="N29" s="2275"/>
      <c r="O29" s="2275"/>
      <c r="P29" s="2275"/>
      <c r="Q29" s="2275"/>
      <c r="R29" s="2275"/>
      <c r="S29" s="2275"/>
      <c r="T29" s="2275"/>
      <c r="U29" s="2275"/>
      <c r="V29" s="2275"/>
      <c r="W29" s="2275"/>
      <c r="X29" s="2275"/>
      <c r="Y29" s="2275"/>
      <c r="Z29" s="2275"/>
      <c r="AA29" s="2275"/>
      <c r="AB29" s="2275"/>
      <c r="AC29" s="2275"/>
      <c r="AD29" s="2275"/>
      <c r="AE29" s="2275"/>
      <c r="AF29" s="2275"/>
      <c r="AG29" s="2275"/>
      <c r="AH29" s="2275"/>
      <c r="AI29" s="2276"/>
    </row>
    <row r="30" spans="1:35" ht="21" customHeight="1">
      <c r="A30" s="325"/>
      <c r="B30" s="325"/>
      <c r="C30" s="324"/>
      <c r="D30" s="324"/>
      <c r="E30" s="324"/>
      <c r="F30" s="324"/>
      <c r="G30" s="324"/>
      <c r="H30" s="324"/>
      <c r="I30" s="324"/>
      <c r="J30" s="324"/>
      <c r="K30" s="324"/>
      <c r="L30" s="324"/>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row>
    <row r="31" spans="1:35" ht="20.149999999999999" customHeight="1">
      <c r="A31" s="2248" t="s">
        <v>818</v>
      </c>
      <c r="B31" s="2248"/>
      <c r="C31" s="2248"/>
      <c r="D31" s="2248"/>
      <c r="E31" s="2248"/>
      <c r="F31" s="2248"/>
      <c r="G31" s="2248"/>
      <c r="H31" s="2248"/>
      <c r="I31" s="2248"/>
      <c r="J31" s="2248"/>
      <c r="K31" s="2248"/>
      <c r="L31" s="2248"/>
      <c r="M31" s="2248"/>
      <c r="N31" s="2248"/>
      <c r="O31" s="2248"/>
      <c r="P31" s="2248"/>
      <c r="Q31" s="2248"/>
      <c r="R31" s="2248"/>
      <c r="S31" s="2248"/>
      <c r="T31" s="2248"/>
      <c r="U31" s="2248"/>
      <c r="V31" s="2248"/>
      <c r="W31" s="2248"/>
      <c r="X31" s="2248"/>
      <c r="Y31" s="2248"/>
      <c r="Z31" s="2248"/>
      <c r="AA31" s="2248"/>
      <c r="AB31" s="2248"/>
      <c r="AC31" s="2248"/>
      <c r="AD31" s="2248"/>
      <c r="AE31" s="2248"/>
      <c r="AF31" s="2248"/>
      <c r="AG31" s="2248"/>
      <c r="AH31" s="2248"/>
      <c r="AI31" s="2248"/>
    </row>
    <row r="32" spans="1:35" ht="20.149999999999999" customHeight="1">
      <c r="A32" s="2248"/>
      <c r="B32" s="2248"/>
      <c r="C32" s="2248"/>
      <c r="D32" s="2248"/>
      <c r="E32" s="2248"/>
      <c r="F32" s="2248"/>
      <c r="G32" s="2248"/>
      <c r="H32" s="2248"/>
      <c r="I32" s="2248"/>
      <c r="J32" s="2248"/>
      <c r="K32" s="2248"/>
      <c r="L32" s="2248"/>
      <c r="M32" s="2248"/>
      <c r="N32" s="2248"/>
      <c r="O32" s="2248"/>
      <c r="P32" s="2248"/>
      <c r="Q32" s="2248"/>
      <c r="R32" s="2248"/>
      <c r="S32" s="2248"/>
      <c r="T32" s="2248"/>
      <c r="U32" s="2248"/>
      <c r="V32" s="2248"/>
      <c r="W32" s="2248"/>
      <c r="X32" s="2248"/>
      <c r="Y32" s="2248"/>
      <c r="Z32" s="2248"/>
      <c r="AA32" s="2248"/>
      <c r="AB32" s="2248"/>
      <c r="AC32" s="2248"/>
      <c r="AD32" s="2248"/>
      <c r="AE32" s="2248"/>
      <c r="AF32" s="2248"/>
      <c r="AG32" s="2248"/>
      <c r="AH32" s="2248"/>
      <c r="AI32" s="2248"/>
    </row>
    <row r="33" spans="1:35" ht="39" customHeight="1">
      <c r="A33" s="2248" t="s">
        <v>819</v>
      </c>
      <c r="B33" s="2286"/>
      <c r="C33" s="2286"/>
      <c r="D33" s="2286"/>
      <c r="E33" s="2286"/>
      <c r="F33" s="2286"/>
      <c r="G33" s="2286"/>
      <c r="H33" s="2286"/>
      <c r="I33" s="2286"/>
      <c r="J33" s="2286"/>
      <c r="K33" s="2286"/>
      <c r="L33" s="2286"/>
      <c r="M33" s="2286"/>
      <c r="N33" s="2286"/>
      <c r="O33" s="2286"/>
      <c r="P33" s="2286"/>
      <c r="Q33" s="2286"/>
      <c r="R33" s="2286"/>
      <c r="S33" s="2286"/>
      <c r="T33" s="2286"/>
      <c r="U33" s="2286"/>
      <c r="V33" s="2286"/>
      <c r="W33" s="2286"/>
      <c r="X33" s="2286"/>
      <c r="Y33" s="2286"/>
      <c r="Z33" s="2286"/>
      <c r="AA33" s="2286"/>
      <c r="AB33" s="2286"/>
      <c r="AC33" s="2286"/>
      <c r="AD33" s="2286"/>
      <c r="AE33" s="2286"/>
      <c r="AF33" s="2286"/>
      <c r="AG33" s="2286"/>
      <c r="AH33" s="2286"/>
      <c r="AI33" s="2286"/>
    </row>
    <row r="34" spans="1:35" ht="20.149999999999999" customHeight="1">
      <c r="A34" s="2248" t="s">
        <v>820</v>
      </c>
      <c r="B34" s="2277"/>
      <c r="C34" s="2277"/>
      <c r="D34" s="2277"/>
      <c r="E34" s="2277"/>
      <c r="F34" s="2277"/>
      <c r="G34" s="2277"/>
      <c r="H34" s="2277"/>
      <c r="I34" s="2277"/>
      <c r="J34" s="2277"/>
      <c r="K34" s="2277"/>
      <c r="L34" s="2277"/>
      <c r="M34" s="2277"/>
      <c r="N34" s="2277"/>
      <c r="O34" s="2277"/>
      <c r="P34" s="2277"/>
      <c r="Q34" s="2277"/>
      <c r="R34" s="2277"/>
      <c r="S34" s="2277"/>
      <c r="T34" s="2277"/>
      <c r="U34" s="2277"/>
      <c r="V34" s="2277"/>
      <c r="W34" s="2277"/>
      <c r="X34" s="2277"/>
      <c r="Y34" s="2277"/>
      <c r="Z34" s="2277"/>
      <c r="AA34" s="2277"/>
      <c r="AB34" s="2277"/>
      <c r="AC34" s="2277"/>
      <c r="AD34" s="2277"/>
      <c r="AE34" s="2277"/>
      <c r="AF34" s="2277"/>
      <c r="AG34" s="2277"/>
      <c r="AH34" s="2277"/>
      <c r="AI34" s="2277"/>
    </row>
    <row r="35" spans="1:35" ht="20.149999999999999" customHeight="1">
      <c r="A35" s="2277"/>
      <c r="B35" s="2277"/>
      <c r="C35" s="2277"/>
      <c r="D35" s="2277"/>
      <c r="E35" s="2277"/>
      <c r="F35" s="2277"/>
      <c r="G35" s="2277"/>
      <c r="H35" s="2277"/>
      <c r="I35" s="2277"/>
      <c r="J35" s="2277"/>
      <c r="K35" s="2277"/>
      <c r="L35" s="2277"/>
      <c r="M35" s="2277"/>
      <c r="N35" s="2277"/>
      <c r="O35" s="2277"/>
      <c r="P35" s="2277"/>
      <c r="Q35" s="2277"/>
      <c r="R35" s="2277"/>
      <c r="S35" s="2277"/>
      <c r="T35" s="2277"/>
      <c r="U35" s="2277"/>
      <c r="V35" s="2277"/>
      <c r="W35" s="2277"/>
      <c r="X35" s="2277"/>
      <c r="Y35" s="2277"/>
      <c r="Z35" s="2277"/>
      <c r="AA35" s="2277"/>
      <c r="AB35" s="2277"/>
      <c r="AC35" s="2277"/>
      <c r="AD35" s="2277"/>
      <c r="AE35" s="2277"/>
      <c r="AF35" s="2277"/>
      <c r="AG35" s="2277"/>
      <c r="AH35" s="2277"/>
      <c r="AI35" s="2277"/>
    </row>
    <row r="36" spans="1:35" ht="20.149999999999999" customHeight="1">
      <c r="A36" s="2248" t="s">
        <v>821</v>
      </c>
      <c r="B36" s="2248"/>
      <c r="C36" s="2248"/>
      <c r="D36" s="2248"/>
      <c r="E36" s="2248"/>
      <c r="F36" s="2248"/>
      <c r="G36" s="2248"/>
      <c r="H36" s="2248"/>
      <c r="I36" s="2248"/>
      <c r="J36" s="2248"/>
      <c r="K36" s="2248"/>
      <c r="L36" s="2248"/>
      <c r="M36" s="2248"/>
      <c r="N36" s="2248"/>
      <c r="O36" s="2248"/>
      <c r="P36" s="2248"/>
      <c r="Q36" s="2248"/>
      <c r="R36" s="2248"/>
      <c r="S36" s="2248"/>
      <c r="T36" s="2248"/>
      <c r="U36" s="2248"/>
      <c r="V36" s="2248"/>
      <c r="W36" s="2248"/>
      <c r="X36" s="2248"/>
      <c r="Y36" s="2248"/>
      <c r="Z36" s="2248"/>
      <c r="AA36" s="2248"/>
      <c r="AB36" s="2248"/>
      <c r="AC36" s="2248"/>
      <c r="AD36" s="2248"/>
      <c r="AE36" s="2248"/>
      <c r="AF36" s="2248"/>
      <c r="AG36" s="2248"/>
      <c r="AH36" s="2248"/>
      <c r="AI36" s="2248"/>
    </row>
    <row r="37" spans="1:35" ht="20.149999999999999" customHeight="1">
      <c r="A37" s="2248"/>
      <c r="B37" s="2248"/>
      <c r="C37" s="2248"/>
      <c r="D37" s="2248"/>
      <c r="E37" s="2248"/>
      <c r="F37" s="2248"/>
      <c r="G37" s="2248"/>
      <c r="H37" s="2248"/>
      <c r="I37" s="2248"/>
      <c r="J37" s="2248"/>
      <c r="K37" s="2248"/>
      <c r="L37" s="2248"/>
      <c r="M37" s="2248"/>
      <c r="N37" s="2248"/>
      <c r="O37" s="2248"/>
      <c r="P37" s="2248"/>
      <c r="Q37" s="2248"/>
      <c r="R37" s="2248"/>
      <c r="S37" s="2248"/>
      <c r="T37" s="2248"/>
      <c r="U37" s="2248"/>
      <c r="V37" s="2248"/>
      <c r="W37" s="2248"/>
      <c r="X37" s="2248"/>
      <c r="Y37" s="2248"/>
      <c r="Z37" s="2248"/>
      <c r="AA37" s="2248"/>
      <c r="AB37" s="2248"/>
      <c r="AC37" s="2248"/>
      <c r="AD37" s="2248"/>
      <c r="AE37" s="2248"/>
      <c r="AF37" s="2248"/>
      <c r="AG37" s="2248"/>
      <c r="AH37" s="2248"/>
      <c r="AI37" s="2248"/>
    </row>
  </sheetData>
  <mergeCells count="69">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 ref="M22:Y22"/>
    <mergeCell ref="Z22:AG22"/>
    <mergeCell ref="M24:Y24"/>
    <mergeCell ref="Z24:AG24"/>
    <mergeCell ref="Z23:AG23"/>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s>
  <phoneticPr fontId="14"/>
  <printOptions horizontalCentered="1"/>
  <pageMargins left="0.78740157480314965" right="0.39370078740157483" top="0.39370078740157483" bottom="0.35433070866141736" header="0.31496062992125984" footer="0.27559055118110237"/>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FCCB-C60B-414B-9631-1CEEBA51C193}">
  <sheetPr codeName="Sheet6">
    <pageSetUpPr fitToPage="1"/>
  </sheetPr>
  <dimension ref="A1:AJ60"/>
  <sheetViews>
    <sheetView view="pageBreakPreview" zoomScaleNormal="100" zoomScaleSheetLayoutView="100" workbookViewId="0">
      <selection activeCell="C39" sqref="C39:T40"/>
    </sheetView>
  </sheetViews>
  <sheetFormatPr defaultColWidth="4" defaultRowHeight="13"/>
  <cols>
    <col min="1" max="1" width="2.83203125" style="25" customWidth="1"/>
    <col min="2" max="2" width="2.58203125" style="25" customWidth="1"/>
    <col min="3" max="3" width="10.58203125" style="25" customWidth="1"/>
    <col min="4" max="8" width="4.58203125" style="25" customWidth="1"/>
    <col min="9" max="9" width="7.58203125" style="25" customWidth="1"/>
    <col min="10" max="18" width="4.58203125" style="25" customWidth="1"/>
    <col min="19" max="20" width="7.58203125" style="25" customWidth="1"/>
    <col min="21" max="25" width="4.58203125" style="25" customWidth="1"/>
    <col min="26" max="26" width="2.33203125" style="25" customWidth="1"/>
    <col min="27" max="27" width="13.08203125" style="25" customWidth="1"/>
    <col min="28" max="28" width="15.75" style="25" customWidth="1"/>
    <col min="29" max="29" width="28.08203125" style="25" customWidth="1"/>
    <col min="30" max="30" width="23.58203125" style="25" customWidth="1"/>
    <col min="31" max="257" width="4" style="25"/>
    <col min="258" max="258" width="2.83203125" style="25" customWidth="1"/>
    <col min="259" max="259" width="2.33203125" style="25" customWidth="1"/>
    <col min="260" max="260" width="7.33203125" style="25" customWidth="1"/>
    <col min="261" max="263" width="4" style="25"/>
    <col min="264" max="264" width="3.58203125" style="25" customWidth="1"/>
    <col min="265" max="265" width="4" style="25"/>
    <col min="266" max="266" width="7.33203125" style="25" customWidth="1"/>
    <col min="267" max="275" width="4" style="25"/>
    <col min="276" max="277" width="6.83203125" style="25" customWidth="1"/>
    <col min="278" max="279" width="4" style="25"/>
    <col min="280" max="280" width="4.08203125" style="25" customWidth="1"/>
    <col min="281" max="281" width="2.33203125" style="25" customWidth="1"/>
    <col min="282" max="282" width="3.33203125" style="25" customWidth="1"/>
    <col min="283" max="513" width="4" style="25"/>
    <col min="514" max="514" width="2.83203125" style="25" customWidth="1"/>
    <col min="515" max="515" width="2.33203125" style="25" customWidth="1"/>
    <col min="516" max="516" width="7.33203125" style="25" customWidth="1"/>
    <col min="517" max="519" width="4" style="25"/>
    <col min="520" max="520" width="3.58203125" style="25" customWidth="1"/>
    <col min="521" max="521" width="4" style="25"/>
    <col min="522" max="522" width="7.33203125" style="25" customWidth="1"/>
    <col min="523" max="531" width="4" style="25"/>
    <col min="532" max="533" width="6.83203125" style="25" customWidth="1"/>
    <col min="534" max="535" width="4" style="25"/>
    <col min="536" max="536" width="4.08203125" style="25" customWidth="1"/>
    <col min="537" max="537" width="2.33203125" style="25" customWidth="1"/>
    <col min="538" max="538" width="3.33203125" style="25" customWidth="1"/>
    <col min="539" max="769" width="4" style="25"/>
    <col min="770" max="770" width="2.83203125" style="25" customWidth="1"/>
    <col min="771" max="771" width="2.33203125" style="25" customWidth="1"/>
    <col min="772" max="772" width="7.33203125" style="25" customWidth="1"/>
    <col min="773" max="775" width="4" style="25"/>
    <col min="776" max="776" width="3.58203125" style="25" customWidth="1"/>
    <col min="777" max="777" width="4" style="25"/>
    <col min="778" max="778" width="7.33203125" style="25" customWidth="1"/>
    <col min="779" max="787" width="4" style="25"/>
    <col min="788" max="789" width="6.83203125" style="25" customWidth="1"/>
    <col min="790" max="791" width="4" style="25"/>
    <col min="792" max="792" width="4.08203125" style="25" customWidth="1"/>
    <col min="793" max="793" width="2.33203125" style="25" customWidth="1"/>
    <col min="794" max="794" width="3.33203125" style="25" customWidth="1"/>
    <col min="795" max="1025" width="4" style="25"/>
    <col min="1026" max="1026" width="2.83203125" style="25" customWidth="1"/>
    <col min="1027" max="1027" width="2.33203125" style="25" customWidth="1"/>
    <col min="1028" max="1028" width="7.33203125" style="25" customWidth="1"/>
    <col min="1029" max="1031" width="4" style="25"/>
    <col min="1032" max="1032" width="3.58203125" style="25" customWidth="1"/>
    <col min="1033" max="1033" width="4" style="25"/>
    <col min="1034" max="1034" width="7.33203125" style="25" customWidth="1"/>
    <col min="1035" max="1043" width="4" style="25"/>
    <col min="1044" max="1045" width="6.83203125" style="25" customWidth="1"/>
    <col min="1046" max="1047" width="4" style="25"/>
    <col min="1048" max="1048" width="4.08203125" style="25" customWidth="1"/>
    <col min="1049" max="1049" width="2.33203125" style="25" customWidth="1"/>
    <col min="1050" max="1050" width="3.33203125" style="25" customWidth="1"/>
    <col min="1051" max="1281" width="4" style="25"/>
    <col min="1282" max="1282" width="2.83203125" style="25" customWidth="1"/>
    <col min="1283" max="1283" width="2.33203125" style="25" customWidth="1"/>
    <col min="1284" max="1284" width="7.33203125" style="25" customWidth="1"/>
    <col min="1285" max="1287" width="4" style="25"/>
    <col min="1288" max="1288" width="3.58203125" style="25" customWidth="1"/>
    <col min="1289" max="1289" width="4" style="25"/>
    <col min="1290" max="1290" width="7.33203125" style="25" customWidth="1"/>
    <col min="1291" max="1299" width="4" style="25"/>
    <col min="1300" max="1301" width="6.83203125" style="25" customWidth="1"/>
    <col min="1302" max="1303" width="4" style="25"/>
    <col min="1304" max="1304" width="4.08203125" style="25" customWidth="1"/>
    <col min="1305" max="1305" width="2.33203125" style="25" customWidth="1"/>
    <col min="1306" max="1306" width="3.33203125" style="25" customWidth="1"/>
    <col min="1307" max="1537" width="4" style="25"/>
    <col min="1538" max="1538" width="2.83203125" style="25" customWidth="1"/>
    <col min="1539" max="1539" width="2.33203125" style="25" customWidth="1"/>
    <col min="1540" max="1540" width="7.33203125" style="25" customWidth="1"/>
    <col min="1541" max="1543" width="4" style="25"/>
    <col min="1544" max="1544" width="3.58203125" style="25" customWidth="1"/>
    <col min="1545" max="1545" width="4" style="25"/>
    <col min="1546" max="1546" width="7.33203125" style="25" customWidth="1"/>
    <col min="1547" max="1555" width="4" style="25"/>
    <col min="1556" max="1557" width="6.83203125" style="25" customWidth="1"/>
    <col min="1558" max="1559" width="4" style="25"/>
    <col min="1560" max="1560" width="4.08203125" style="25" customWidth="1"/>
    <col min="1561" max="1561" width="2.33203125" style="25" customWidth="1"/>
    <col min="1562" max="1562" width="3.33203125" style="25" customWidth="1"/>
    <col min="1563" max="1793" width="4" style="25"/>
    <col min="1794" max="1794" width="2.83203125" style="25" customWidth="1"/>
    <col min="1795" max="1795" width="2.33203125" style="25" customWidth="1"/>
    <col min="1796" max="1796" width="7.33203125" style="25" customWidth="1"/>
    <col min="1797" max="1799" width="4" style="25"/>
    <col min="1800" max="1800" width="3.58203125" style="25" customWidth="1"/>
    <col min="1801" max="1801" width="4" style="25"/>
    <col min="1802" max="1802" width="7.33203125" style="25" customWidth="1"/>
    <col min="1803" max="1811" width="4" style="25"/>
    <col min="1812" max="1813" width="6.83203125" style="25" customWidth="1"/>
    <col min="1814" max="1815" width="4" style="25"/>
    <col min="1816" max="1816" width="4.08203125" style="25" customWidth="1"/>
    <col min="1817" max="1817" width="2.33203125" style="25" customWidth="1"/>
    <col min="1818" max="1818" width="3.33203125" style="25" customWidth="1"/>
    <col min="1819" max="2049" width="4" style="25"/>
    <col min="2050" max="2050" width="2.83203125" style="25" customWidth="1"/>
    <col min="2051" max="2051" width="2.33203125" style="25" customWidth="1"/>
    <col min="2052" max="2052" width="7.33203125" style="25" customWidth="1"/>
    <col min="2053" max="2055" width="4" style="25"/>
    <col min="2056" max="2056" width="3.58203125" style="25" customWidth="1"/>
    <col min="2057" max="2057" width="4" style="25"/>
    <col min="2058" max="2058" width="7.33203125" style="25" customWidth="1"/>
    <col min="2059" max="2067" width="4" style="25"/>
    <col min="2068" max="2069" width="6.83203125" style="25" customWidth="1"/>
    <col min="2070" max="2071" width="4" style="25"/>
    <col min="2072" max="2072" width="4.08203125" style="25" customWidth="1"/>
    <col min="2073" max="2073" width="2.33203125" style="25" customWidth="1"/>
    <col min="2074" max="2074" width="3.33203125" style="25" customWidth="1"/>
    <col min="2075" max="2305" width="4" style="25"/>
    <col min="2306" max="2306" width="2.83203125" style="25" customWidth="1"/>
    <col min="2307" max="2307" width="2.33203125" style="25" customWidth="1"/>
    <col min="2308" max="2308" width="7.33203125" style="25" customWidth="1"/>
    <col min="2309" max="2311" width="4" style="25"/>
    <col min="2312" max="2312" width="3.58203125" style="25" customWidth="1"/>
    <col min="2313" max="2313" width="4" style="25"/>
    <col min="2314" max="2314" width="7.33203125" style="25" customWidth="1"/>
    <col min="2315" max="2323" width="4" style="25"/>
    <col min="2324" max="2325" width="6.83203125" style="25" customWidth="1"/>
    <col min="2326" max="2327" width="4" style="25"/>
    <col min="2328" max="2328" width="4.08203125" style="25" customWidth="1"/>
    <col min="2329" max="2329" width="2.33203125" style="25" customWidth="1"/>
    <col min="2330" max="2330" width="3.33203125" style="25" customWidth="1"/>
    <col min="2331" max="2561" width="4" style="25"/>
    <col min="2562" max="2562" width="2.83203125" style="25" customWidth="1"/>
    <col min="2563" max="2563" width="2.33203125" style="25" customWidth="1"/>
    <col min="2564" max="2564" width="7.33203125" style="25" customWidth="1"/>
    <col min="2565" max="2567" width="4" style="25"/>
    <col min="2568" max="2568" width="3.58203125" style="25" customWidth="1"/>
    <col min="2569" max="2569" width="4" style="25"/>
    <col min="2570" max="2570" width="7.33203125" style="25" customWidth="1"/>
    <col min="2571" max="2579" width="4" style="25"/>
    <col min="2580" max="2581" width="6.83203125" style="25" customWidth="1"/>
    <col min="2582" max="2583" width="4" style="25"/>
    <col min="2584" max="2584" width="4.08203125" style="25" customWidth="1"/>
    <col min="2585" max="2585" width="2.33203125" style="25" customWidth="1"/>
    <col min="2586" max="2586" width="3.33203125" style="25" customWidth="1"/>
    <col min="2587" max="2817" width="4" style="25"/>
    <col min="2818" max="2818" width="2.83203125" style="25" customWidth="1"/>
    <col min="2819" max="2819" width="2.33203125" style="25" customWidth="1"/>
    <col min="2820" max="2820" width="7.33203125" style="25" customWidth="1"/>
    <col min="2821" max="2823" width="4" style="25"/>
    <col min="2824" max="2824" width="3.58203125" style="25" customWidth="1"/>
    <col min="2825" max="2825" width="4" style="25"/>
    <col min="2826" max="2826" width="7.33203125" style="25" customWidth="1"/>
    <col min="2827" max="2835" width="4" style="25"/>
    <col min="2836" max="2837" width="6.83203125" style="25" customWidth="1"/>
    <col min="2838" max="2839" width="4" style="25"/>
    <col min="2840" max="2840" width="4.08203125" style="25" customWidth="1"/>
    <col min="2841" max="2841" width="2.33203125" style="25" customWidth="1"/>
    <col min="2842" max="2842" width="3.33203125" style="25" customWidth="1"/>
    <col min="2843" max="3073" width="4" style="25"/>
    <col min="3074" max="3074" width="2.83203125" style="25" customWidth="1"/>
    <col min="3075" max="3075" width="2.33203125" style="25" customWidth="1"/>
    <col min="3076" max="3076" width="7.33203125" style="25" customWidth="1"/>
    <col min="3077" max="3079" width="4" style="25"/>
    <col min="3080" max="3080" width="3.58203125" style="25" customWidth="1"/>
    <col min="3081" max="3081" width="4" style="25"/>
    <col min="3082" max="3082" width="7.33203125" style="25" customWidth="1"/>
    <col min="3083" max="3091" width="4" style="25"/>
    <col min="3092" max="3093" width="6.83203125" style="25" customWidth="1"/>
    <col min="3094" max="3095" width="4" style="25"/>
    <col min="3096" max="3096" width="4.08203125" style="25" customWidth="1"/>
    <col min="3097" max="3097" width="2.33203125" style="25" customWidth="1"/>
    <col min="3098" max="3098" width="3.33203125" style="25" customWidth="1"/>
    <col min="3099" max="3329" width="4" style="25"/>
    <col min="3330" max="3330" width="2.83203125" style="25" customWidth="1"/>
    <col min="3331" max="3331" width="2.33203125" style="25" customWidth="1"/>
    <col min="3332" max="3332" width="7.33203125" style="25" customWidth="1"/>
    <col min="3333" max="3335" width="4" style="25"/>
    <col min="3336" max="3336" width="3.58203125" style="25" customWidth="1"/>
    <col min="3337" max="3337" width="4" style="25"/>
    <col min="3338" max="3338" width="7.33203125" style="25" customWidth="1"/>
    <col min="3339" max="3347" width="4" style="25"/>
    <col min="3348" max="3349" width="6.83203125" style="25" customWidth="1"/>
    <col min="3350" max="3351" width="4" style="25"/>
    <col min="3352" max="3352" width="4.08203125" style="25" customWidth="1"/>
    <col min="3353" max="3353" width="2.33203125" style="25" customWidth="1"/>
    <col min="3354" max="3354" width="3.33203125" style="25" customWidth="1"/>
    <col min="3355" max="3585" width="4" style="25"/>
    <col min="3586" max="3586" width="2.83203125" style="25" customWidth="1"/>
    <col min="3587" max="3587" width="2.33203125" style="25" customWidth="1"/>
    <col min="3588" max="3588" width="7.33203125" style="25" customWidth="1"/>
    <col min="3589" max="3591" width="4" style="25"/>
    <col min="3592" max="3592" width="3.58203125" style="25" customWidth="1"/>
    <col min="3593" max="3593" width="4" style="25"/>
    <col min="3594" max="3594" width="7.33203125" style="25" customWidth="1"/>
    <col min="3595" max="3603" width="4" style="25"/>
    <col min="3604" max="3605" width="6.83203125" style="25" customWidth="1"/>
    <col min="3606" max="3607" width="4" style="25"/>
    <col min="3608" max="3608" width="4.08203125" style="25" customWidth="1"/>
    <col min="3609" max="3609" width="2.33203125" style="25" customWidth="1"/>
    <col min="3610" max="3610" width="3.33203125" style="25" customWidth="1"/>
    <col min="3611" max="3841" width="4" style="25"/>
    <col min="3842" max="3842" width="2.83203125" style="25" customWidth="1"/>
    <col min="3843" max="3843" width="2.33203125" style="25" customWidth="1"/>
    <col min="3844" max="3844" width="7.33203125" style="25" customWidth="1"/>
    <col min="3845" max="3847" width="4" style="25"/>
    <col min="3848" max="3848" width="3.58203125" style="25" customWidth="1"/>
    <col min="3849" max="3849" width="4" style="25"/>
    <col min="3850" max="3850" width="7.33203125" style="25" customWidth="1"/>
    <col min="3851" max="3859" width="4" style="25"/>
    <col min="3860" max="3861" width="6.83203125" style="25" customWidth="1"/>
    <col min="3862" max="3863" width="4" style="25"/>
    <col min="3864" max="3864" width="4.08203125" style="25" customWidth="1"/>
    <col min="3865" max="3865" width="2.33203125" style="25" customWidth="1"/>
    <col min="3866" max="3866" width="3.33203125" style="25" customWidth="1"/>
    <col min="3867" max="4097" width="4" style="25"/>
    <col min="4098" max="4098" width="2.83203125" style="25" customWidth="1"/>
    <col min="4099" max="4099" width="2.33203125" style="25" customWidth="1"/>
    <col min="4100" max="4100" width="7.33203125" style="25" customWidth="1"/>
    <col min="4101" max="4103" width="4" style="25"/>
    <col min="4104" max="4104" width="3.58203125" style="25" customWidth="1"/>
    <col min="4105" max="4105" width="4" style="25"/>
    <col min="4106" max="4106" width="7.33203125" style="25" customWidth="1"/>
    <col min="4107" max="4115" width="4" style="25"/>
    <col min="4116" max="4117" width="6.83203125" style="25" customWidth="1"/>
    <col min="4118" max="4119" width="4" style="25"/>
    <col min="4120" max="4120" width="4.08203125" style="25" customWidth="1"/>
    <col min="4121" max="4121" width="2.33203125" style="25" customWidth="1"/>
    <col min="4122" max="4122" width="3.33203125" style="25" customWidth="1"/>
    <col min="4123" max="4353" width="4" style="25"/>
    <col min="4354" max="4354" width="2.83203125" style="25" customWidth="1"/>
    <col min="4355" max="4355" width="2.33203125" style="25" customWidth="1"/>
    <col min="4356" max="4356" width="7.33203125" style="25" customWidth="1"/>
    <col min="4357" max="4359" width="4" style="25"/>
    <col min="4360" max="4360" width="3.58203125" style="25" customWidth="1"/>
    <col min="4361" max="4361" width="4" style="25"/>
    <col min="4362" max="4362" width="7.33203125" style="25" customWidth="1"/>
    <col min="4363" max="4371" width="4" style="25"/>
    <col min="4372" max="4373" width="6.83203125" style="25" customWidth="1"/>
    <col min="4374" max="4375" width="4" style="25"/>
    <col min="4376" max="4376" width="4.08203125" style="25" customWidth="1"/>
    <col min="4377" max="4377" width="2.33203125" style="25" customWidth="1"/>
    <col min="4378" max="4378" width="3.33203125" style="25" customWidth="1"/>
    <col min="4379" max="4609" width="4" style="25"/>
    <col min="4610" max="4610" width="2.83203125" style="25" customWidth="1"/>
    <col min="4611" max="4611" width="2.33203125" style="25" customWidth="1"/>
    <col min="4612" max="4612" width="7.33203125" style="25" customWidth="1"/>
    <col min="4613" max="4615" width="4" style="25"/>
    <col min="4616" max="4616" width="3.58203125" style="25" customWidth="1"/>
    <col min="4617" max="4617" width="4" style="25"/>
    <col min="4618" max="4618" width="7.33203125" style="25" customWidth="1"/>
    <col min="4619" max="4627" width="4" style="25"/>
    <col min="4628" max="4629" width="6.83203125" style="25" customWidth="1"/>
    <col min="4630" max="4631" width="4" style="25"/>
    <col min="4632" max="4632" width="4.08203125" style="25" customWidth="1"/>
    <col min="4633" max="4633" width="2.33203125" style="25" customWidth="1"/>
    <col min="4634" max="4634" width="3.33203125" style="25" customWidth="1"/>
    <col min="4635" max="4865" width="4" style="25"/>
    <col min="4866" max="4866" width="2.83203125" style="25" customWidth="1"/>
    <col min="4867" max="4867" width="2.33203125" style="25" customWidth="1"/>
    <col min="4868" max="4868" width="7.33203125" style="25" customWidth="1"/>
    <col min="4869" max="4871" width="4" style="25"/>
    <col min="4872" max="4872" width="3.58203125" style="25" customWidth="1"/>
    <col min="4873" max="4873" width="4" style="25"/>
    <col min="4874" max="4874" width="7.33203125" style="25" customWidth="1"/>
    <col min="4875" max="4883" width="4" style="25"/>
    <col min="4884" max="4885" width="6.83203125" style="25" customWidth="1"/>
    <col min="4886" max="4887" width="4" style="25"/>
    <col min="4888" max="4888" width="4.08203125" style="25" customWidth="1"/>
    <col min="4889" max="4889" width="2.33203125" style="25" customWidth="1"/>
    <col min="4890" max="4890" width="3.33203125" style="25" customWidth="1"/>
    <col min="4891" max="5121" width="4" style="25"/>
    <col min="5122" max="5122" width="2.83203125" style="25" customWidth="1"/>
    <col min="5123" max="5123" width="2.33203125" style="25" customWidth="1"/>
    <col min="5124" max="5124" width="7.33203125" style="25" customWidth="1"/>
    <col min="5125" max="5127" width="4" style="25"/>
    <col min="5128" max="5128" width="3.58203125" style="25" customWidth="1"/>
    <col min="5129" max="5129" width="4" style="25"/>
    <col min="5130" max="5130" width="7.33203125" style="25" customWidth="1"/>
    <col min="5131" max="5139" width="4" style="25"/>
    <col min="5140" max="5141" width="6.83203125" style="25" customWidth="1"/>
    <col min="5142" max="5143" width="4" style="25"/>
    <col min="5144" max="5144" width="4.08203125" style="25" customWidth="1"/>
    <col min="5145" max="5145" width="2.33203125" style="25" customWidth="1"/>
    <col min="5146" max="5146" width="3.33203125" style="25" customWidth="1"/>
    <col min="5147" max="5377" width="4" style="25"/>
    <col min="5378" max="5378" width="2.83203125" style="25" customWidth="1"/>
    <col min="5379" max="5379" width="2.33203125" style="25" customWidth="1"/>
    <col min="5380" max="5380" width="7.33203125" style="25" customWidth="1"/>
    <col min="5381" max="5383" width="4" style="25"/>
    <col min="5384" max="5384" width="3.58203125" style="25" customWidth="1"/>
    <col min="5385" max="5385" width="4" style="25"/>
    <col min="5386" max="5386" width="7.33203125" style="25" customWidth="1"/>
    <col min="5387" max="5395" width="4" style="25"/>
    <col min="5396" max="5397" width="6.83203125" style="25" customWidth="1"/>
    <col min="5398" max="5399" width="4" style="25"/>
    <col min="5400" max="5400" width="4.08203125" style="25" customWidth="1"/>
    <col min="5401" max="5401" width="2.33203125" style="25" customWidth="1"/>
    <col min="5402" max="5402" width="3.33203125" style="25" customWidth="1"/>
    <col min="5403" max="5633" width="4" style="25"/>
    <col min="5634" max="5634" width="2.83203125" style="25" customWidth="1"/>
    <col min="5635" max="5635" width="2.33203125" style="25" customWidth="1"/>
    <col min="5636" max="5636" width="7.33203125" style="25" customWidth="1"/>
    <col min="5637" max="5639" width="4" style="25"/>
    <col min="5640" max="5640" width="3.58203125" style="25" customWidth="1"/>
    <col min="5641" max="5641" width="4" style="25"/>
    <col min="5642" max="5642" width="7.33203125" style="25" customWidth="1"/>
    <col min="5643" max="5651" width="4" style="25"/>
    <col min="5652" max="5653" width="6.83203125" style="25" customWidth="1"/>
    <col min="5654" max="5655" width="4" style="25"/>
    <col min="5656" max="5656" width="4.08203125" style="25" customWidth="1"/>
    <col min="5657" max="5657" width="2.33203125" style="25" customWidth="1"/>
    <col min="5658" max="5658" width="3.33203125" style="25" customWidth="1"/>
    <col min="5659" max="5889" width="4" style="25"/>
    <col min="5890" max="5890" width="2.83203125" style="25" customWidth="1"/>
    <col min="5891" max="5891" width="2.33203125" style="25" customWidth="1"/>
    <col min="5892" max="5892" width="7.33203125" style="25" customWidth="1"/>
    <col min="5893" max="5895" width="4" style="25"/>
    <col min="5896" max="5896" width="3.58203125" style="25" customWidth="1"/>
    <col min="5897" max="5897" width="4" style="25"/>
    <col min="5898" max="5898" width="7.33203125" style="25" customWidth="1"/>
    <col min="5899" max="5907" width="4" style="25"/>
    <col min="5908" max="5909" width="6.83203125" style="25" customWidth="1"/>
    <col min="5910" max="5911" width="4" style="25"/>
    <col min="5912" max="5912" width="4.08203125" style="25" customWidth="1"/>
    <col min="5913" max="5913" width="2.33203125" style="25" customWidth="1"/>
    <col min="5914" max="5914" width="3.33203125" style="25" customWidth="1"/>
    <col min="5915" max="6145" width="4" style="25"/>
    <col min="6146" max="6146" width="2.83203125" style="25" customWidth="1"/>
    <col min="6147" max="6147" width="2.33203125" style="25" customWidth="1"/>
    <col min="6148" max="6148" width="7.33203125" style="25" customWidth="1"/>
    <col min="6149" max="6151" width="4" style="25"/>
    <col min="6152" max="6152" width="3.58203125" style="25" customWidth="1"/>
    <col min="6153" max="6153" width="4" style="25"/>
    <col min="6154" max="6154" width="7.33203125" style="25" customWidth="1"/>
    <col min="6155" max="6163" width="4" style="25"/>
    <col min="6164" max="6165" width="6.83203125" style="25" customWidth="1"/>
    <col min="6166" max="6167" width="4" style="25"/>
    <col min="6168" max="6168" width="4.08203125" style="25" customWidth="1"/>
    <col min="6169" max="6169" width="2.33203125" style="25" customWidth="1"/>
    <col min="6170" max="6170" width="3.33203125" style="25" customWidth="1"/>
    <col min="6171" max="6401" width="4" style="25"/>
    <col min="6402" max="6402" width="2.83203125" style="25" customWidth="1"/>
    <col min="6403" max="6403" width="2.33203125" style="25" customWidth="1"/>
    <col min="6404" max="6404" width="7.33203125" style="25" customWidth="1"/>
    <col min="6405" max="6407" width="4" style="25"/>
    <col min="6408" max="6408" width="3.58203125" style="25" customWidth="1"/>
    <col min="6409" max="6409" width="4" style="25"/>
    <col min="6410" max="6410" width="7.33203125" style="25" customWidth="1"/>
    <col min="6411" max="6419" width="4" style="25"/>
    <col min="6420" max="6421" width="6.83203125" style="25" customWidth="1"/>
    <col min="6422" max="6423" width="4" style="25"/>
    <col min="6424" max="6424" width="4.08203125" style="25" customWidth="1"/>
    <col min="6425" max="6425" width="2.33203125" style="25" customWidth="1"/>
    <col min="6426" max="6426" width="3.33203125" style="25" customWidth="1"/>
    <col min="6427" max="6657" width="4" style="25"/>
    <col min="6658" max="6658" width="2.83203125" style="25" customWidth="1"/>
    <col min="6659" max="6659" width="2.33203125" style="25" customWidth="1"/>
    <col min="6660" max="6660" width="7.33203125" style="25" customWidth="1"/>
    <col min="6661" max="6663" width="4" style="25"/>
    <col min="6664" max="6664" width="3.58203125" style="25" customWidth="1"/>
    <col min="6665" max="6665" width="4" style="25"/>
    <col min="6666" max="6666" width="7.33203125" style="25" customWidth="1"/>
    <col min="6667" max="6675" width="4" style="25"/>
    <col min="6676" max="6677" width="6.83203125" style="25" customWidth="1"/>
    <col min="6678" max="6679" width="4" style="25"/>
    <col min="6680" max="6680" width="4.08203125" style="25" customWidth="1"/>
    <col min="6681" max="6681" width="2.33203125" style="25" customWidth="1"/>
    <col min="6682" max="6682" width="3.33203125" style="25" customWidth="1"/>
    <col min="6683" max="6913" width="4" style="25"/>
    <col min="6914" max="6914" width="2.83203125" style="25" customWidth="1"/>
    <col min="6915" max="6915" width="2.33203125" style="25" customWidth="1"/>
    <col min="6916" max="6916" width="7.33203125" style="25" customWidth="1"/>
    <col min="6917" max="6919" width="4" style="25"/>
    <col min="6920" max="6920" width="3.58203125" style="25" customWidth="1"/>
    <col min="6921" max="6921" width="4" style="25"/>
    <col min="6922" max="6922" width="7.33203125" style="25" customWidth="1"/>
    <col min="6923" max="6931" width="4" style="25"/>
    <col min="6932" max="6933" width="6.83203125" style="25" customWidth="1"/>
    <col min="6934" max="6935" width="4" style="25"/>
    <col min="6936" max="6936" width="4.08203125" style="25" customWidth="1"/>
    <col min="6937" max="6937" width="2.33203125" style="25" customWidth="1"/>
    <col min="6938" max="6938" width="3.33203125" style="25" customWidth="1"/>
    <col min="6939" max="7169" width="4" style="25"/>
    <col min="7170" max="7170" width="2.83203125" style="25" customWidth="1"/>
    <col min="7171" max="7171" width="2.33203125" style="25" customWidth="1"/>
    <col min="7172" max="7172" width="7.33203125" style="25" customWidth="1"/>
    <col min="7173" max="7175" width="4" style="25"/>
    <col min="7176" max="7176" width="3.58203125" style="25" customWidth="1"/>
    <col min="7177" max="7177" width="4" style="25"/>
    <col min="7178" max="7178" width="7.33203125" style="25" customWidth="1"/>
    <col min="7179" max="7187" width="4" style="25"/>
    <col min="7188" max="7189" width="6.83203125" style="25" customWidth="1"/>
    <col min="7190" max="7191" width="4" style="25"/>
    <col min="7192" max="7192" width="4.08203125" style="25" customWidth="1"/>
    <col min="7193" max="7193" width="2.33203125" style="25" customWidth="1"/>
    <col min="7194" max="7194" width="3.33203125" style="25" customWidth="1"/>
    <col min="7195" max="7425" width="4" style="25"/>
    <col min="7426" max="7426" width="2.83203125" style="25" customWidth="1"/>
    <col min="7427" max="7427" width="2.33203125" style="25" customWidth="1"/>
    <col min="7428" max="7428" width="7.33203125" style="25" customWidth="1"/>
    <col min="7429" max="7431" width="4" style="25"/>
    <col min="7432" max="7432" width="3.58203125" style="25" customWidth="1"/>
    <col min="7433" max="7433" width="4" style="25"/>
    <col min="7434" max="7434" width="7.33203125" style="25" customWidth="1"/>
    <col min="7435" max="7443" width="4" style="25"/>
    <col min="7444" max="7445" width="6.83203125" style="25" customWidth="1"/>
    <col min="7446" max="7447" width="4" style="25"/>
    <col min="7448" max="7448" width="4.08203125" style="25" customWidth="1"/>
    <col min="7449" max="7449" width="2.33203125" style="25" customWidth="1"/>
    <col min="7450" max="7450" width="3.33203125" style="25" customWidth="1"/>
    <col min="7451" max="7681" width="4" style="25"/>
    <col min="7682" max="7682" width="2.83203125" style="25" customWidth="1"/>
    <col min="7683" max="7683" width="2.33203125" style="25" customWidth="1"/>
    <col min="7684" max="7684" width="7.33203125" style="25" customWidth="1"/>
    <col min="7685" max="7687" width="4" style="25"/>
    <col min="7688" max="7688" width="3.58203125" style="25" customWidth="1"/>
    <col min="7689" max="7689" width="4" style="25"/>
    <col min="7690" max="7690" width="7.33203125" style="25" customWidth="1"/>
    <col min="7691" max="7699" width="4" style="25"/>
    <col min="7700" max="7701" width="6.83203125" style="25" customWidth="1"/>
    <col min="7702" max="7703" width="4" style="25"/>
    <col min="7704" max="7704" width="4.08203125" style="25" customWidth="1"/>
    <col min="7705" max="7705" width="2.33203125" style="25" customWidth="1"/>
    <col min="7706" max="7706" width="3.33203125" style="25" customWidth="1"/>
    <col min="7707" max="7937" width="4" style="25"/>
    <col min="7938" max="7938" width="2.83203125" style="25" customWidth="1"/>
    <col min="7939" max="7939" width="2.33203125" style="25" customWidth="1"/>
    <col min="7940" max="7940" width="7.33203125" style="25" customWidth="1"/>
    <col min="7941" max="7943" width="4" style="25"/>
    <col min="7944" max="7944" width="3.58203125" style="25" customWidth="1"/>
    <col min="7945" max="7945" width="4" style="25"/>
    <col min="7946" max="7946" width="7.33203125" style="25" customWidth="1"/>
    <col min="7947" max="7955" width="4" style="25"/>
    <col min="7956" max="7957" width="6.83203125" style="25" customWidth="1"/>
    <col min="7958" max="7959" width="4" style="25"/>
    <col min="7960" max="7960" width="4.08203125" style="25" customWidth="1"/>
    <col min="7961" max="7961" width="2.33203125" style="25" customWidth="1"/>
    <col min="7962" max="7962" width="3.33203125" style="25" customWidth="1"/>
    <col min="7963" max="8193" width="4" style="25"/>
    <col min="8194" max="8194" width="2.83203125" style="25" customWidth="1"/>
    <col min="8195" max="8195" width="2.33203125" style="25" customWidth="1"/>
    <col min="8196" max="8196" width="7.33203125" style="25" customWidth="1"/>
    <col min="8197" max="8199" width="4" style="25"/>
    <col min="8200" max="8200" width="3.58203125" style="25" customWidth="1"/>
    <col min="8201" max="8201" width="4" style="25"/>
    <col min="8202" max="8202" width="7.33203125" style="25" customWidth="1"/>
    <col min="8203" max="8211" width="4" style="25"/>
    <col min="8212" max="8213" width="6.83203125" style="25" customWidth="1"/>
    <col min="8214" max="8215" width="4" style="25"/>
    <col min="8216" max="8216" width="4.08203125" style="25" customWidth="1"/>
    <col min="8217" max="8217" width="2.33203125" style="25" customWidth="1"/>
    <col min="8218" max="8218" width="3.33203125" style="25" customWidth="1"/>
    <col min="8219" max="8449" width="4" style="25"/>
    <col min="8450" max="8450" width="2.83203125" style="25" customWidth="1"/>
    <col min="8451" max="8451" width="2.33203125" style="25" customWidth="1"/>
    <col min="8452" max="8452" width="7.33203125" style="25" customWidth="1"/>
    <col min="8453" max="8455" width="4" style="25"/>
    <col min="8456" max="8456" width="3.58203125" style="25" customWidth="1"/>
    <col min="8457" max="8457" width="4" style="25"/>
    <col min="8458" max="8458" width="7.33203125" style="25" customWidth="1"/>
    <col min="8459" max="8467" width="4" style="25"/>
    <col min="8468" max="8469" width="6.83203125" style="25" customWidth="1"/>
    <col min="8470" max="8471" width="4" style="25"/>
    <col min="8472" max="8472" width="4.08203125" style="25" customWidth="1"/>
    <col min="8473" max="8473" width="2.33203125" style="25" customWidth="1"/>
    <col min="8474" max="8474" width="3.33203125" style="25" customWidth="1"/>
    <col min="8475" max="8705" width="4" style="25"/>
    <col min="8706" max="8706" width="2.83203125" style="25" customWidth="1"/>
    <col min="8707" max="8707" width="2.33203125" style="25" customWidth="1"/>
    <col min="8708" max="8708" width="7.33203125" style="25" customWidth="1"/>
    <col min="8709" max="8711" width="4" style="25"/>
    <col min="8712" max="8712" width="3.58203125" style="25" customWidth="1"/>
    <col min="8713" max="8713" width="4" style="25"/>
    <col min="8714" max="8714" width="7.33203125" style="25" customWidth="1"/>
    <col min="8715" max="8723" width="4" style="25"/>
    <col min="8724" max="8725" width="6.83203125" style="25" customWidth="1"/>
    <col min="8726" max="8727" width="4" style="25"/>
    <col min="8728" max="8728" width="4.08203125" style="25" customWidth="1"/>
    <col min="8729" max="8729" width="2.33203125" style="25" customWidth="1"/>
    <col min="8730" max="8730" width="3.33203125" style="25" customWidth="1"/>
    <col min="8731" max="8961" width="4" style="25"/>
    <col min="8962" max="8962" width="2.83203125" style="25" customWidth="1"/>
    <col min="8963" max="8963" width="2.33203125" style="25" customWidth="1"/>
    <col min="8964" max="8964" width="7.33203125" style="25" customWidth="1"/>
    <col min="8965" max="8967" width="4" style="25"/>
    <col min="8968" max="8968" width="3.58203125" style="25" customWidth="1"/>
    <col min="8969" max="8969" width="4" style="25"/>
    <col min="8970" max="8970" width="7.33203125" style="25" customWidth="1"/>
    <col min="8971" max="8979" width="4" style="25"/>
    <col min="8980" max="8981" width="6.83203125" style="25" customWidth="1"/>
    <col min="8982" max="8983" width="4" style="25"/>
    <col min="8984" max="8984" width="4.08203125" style="25" customWidth="1"/>
    <col min="8985" max="8985" width="2.33203125" style="25" customWidth="1"/>
    <col min="8986" max="8986" width="3.33203125" style="25" customWidth="1"/>
    <col min="8987" max="9217" width="4" style="25"/>
    <col min="9218" max="9218" width="2.83203125" style="25" customWidth="1"/>
    <col min="9219" max="9219" width="2.33203125" style="25" customWidth="1"/>
    <col min="9220" max="9220" width="7.33203125" style="25" customWidth="1"/>
    <col min="9221" max="9223" width="4" style="25"/>
    <col min="9224" max="9224" width="3.58203125" style="25" customWidth="1"/>
    <col min="9225" max="9225" width="4" style="25"/>
    <col min="9226" max="9226" width="7.33203125" style="25" customWidth="1"/>
    <col min="9227" max="9235" width="4" style="25"/>
    <col min="9236" max="9237" width="6.83203125" style="25" customWidth="1"/>
    <col min="9238" max="9239" width="4" style="25"/>
    <col min="9240" max="9240" width="4.08203125" style="25" customWidth="1"/>
    <col min="9241" max="9241" width="2.33203125" style="25" customWidth="1"/>
    <col min="9242" max="9242" width="3.33203125" style="25" customWidth="1"/>
    <col min="9243" max="9473" width="4" style="25"/>
    <col min="9474" max="9474" width="2.83203125" style="25" customWidth="1"/>
    <col min="9475" max="9475" width="2.33203125" style="25" customWidth="1"/>
    <col min="9476" max="9476" width="7.33203125" style="25" customWidth="1"/>
    <col min="9477" max="9479" width="4" style="25"/>
    <col min="9480" max="9480" width="3.58203125" style="25" customWidth="1"/>
    <col min="9481" max="9481" width="4" style="25"/>
    <col min="9482" max="9482" width="7.33203125" style="25" customWidth="1"/>
    <col min="9483" max="9491" width="4" style="25"/>
    <col min="9492" max="9493" width="6.83203125" style="25" customWidth="1"/>
    <col min="9494" max="9495" width="4" style="25"/>
    <col min="9496" max="9496" width="4.08203125" style="25" customWidth="1"/>
    <col min="9497" max="9497" width="2.33203125" style="25" customWidth="1"/>
    <col min="9498" max="9498" width="3.33203125" style="25" customWidth="1"/>
    <col min="9499" max="9729" width="4" style="25"/>
    <col min="9730" max="9730" width="2.83203125" style="25" customWidth="1"/>
    <col min="9731" max="9731" width="2.33203125" style="25" customWidth="1"/>
    <col min="9732" max="9732" width="7.33203125" style="25" customWidth="1"/>
    <col min="9733" max="9735" width="4" style="25"/>
    <col min="9736" max="9736" width="3.58203125" style="25" customWidth="1"/>
    <col min="9737" max="9737" width="4" style="25"/>
    <col min="9738" max="9738" width="7.33203125" style="25" customWidth="1"/>
    <col min="9739" max="9747" width="4" style="25"/>
    <col min="9748" max="9749" width="6.83203125" style="25" customWidth="1"/>
    <col min="9750" max="9751" width="4" style="25"/>
    <col min="9752" max="9752" width="4.08203125" style="25" customWidth="1"/>
    <col min="9753" max="9753" width="2.33203125" style="25" customWidth="1"/>
    <col min="9754" max="9754" width="3.33203125" style="25" customWidth="1"/>
    <col min="9755" max="9985" width="4" style="25"/>
    <col min="9986" max="9986" width="2.83203125" style="25" customWidth="1"/>
    <col min="9987" max="9987" width="2.33203125" style="25" customWidth="1"/>
    <col min="9988" max="9988" width="7.33203125" style="25" customWidth="1"/>
    <col min="9989" max="9991" width="4" style="25"/>
    <col min="9992" max="9992" width="3.58203125" style="25" customWidth="1"/>
    <col min="9993" max="9993" width="4" style="25"/>
    <col min="9994" max="9994" width="7.33203125" style="25" customWidth="1"/>
    <col min="9995" max="10003" width="4" style="25"/>
    <col min="10004" max="10005" width="6.83203125" style="25" customWidth="1"/>
    <col min="10006" max="10007" width="4" style="25"/>
    <col min="10008" max="10008" width="4.08203125" style="25" customWidth="1"/>
    <col min="10009" max="10009" width="2.33203125" style="25" customWidth="1"/>
    <col min="10010" max="10010" width="3.33203125" style="25" customWidth="1"/>
    <col min="10011" max="10241" width="4" style="25"/>
    <col min="10242" max="10242" width="2.83203125" style="25" customWidth="1"/>
    <col min="10243" max="10243" width="2.33203125" style="25" customWidth="1"/>
    <col min="10244" max="10244" width="7.33203125" style="25" customWidth="1"/>
    <col min="10245" max="10247" width="4" style="25"/>
    <col min="10248" max="10248" width="3.58203125" style="25" customWidth="1"/>
    <col min="10249" max="10249" width="4" style="25"/>
    <col min="10250" max="10250" width="7.33203125" style="25" customWidth="1"/>
    <col min="10251" max="10259" width="4" style="25"/>
    <col min="10260" max="10261" width="6.83203125" style="25" customWidth="1"/>
    <col min="10262" max="10263" width="4" style="25"/>
    <col min="10264" max="10264" width="4.08203125" style="25" customWidth="1"/>
    <col min="10265" max="10265" width="2.33203125" style="25" customWidth="1"/>
    <col min="10266" max="10266" width="3.33203125" style="25" customWidth="1"/>
    <col min="10267" max="10497" width="4" style="25"/>
    <col min="10498" max="10498" width="2.83203125" style="25" customWidth="1"/>
    <col min="10499" max="10499" width="2.33203125" style="25" customWidth="1"/>
    <col min="10500" max="10500" width="7.33203125" style="25" customWidth="1"/>
    <col min="10501" max="10503" width="4" style="25"/>
    <col min="10504" max="10504" width="3.58203125" style="25" customWidth="1"/>
    <col min="10505" max="10505" width="4" style="25"/>
    <col min="10506" max="10506" width="7.33203125" style="25" customWidth="1"/>
    <col min="10507" max="10515" width="4" style="25"/>
    <col min="10516" max="10517" width="6.83203125" style="25" customWidth="1"/>
    <col min="10518" max="10519" width="4" style="25"/>
    <col min="10520" max="10520" width="4.08203125" style="25" customWidth="1"/>
    <col min="10521" max="10521" width="2.33203125" style="25" customWidth="1"/>
    <col min="10522" max="10522" width="3.33203125" style="25" customWidth="1"/>
    <col min="10523" max="10753" width="4" style="25"/>
    <col min="10754" max="10754" width="2.83203125" style="25" customWidth="1"/>
    <col min="10755" max="10755" width="2.33203125" style="25" customWidth="1"/>
    <col min="10756" max="10756" width="7.33203125" style="25" customWidth="1"/>
    <col min="10757" max="10759" width="4" style="25"/>
    <col min="10760" max="10760" width="3.58203125" style="25" customWidth="1"/>
    <col min="10761" max="10761" width="4" style="25"/>
    <col min="10762" max="10762" width="7.33203125" style="25" customWidth="1"/>
    <col min="10763" max="10771" width="4" style="25"/>
    <col min="10772" max="10773" width="6.83203125" style="25" customWidth="1"/>
    <col min="10774" max="10775" width="4" style="25"/>
    <col min="10776" max="10776" width="4.08203125" style="25" customWidth="1"/>
    <col min="10777" max="10777" width="2.33203125" style="25" customWidth="1"/>
    <col min="10778" max="10778" width="3.33203125" style="25" customWidth="1"/>
    <col min="10779" max="11009" width="4" style="25"/>
    <col min="11010" max="11010" width="2.83203125" style="25" customWidth="1"/>
    <col min="11011" max="11011" width="2.33203125" style="25" customWidth="1"/>
    <col min="11012" max="11012" width="7.33203125" style="25" customWidth="1"/>
    <col min="11013" max="11015" width="4" style="25"/>
    <col min="11016" max="11016" width="3.58203125" style="25" customWidth="1"/>
    <col min="11017" max="11017" width="4" style="25"/>
    <col min="11018" max="11018" width="7.33203125" style="25" customWidth="1"/>
    <col min="11019" max="11027" width="4" style="25"/>
    <col min="11028" max="11029" width="6.83203125" style="25" customWidth="1"/>
    <col min="11030" max="11031" width="4" style="25"/>
    <col min="11032" max="11032" width="4.08203125" style="25" customWidth="1"/>
    <col min="11033" max="11033" width="2.33203125" style="25" customWidth="1"/>
    <col min="11034" max="11034" width="3.33203125" style="25" customWidth="1"/>
    <col min="11035" max="11265" width="4" style="25"/>
    <col min="11266" max="11266" width="2.83203125" style="25" customWidth="1"/>
    <col min="11267" max="11267" width="2.33203125" style="25" customWidth="1"/>
    <col min="11268" max="11268" width="7.33203125" style="25" customWidth="1"/>
    <col min="11269" max="11271" width="4" style="25"/>
    <col min="11272" max="11272" width="3.58203125" style="25" customWidth="1"/>
    <col min="11273" max="11273" width="4" style="25"/>
    <col min="11274" max="11274" width="7.33203125" style="25" customWidth="1"/>
    <col min="11275" max="11283" width="4" style="25"/>
    <col min="11284" max="11285" width="6.83203125" style="25" customWidth="1"/>
    <col min="11286" max="11287" width="4" style="25"/>
    <col min="11288" max="11288" width="4.08203125" style="25" customWidth="1"/>
    <col min="11289" max="11289" width="2.33203125" style="25" customWidth="1"/>
    <col min="11290" max="11290" width="3.33203125" style="25" customWidth="1"/>
    <col min="11291" max="11521" width="4" style="25"/>
    <col min="11522" max="11522" width="2.83203125" style="25" customWidth="1"/>
    <col min="11523" max="11523" width="2.33203125" style="25" customWidth="1"/>
    <col min="11524" max="11524" width="7.33203125" style="25" customWidth="1"/>
    <col min="11525" max="11527" width="4" style="25"/>
    <col min="11528" max="11528" width="3.58203125" style="25" customWidth="1"/>
    <col min="11529" max="11529" width="4" style="25"/>
    <col min="11530" max="11530" width="7.33203125" style="25" customWidth="1"/>
    <col min="11531" max="11539" width="4" style="25"/>
    <col min="11540" max="11541" width="6.83203125" style="25" customWidth="1"/>
    <col min="11542" max="11543" width="4" style="25"/>
    <col min="11544" max="11544" width="4.08203125" style="25" customWidth="1"/>
    <col min="11545" max="11545" width="2.33203125" style="25" customWidth="1"/>
    <col min="11546" max="11546" width="3.33203125" style="25" customWidth="1"/>
    <col min="11547" max="11777" width="4" style="25"/>
    <col min="11778" max="11778" width="2.83203125" style="25" customWidth="1"/>
    <col min="11779" max="11779" width="2.33203125" style="25" customWidth="1"/>
    <col min="11780" max="11780" width="7.33203125" style="25" customWidth="1"/>
    <col min="11781" max="11783" width="4" style="25"/>
    <col min="11784" max="11784" width="3.58203125" style="25" customWidth="1"/>
    <col min="11785" max="11785" width="4" style="25"/>
    <col min="11786" max="11786" width="7.33203125" style="25" customWidth="1"/>
    <col min="11787" max="11795" width="4" style="25"/>
    <col min="11796" max="11797" width="6.83203125" style="25" customWidth="1"/>
    <col min="11798" max="11799" width="4" style="25"/>
    <col min="11800" max="11800" width="4.08203125" style="25" customWidth="1"/>
    <col min="11801" max="11801" width="2.33203125" style="25" customWidth="1"/>
    <col min="11802" max="11802" width="3.33203125" style="25" customWidth="1"/>
    <col min="11803" max="12033" width="4" style="25"/>
    <col min="12034" max="12034" width="2.83203125" style="25" customWidth="1"/>
    <col min="12035" max="12035" width="2.33203125" style="25" customWidth="1"/>
    <col min="12036" max="12036" width="7.33203125" style="25" customWidth="1"/>
    <col min="12037" max="12039" width="4" style="25"/>
    <col min="12040" max="12040" width="3.58203125" style="25" customWidth="1"/>
    <col min="12041" max="12041" width="4" style="25"/>
    <col min="12042" max="12042" width="7.33203125" style="25" customWidth="1"/>
    <col min="12043" max="12051" width="4" style="25"/>
    <col min="12052" max="12053" width="6.83203125" style="25" customWidth="1"/>
    <col min="12054" max="12055" width="4" style="25"/>
    <col min="12056" max="12056" width="4.08203125" style="25" customWidth="1"/>
    <col min="12057" max="12057" width="2.33203125" style="25" customWidth="1"/>
    <col min="12058" max="12058" width="3.33203125" style="25" customWidth="1"/>
    <col min="12059" max="12289" width="4" style="25"/>
    <col min="12290" max="12290" width="2.83203125" style="25" customWidth="1"/>
    <col min="12291" max="12291" width="2.33203125" style="25" customWidth="1"/>
    <col min="12292" max="12292" width="7.33203125" style="25" customWidth="1"/>
    <col min="12293" max="12295" width="4" style="25"/>
    <col min="12296" max="12296" width="3.58203125" style="25" customWidth="1"/>
    <col min="12297" max="12297" width="4" style="25"/>
    <col min="12298" max="12298" width="7.33203125" style="25" customWidth="1"/>
    <col min="12299" max="12307" width="4" style="25"/>
    <col min="12308" max="12309" width="6.83203125" style="25" customWidth="1"/>
    <col min="12310" max="12311" width="4" style="25"/>
    <col min="12312" max="12312" width="4.08203125" style="25" customWidth="1"/>
    <col min="12313" max="12313" width="2.33203125" style="25" customWidth="1"/>
    <col min="12314" max="12314" width="3.33203125" style="25" customWidth="1"/>
    <col min="12315" max="12545" width="4" style="25"/>
    <col min="12546" max="12546" width="2.83203125" style="25" customWidth="1"/>
    <col min="12547" max="12547" width="2.33203125" style="25" customWidth="1"/>
    <col min="12548" max="12548" width="7.33203125" style="25" customWidth="1"/>
    <col min="12549" max="12551" width="4" style="25"/>
    <col min="12552" max="12552" width="3.58203125" style="25" customWidth="1"/>
    <col min="12553" max="12553" width="4" style="25"/>
    <col min="12554" max="12554" width="7.33203125" style="25" customWidth="1"/>
    <col min="12555" max="12563" width="4" style="25"/>
    <col min="12564" max="12565" width="6.83203125" style="25" customWidth="1"/>
    <col min="12566" max="12567" width="4" style="25"/>
    <col min="12568" max="12568" width="4.08203125" style="25" customWidth="1"/>
    <col min="12569" max="12569" width="2.33203125" style="25" customWidth="1"/>
    <col min="12570" max="12570" width="3.33203125" style="25" customWidth="1"/>
    <col min="12571" max="12801" width="4" style="25"/>
    <col min="12802" max="12802" width="2.83203125" style="25" customWidth="1"/>
    <col min="12803" max="12803" width="2.33203125" style="25" customWidth="1"/>
    <col min="12804" max="12804" width="7.33203125" style="25" customWidth="1"/>
    <col min="12805" max="12807" width="4" style="25"/>
    <col min="12808" max="12808" width="3.58203125" style="25" customWidth="1"/>
    <col min="12809" max="12809" width="4" style="25"/>
    <col min="12810" max="12810" width="7.33203125" style="25" customWidth="1"/>
    <col min="12811" max="12819" width="4" style="25"/>
    <col min="12820" max="12821" width="6.83203125" style="25" customWidth="1"/>
    <col min="12822" max="12823" width="4" style="25"/>
    <col min="12824" max="12824" width="4.08203125" style="25" customWidth="1"/>
    <col min="12825" max="12825" width="2.33203125" style="25" customWidth="1"/>
    <col min="12826" max="12826" width="3.33203125" style="25" customWidth="1"/>
    <col min="12827" max="13057" width="4" style="25"/>
    <col min="13058" max="13058" width="2.83203125" style="25" customWidth="1"/>
    <col min="13059" max="13059" width="2.33203125" style="25" customWidth="1"/>
    <col min="13060" max="13060" width="7.33203125" style="25" customWidth="1"/>
    <col min="13061" max="13063" width="4" style="25"/>
    <col min="13064" max="13064" width="3.58203125" style="25" customWidth="1"/>
    <col min="13065" max="13065" width="4" style="25"/>
    <col min="13066" max="13066" width="7.33203125" style="25" customWidth="1"/>
    <col min="13067" max="13075" width="4" style="25"/>
    <col min="13076" max="13077" width="6.83203125" style="25" customWidth="1"/>
    <col min="13078" max="13079" width="4" style="25"/>
    <col min="13080" max="13080" width="4.08203125" style="25" customWidth="1"/>
    <col min="13081" max="13081" width="2.33203125" style="25" customWidth="1"/>
    <col min="13082" max="13082" width="3.33203125" style="25" customWidth="1"/>
    <col min="13083" max="13313" width="4" style="25"/>
    <col min="13314" max="13314" width="2.83203125" style="25" customWidth="1"/>
    <col min="13315" max="13315" width="2.33203125" style="25" customWidth="1"/>
    <col min="13316" max="13316" width="7.33203125" style="25" customWidth="1"/>
    <col min="13317" max="13319" width="4" style="25"/>
    <col min="13320" max="13320" width="3.58203125" style="25" customWidth="1"/>
    <col min="13321" max="13321" width="4" style="25"/>
    <col min="13322" max="13322" width="7.33203125" style="25" customWidth="1"/>
    <col min="13323" max="13331" width="4" style="25"/>
    <col min="13332" max="13333" width="6.83203125" style="25" customWidth="1"/>
    <col min="13334" max="13335" width="4" style="25"/>
    <col min="13336" max="13336" width="4.08203125" style="25" customWidth="1"/>
    <col min="13337" max="13337" width="2.33203125" style="25" customWidth="1"/>
    <col min="13338" max="13338" width="3.33203125" style="25" customWidth="1"/>
    <col min="13339" max="13569" width="4" style="25"/>
    <col min="13570" max="13570" width="2.83203125" style="25" customWidth="1"/>
    <col min="13571" max="13571" width="2.33203125" style="25" customWidth="1"/>
    <col min="13572" max="13572" width="7.33203125" style="25" customWidth="1"/>
    <col min="13573" max="13575" width="4" style="25"/>
    <col min="13576" max="13576" width="3.58203125" style="25" customWidth="1"/>
    <col min="13577" max="13577" width="4" style="25"/>
    <col min="13578" max="13578" width="7.33203125" style="25" customWidth="1"/>
    <col min="13579" max="13587" width="4" style="25"/>
    <col min="13588" max="13589" width="6.83203125" style="25" customWidth="1"/>
    <col min="13590" max="13591" width="4" style="25"/>
    <col min="13592" max="13592" width="4.08203125" style="25" customWidth="1"/>
    <col min="13593" max="13593" width="2.33203125" style="25" customWidth="1"/>
    <col min="13594" max="13594" width="3.33203125" style="25" customWidth="1"/>
    <col min="13595" max="13825" width="4" style="25"/>
    <col min="13826" max="13826" width="2.83203125" style="25" customWidth="1"/>
    <col min="13827" max="13827" width="2.33203125" style="25" customWidth="1"/>
    <col min="13828" max="13828" width="7.33203125" style="25" customWidth="1"/>
    <col min="13829" max="13831" width="4" style="25"/>
    <col min="13832" max="13832" width="3.58203125" style="25" customWidth="1"/>
    <col min="13833" max="13833" width="4" style="25"/>
    <col min="13834" max="13834" width="7.33203125" style="25" customWidth="1"/>
    <col min="13835" max="13843" width="4" style="25"/>
    <col min="13844" max="13845" width="6.83203125" style="25" customWidth="1"/>
    <col min="13846" max="13847" width="4" style="25"/>
    <col min="13848" max="13848" width="4.08203125" style="25" customWidth="1"/>
    <col min="13849" max="13849" width="2.33203125" style="25" customWidth="1"/>
    <col min="13850" max="13850" width="3.33203125" style="25" customWidth="1"/>
    <col min="13851" max="14081" width="4" style="25"/>
    <col min="14082" max="14082" width="2.83203125" style="25" customWidth="1"/>
    <col min="14083" max="14083" width="2.33203125" style="25" customWidth="1"/>
    <col min="14084" max="14084" width="7.33203125" style="25" customWidth="1"/>
    <col min="14085" max="14087" width="4" style="25"/>
    <col min="14088" max="14088" width="3.58203125" style="25" customWidth="1"/>
    <col min="14089" max="14089" width="4" style="25"/>
    <col min="14090" max="14090" width="7.33203125" style="25" customWidth="1"/>
    <col min="14091" max="14099" width="4" style="25"/>
    <col min="14100" max="14101" width="6.83203125" style="25" customWidth="1"/>
    <col min="14102" max="14103" width="4" style="25"/>
    <col min="14104" max="14104" width="4.08203125" style="25" customWidth="1"/>
    <col min="14105" max="14105" width="2.33203125" style="25" customWidth="1"/>
    <col min="14106" max="14106" width="3.33203125" style="25" customWidth="1"/>
    <col min="14107" max="14337" width="4" style="25"/>
    <col min="14338" max="14338" width="2.83203125" style="25" customWidth="1"/>
    <col min="14339" max="14339" width="2.33203125" style="25" customWidth="1"/>
    <col min="14340" max="14340" width="7.33203125" style="25" customWidth="1"/>
    <col min="14341" max="14343" width="4" style="25"/>
    <col min="14344" max="14344" width="3.58203125" style="25" customWidth="1"/>
    <col min="14345" max="14345" width="4" style="25"/>
    <col min="14346" max="14346" width="7.33203125" style="25" customWidth="1"/>
    <col min="14347" max="14355" width="4" style="25"/>
    <col min="14356" max="14357" width="6.83203125" style="25" customWidth="1"/>
    <col min="14358" max="14359" width="4" style="25"/>
    <col min="14360" max="14360" width="4.08203125" style="25" customWidth="1"/>
    <col min="14361" max="14361" width="2.33203125" style="25" customWidth="1"/>
    <col min="14362" max="14362" width="3.33203125" style="25" customWidth="1"/>
    <col min="14363" max="14593" width="4" style="25"/>
    <col min="14594" max="14594" width="2.83203125" style="25" customWidth="1"/>
    <col min="14595" max="14595" width="2.33203125" style="25" customWidth="1"/>
    <col min="14596" max="14596" width="7.33203125" style="25" customWidth="1"/>
    <col min="14597" max="14599" width="4" style="25"/>
    <col min="14600" max="14600" width="3.58203125" style="25" customWidth="1"/>
    <col min="14601" max="14601" width="4" style="25"/>
    <col min="14602" max="14602" width="7.33203125" style="25" customWidth="1"/>
    <col min="14603" max="14611" width="4" style="25"/>
    <col min="14612" max="14613" width="6.83203125" style="25" customWidth="1"/>
    <col min="14614" max="14615" width="4" style="25"/>
    <col min="14616" max="14616" width="4.08203125" style="25" customWidth="1"/>
    <col min="14617" max="14617" width="2.33203125" style="25" customWidth="1"/>
    <col min="14618" max="14618" width="3.33203125" style="25" customWidth="1"/>
    <col min="14619" max="14849" width="4" style="25"/>
    <col min="14850" max="14850" width="2.83203125" style="25" customWidth="1"/>
    <col min="14851" max="14851" width="2.33203125" style="25" customWidth="1"/>
    <col min="14852" max="14852" width="7.33203125" style="25" customWidth="1"/>
    <col min="14853" max="14855" width="4" style="25"/>
    <col min="14856" max="14856" width="3.58203125" style="25" customWidth="1"/>
    <col min="14857" max="14857" width="4" style="25"/>
    <col min="14858" max="14858" width="7.33203125" style="25" customWidth="1"/>
    <col min="14859" max="14867" width="4" style="25"/>
    <col min="14868" max="14869" width="6.83203125" style="25" customWidth="1"/>
    <col min="14870" max="14871" width="4" style="25"/>
    <col min="14872" max="14872" width="4.08203125" style="25" customWidth="1"/>
    <col min="14873" max="14873" width="2.33203125" style="25" customWidth="1"/>
    <col min="14874" max="14874" width="3.33203125" style="25" customWidth="1"/>
    <col min="14875" max="15105" width="4" style="25"/>
    <col min="15106" max="15106" width="2.83203125" style="25" customWidth="1"/>
    <col min="15107" max="15107" width="2.33203125" style="25" customWidth="1"/>
    <col min="15108" max="15108" width="7.33203125" style="25" customWidth="1"/>
    <col min="15109" max="15111" width="4" style="25"/>
    <col min="15112" max="15112" width="3.58203125" style="25" customWidth="1"/>
    <col min="15113" max="15113" width="4" style="25"/>
    <col min="15114" max="15114" width="7.33203125" style="25" customWidth="1"/>
    <col min="15115" max="15123" width="4" style="25"/>
    <col min="15124" max="15125" width="6.83203125" style="25" customWidth="1"/>
    <col min="15126" max="15127" width="4" style="25"/>
    <col min="15128" max="15128" width="4.08203125" style="25" customWidth="1"/>
    <col min="15129" max="15129" width="2.33203125" style="25" customWidth="1"/>
    <col min="15130" max="15130" width="3.33203125" style="25" customWidth="1"/>
    <col min="15131" max="15361" width="4" style="25"/>
    <col min="15362" max="15362" width="2.83203125" style="25" customWidth="1"/>
    <col min="15363" max="15363" width="2.33203125" style="25" customWidth="1"/>
    <col min="15364" max="15364" width="7.33203125" style="25" customWidth="1"/>
    <col min="15365" max="15367" width="4" style="25"/>
    <col min="15368" max="15368" width="3.58203125" style="25" customWidth="1"/>
    <col min="15369" max="15369" width="4" style="25"/>
    <col min="15370" max="15370" width="7.33203125" style="25" customWidth="1"/>
    <col min="15371" max="15379" width="4" style="25"/>
    <col min="15380" max="15381" width="6.83203125" style="25" customWidth="1"/>
    <col min="15382" max="15383" width="4" style="25"/>
    <col min="15384" max="15384" width="4.08203125" style="25" customWidth="1"/>
    <col min="15385" max="15385" width="2.33203125" style="25" customWidth="1"/>
    <col min="15386" max="15386" width="3.33203125" style="25" customWidth="1"/>
    <col min="15387" max="15617" width="4" style="25"/>
    <col min="15618" max="15618" width="2.83203125" style="25" customWidth="1"/>
    <col min="15619" max="15619" width="2.33203125" style="25" customWidth="1"/>
    <col min="15620" max="15620" width="7.33203125" style="25" customWidth="1"/>
    <col min="15621" max="15623" width="4" style="25"/>
    <col min="15624" max="15624" width="3.58203125" style="25" customWidth="1"/>
    <col min="15625" max="15625" width="4" style="25"/>
    <col min="15626" max="15626" width="7.33203125" style="25" customWidth="1"/>
    <col min="15627" max="15635" width="4" style="25"/>
    <col min="15636" max="15637" width="6.83203125" style="25" customWidth="1"/>
    <col min="15638" max="15639" width="4" style="25"/>
    <col min="15640" max="15640" width="4.08203125" style="25" customWidth="1"/>
    <col min="15641" max="15641" width="2.33203125" style="25" customWidth="1"/>
    <col min="15642" max="15642" width="3.33203125" style="25" customWidth="1"/>
    <col min="15643" max="15873" width="4" style="25"/>
    <col min="15874" max="15874" width="2.83203125" style="25" customWidth="1"/>
    <col min="15875" max="15875" width="2.33203125" style="25" customWidth="1"/>
    <col min="15876" max="15876" width="7.33203125" style="25" customWidth="1"/>
    <col min="15877" max="15879" width="4" style="25"/>
    <col min="15880" max="15880" width="3.58203125" style="25" customWidth="1"/>
    <col min="15881" max="15881" width="4" style="25"/>
    <col min="15882" max="15882" width="7.33203125" style="25" customWidth="1"/>
    <col min="15883" max="15891" width="4" style="25"/>
    <col min="15892" max="15893" width="6.83203125" style="25" customWidth="1"/>
    <col min="15894" max="15895" width="4" style="25"/>
    <col min="15896" max="15896" width="4.08203125" style="25" customWidth="1"/>
    <col min="15897" max="15897" width="2.33203125" style="25" customWidth="1"/>
    <col min="15898" max="15898" width="3.33203125" style="25" customWidth="1"/>
    <col min="15899" max="16129" width="4" style="25"/>
    <col min="16130" max="16130" width="2.83203125" style="25" customWidth="1"/>
    <col min="16131" max="16131" width="2.33203125" style="25" customWidth="1"/>
    <col min="16132" max="16132" width="7.33203125" style="25" customWidth="1"/>
    <col min="16133" max="16135" width="4" style="25"/>
    <col min="16136" max="16136" width="3.58203125" style="25" customWidth="1"/>
    <col min="16137" max="16137" width="4" style="25"/>
    <col min="16138" max="16138" width="7.33203125" style="25" customWidth="1"/>
    <col min="16139" max="16147" width="4" style="25"/>
    <col min="16148" max="16149" width="6.83203125" style="25" customWidth="1"/>
    <col min="16150" max="16151" width="4" style="25"/>
    <col min="16152" max="16152" width="4.08203125" style="25" customWidth="1"/>
    <col min="16153" max="16153" width="2.33203125" style="25" customWidth="1"/>
    <col min="16154" max="16154" width="3.33203125" style="25" customWidth="1"/>
    <col min="16155" max="16384" width="4" style="25"/>
  </cols>
  <sheetData>
    <row r="1" spans="1:26">
      <c r="A1" s="883"/>
      <c r="B1" s="883"/>
      <c r="C1" s="883"/>
      <c r="D1" s="883"/>
      <c r="E1" s="883"/>
      <c r="F1" s="883"/>
      <c r="G1" s="883"/>
      <c r="H1" s="883"/>
      <c r="I1" s="883"/>
      <c r="J1" s="883"/>
      <c r="K1" s="883"/>
      <c r="L1" s="883"/>
      <c r="M1" s="883"/>
      <c r="N1" s="883"/>
      <c r="O1" s="883"/>
      <c r="P1" s="883"/>
      <c r="Q1" s="883"/>
      <c r="R1" s="883"/>
      <c r="S1" s="883"/>
      <c r="T1" s="883"/>
      <c r="U1" s="883"/>
      <c r="V1" s="883"/>
      <c r="W1" s="883"/>
      <c r="X1" s="883"/>
      <c r="Y1" s="883"/>
      <c r="Z1" s="883"/>
    </row>
    <row r="2" spans="1:26" ht="15" customHeight="1">
      <c r="A2" s="883"/>
      <c r="B2" s="883"/>
      <c r="C2" s="883" t="s">
        <v>212</v>
      </c>
      <c r="D2" s="883"/>
      <c r="E2" s="883"/>
      <c r="F2" s="883"/>
      <c r="G2" s="883"/>
      <c r="H2" s="883"/>
      <c r="I2" s="883"/>
      <c r="J2" s="883"/>
      <c r="K2" s="883"/>
      <c r="L2" s="883"/>
      <c r="M2" s="883"/>
      <c r="N2" s="883"/>
      <c r="O2" s="883"/>
      <c r="P2" s="883"/>
      <c r="Q2" s="1492" t="s">
        <v>108</v>
      </c>
      <c r="R2" s="1492"/>
      <c r="S2" s="1492"/>
      <c r="T2" s="1492"/>
      <c r="U2" s="1492"/>
      <c r="V2" s="1492"/>
      <c r="W2" s="1492"/>
      <c r="X2" s="1492"/>
      <c r="Y2" s="1492"/>
      <c r="Z2" s="883"/>
    </row>
    <row r="3" spans="1:26" ht="15" customHeight="1">
      <c r="A3" s="883"/>
      <c r="B3" s="883"/>
      <c r="C3" s="883"/>
      <c r="D3" s="883"/>
      <c r="E3" s="883"/>
      <c r="F3" s="883"/>
      <c r="G3" s="883"/>
      <c r="H3" s="883"/>
      <c r="I3" s="883"/>
      <c r="J3" s="883"/>
      <c r="K3" s="883"/>
      <c r="L3" s="883"/>
      <c r="M3" s="883"/>
      <c r="N3" s="883"/>
      <c r="O3" s="883"/>
      <c r="P3" s="883"/>
      <c r="Q3" s="883"/>
      <c r="R3" s="883"/>
      <c r="S3" s="45"/>
      <c r="T3" s="883"/>
      <c r="U3" s="883"/>
      <c r="V3" s="883"/>
      <c r="W3" s="883"/>
      <c r="X3" s="883"/>
      <c r="Y3" s="883"/>
      <c r="Z3" s="883"/>
    </row>
    <row r="4" spans="1:26" ht="15" customHeight="1">
      <c r="A4" s="883"/>
      <c r="B4" s="1493" t="s">
        <v>213</v>
      </c>
      <c r="C4" s="1493"/>
      <c r="D4" s="1493"/>
      <c r="E4" s="1493"/>
      <c r="F4" s="1493"/>
      <c r="G4" s="1493"/>
      <c r="H4" s="1493"/>
      <c r="I4" s="1493"/>
      <c r="J4" s="1493"/>
      <c r="K4" s="1493"/>
      <c r="L4" s="1493"/>
      <c r="M4" s="1493"/>
      <c r="N4" s="1493"/>
      <c r="O4" s="1493"/>
      <c r="P4" s="1493"/>
      <c r="Q4" s="1493"/>
      <c r="R4" s="1493"/>
      <c r="S4" s="1493"/>
      <c r="T4" s="1493"/>
      <c r="U4" s="1493"/>
      <c r="V4" s="1493"/>
      <c r="W4" s="1493"/>
      <c r="X4" s="1493"/>
      <c r="Y4" s="1493"/>
      <c r="Z4" s="883"/>
    </row>
    <row r="5" spans="1:26" ht="15" customHeight="1">
      <c r="A5" s="883"/>
      <c r="B5" s="883"/>
      <c r="C5" s="883"/>
      <c r="D5" s="883"/>
      <c r="E5" s="883"/>
      <c r="F5" s="883"/>
      <c r="G5" s="883"/>
      <c r="H5" s="883"/>
      <c r="I5" s="883"/>
      <c r="J5" s="883"/>
      <c r="K5" s="883"/>
      <c r="L5" s="883"/>
      <c r="M5" s="883"/>
      <c r="N5" s="883"/>
      <c r="O5" s="883"/>
      <c r="P5" s="883"/>
      <c r="Q5" s="883"/>
      <c r="R5" s="883"/>
      <c r="S5" s="883"/>
      <c r="T5" s="883"/>
      <c r="U5" s="883"/>
      <c r="V5" s="883"/>
      <c r="W5" s="883"/>
      <c r="X5" s="883"/>
      <c r="Y5" s="883"/>
      <c r="Z5" s="883"/>
    </row>
    <row r="6" spans="1:26" ht="22.5" customHeight="1">
      <c r="A6" s="883"/>
      <c r="B6" s="1432" t="s">
        <v>110</v>
      </c>
      <c r="C6" s="1433"/>
      <c r="D6" s="1433"/>
      <c r="E6" s="1433"/>
      <c r="F6" s="1434"/>
      <c r="G6" s="1432"/>
      <c r="H6" s="1433"/>
      <c r="I6" s="1433"/>
      <c r="J6" s="1433"/>
      <c r="K6" s="1433"/>
      <c r="L6" s="1433"/>
      <c r="M6" s="1433"/>
      <c r="N6" s="1433"/>
      <c r="O6" s="1433"/>
      <c r="P6" s="1433"/>
      <c r="Q6" s="1433"/>
      <c r="R6" s="1433"/>
      <c r="S6" s="1433"/>
      <c r="T6" s="1433"/>
      <c r="U6" s="1433"/>
      <c r="V6" s="1433"/>
      <c r="W6" s="1433"/>
      <c r="X6" s="1433"/>
      <c r="Y6" s="1434"/>
    </row>
    <row r="7" spans="1:26" ht="22.5" customHeight="1">
      <c r="A7" s="883"/>
      <c r="B7" s="1432" t="s">
        <v>111</v>
      </c>
      <c r="C7" s="1433"/>
      <c r="D7" s="1433"/>
      <c r="E7" s="1433"/>
      <c r="F7" s="1434"/>
      <c r="G7" s="1432" t="s">
        <v>112</v>
      </c>
      <c r="H7" s="1433"/>
      <c r="I7" s="1433"/>
      <c r="J7" s="1433"/>
      <c r="K7" s="1433"/>
      <c r="L7" s="1433"/>
      <c r="M7" s="1433"/>
      <c r="N7" s="1433"/>
      <c r="O7" s="1433"/>
      <c r="P7" s="1433"/>
      <c r="Q7" s="1433"/>
      <c r="R7" s="1433"/>
      <c r="S7" s="1433"/>
      <c r="T7" s="1433"/>
      <c r="U7" s="1433"/>
      <c r="V7" s="1433"/>
      <c r="W7" s="1433"/>
      <c r="X7" s="1433"/>
      <c r="Y7" s="1434"/>
    </row>
    <row r="8" spans="1:26" ht="22.5" customHeight="1">
      <c r="A8" s="883"/>
      <c r="B8" s="1438" t="s">
        <v>113</v>
      </c>
      <c r="C8" s="1438"/>
      <c r="D8" s="1438"/>
      <c r="E8" s="1438"/>
      <c r="F8" s="1438"/>
      <c r="G8" s="1439" t="s">
        <v>114</v>
      </c>
      <c r="H8" s="1440"/>
      <c r="I8" s="1440"/>
      <c r="J8" s="1440"/>
      <c r="K8" s="1440"/>
      <c r="L8" s="1440"/>
      <c r="M8" s="1440"/>
      <c r="N8" s="1440"/>
      <c r="O8" s="1440"/>
      <c r="P8" s="1440"/>
      <c r="Q8" s="1440"/>
      <c r="R8" s="1440"/>
      <c r="S8" s="1440"/>
      <c r="T8" s="1440"/>
      <c r="U8" s="1440"/>
      <c r="V8" s="1440"/>
      <c r="W8" s="1440"/>
      <c r="X8" s="1440"/>
      <c r="Y8" s="1441"/>
    </row>
    <row r="9" spans="1:26" ht="15" customHeight="1">
      <c r="A9" s="883"/>
      <c r="B9" s="883"/>
      <c r="C9" s="883"/>
      <c r="D9" s="883"/>
      <c r="E9" s="883"/>
      <c r="F9" s="883"/>
      <c r="G9" s="883"/>
      <c r="H9" s="883"/>
      <c r="I9" s="883"/>
      <c r="J9" s="883"/>
      <c r="K9" s="883"/>
      <c r="L9" s="883"/>
      <c r="M9" s="883"/>
      <c r="N9" s="883"/>
      <c r="O9" s="883"/>
      <c r="P9" s="883"/>
      <c r="Q9" s="883"/>
      <c r="R9" s="883"/>
      <c r="S9" s="883"/>
      <c r="T9" s="883"/>
      <c r="U9" s="883"/>
      <c r="V9" s="883"/>
      <c r="W9" s="883"/>
      <c r="X9" s="883"/>
      <c r="Y9" s="883"/>
      <c r="Z9" s="883"/>
    </row>
    <row r="10" spans="1:26" ht="15" customHeight="1">
      <c r="A10" s="883"/>
      <c r="B10" s="47"/>
      <c r="C10" s="887"/>
      <c r="D10" s="887"/>
      <c r="E10" s="887"/>
      <c r="F10" s="887"/>
      <c r="G10" s="887"/>
      <c r="H10" s="887"/>
      <c r="I10" s="887"/>
      <c r="J10" s="887"/>
      <c r="K10" s="887"/>
      <c r="L10" s="887"/>
      <c r="M10" s="887"/>
      <c r="N10" s="887"/>
      <c r="O10" s="887"/>
      <c r="P10" s="887"/>
      <c r="Q10" s="887"/>
      <c r="R10" s="887"/>
      <c r="S10" s="887"/>
      <c r="T10" s="887"/>
      <c r="U10" s="47"/>
      <c r="V10" s="887"/>
      <c r="W10" s="887"/>
      <c r="X10" s="887"/>
      <c r="Y10" s="46"/>
      <c r="Z10" s="883"/>
    </row>
    <row r="11" spans="1:26" ht="15" customHeight="1">
      <c r="A11" s="883"/>
      <c r="B11" s="663" t="s">
        <v>115</v>
      </c>
      <c r="C11" s="883"/>
      <c r="D11" s="883"/>
      <c r="E11" s="883"/>
      <c r="F11" s="883"/>
      <c r="G11" s="883"/>
      <c r="H11" s="883"/>
      <c r="I11" s="883"/>
      <c r="J11" s="883"/>
      <c r="K11" s="883"/>
      <c r="L11" s="883"/>
      <c r="M11" s="883"/>
      <c r="N11" s="883"/>
      <c r="O11" s="883"/>
      <c r="P11" s="883"/>
      <c r="Q11" s="883"/>
      <c r="R11" s="883"/>
      <c r="S11" s="883"/>
      <c r="T11" s="883"/>
      <c r="U11" s="1496" t="s">
        <v>214</v>
      </c>
      <c r="V11" s="1497"/>
      <c r="W11" s="1497"/>
      <c r="X11" s="1497"/>
      <c r="Y11" s="1498"/>
      <c r="Z11" s="883"/>
    </row>
    <row r="12" spans="1:26" ht="15" customHeight="1">
      <c r="A12" s="883"/>
      <c r="B12" s="663"/>
      <c r="C12" s="883"/>
      <c r="D12" s="883"/>
      <c r="E12" s="883"/>
      <c r="F12" s="883"/>
      <c r="G12" s="883"/>
      <c r="H12" s="883"/>
      <c r="I12" s="883"/>
      <c r="J12" s="883"/>
      <c r="K12" s="883"/>
      <c r="L12" s="883"/>
      <c r="M12" s="883"/>
      <c r="N12" s="883"/>
      <c r="O12" s="883"/>
      <c r="P12" s="883"/>
      <c r="Q12" s="883"/>
      <c r="R12" s="883"/>
      <c r="S12" s="883"/>
      <c r="T12" s="883"/>
      <c r="U12" s="664"/>
      <c r="V12" s="37"/>
      <c r="W12" s="37"/>
      <c r="X12" s="37"/>
      <c r="Y12" s="39"/>
      <c r="Z12" s="883"/>
    </row>
    <row r="13" spans="1:26" ht="15" customHeight="1">
      <c r="A13" s="883"/>
      <c r="B13" s="663"/>
      <c r="C13" s="884" t="s">
        <v>117</v>
      </c>
      <c r="D13" s="1499" t="s">
        <v>215</v>
      </c>
      <c r="E13" s="1499"/>
      <c r="F13" s="1499"/>
      <c r="G13" s="1499"/>
      <c r="H13" s="1499"/>
      <c r="I13" s="1499"/>
      <c r="J13" s="1499"/>
      <c r="K13" s="1499"/>
      <c r="L13" s="1499"/>
      <c r="M13" s="1499"/>
      <c r="N13" s="1499"/>
      <c r="O13" s="1499"/>
      <c r="P13" s="1499"/>
      <c r="Q13" s="1499"/>
      <c r="R13" s="1499"/>
      <c r="S13" s="1499"/>
      <c r="T13" s="1500"/>
      <c r="U13" s="664"/>
      <c r="V13" s="37" t="s">
        <v>119</v>
      </c>
      <c r="W13" s="37" t="s">
        <v>120</v>
      </c>
      <c r="X13" s="37" t="s">
        <v>119</v>
      </c>
      <c r="Y13" s="39"/>
      <c r="Z13" s="883"/>
    </row>
    <row r="14" spans="1:26" ht="15" customHeight="1">
      <c r="A14" s="883"/>
      <c r="B14" s="663"/>
      <c r="C14" s="884"/>
      <c r="D14" s="1499"/>
      <c r="E14" s="1499"/>
      <c r="F14" s="1499"/>
      <c r="G14" s="1499"/>
      <c r="H14" s="1499"/>
      <c r="I14" s="1499"/>
      <c r="J14" s="1499"/>
      <c r="K14" s="1499"/>
      <c r="L14" s="1499"/>
      <c r="M14" s="1499"/>
      <c r="N14" s="1499"/>
      <c r="O14" s="1499"/>
      <c r="P14" s="1499"/>
      <c r="Q14" s="1499"/>
      <c r="R14" s="1499"/>
      <c r="S14" s="1499"/>
      <c r="T14" s="1500"/>
      <c r="U14" s="664"/>
      <c r="V14" s="37"/>
      <c r="W14" s="37"/>
      <c r="X14" s="37"/>
      <c r="Y14" s="39"/>
      <c r="Z14" s="883"/>
    </row>
    <row r="15" spans="1:26" ht="15" customHeight="1">
      <c r="A15" s="883"/>
      <c r="B15" s="663"/>
      <c r="C15" s="1501" t="s">
        <v>121</v>
      </c>
      <c r="D15" s="1499" t="s">
        <v>122</v>
      </c>
      <c r="E15" s="1499"/>
      <c r="F15" s="1499"/>
      <c r="G15" s="1499"/>
      <c r="H15" s="1499"/>
      <c r="I15" s="1499"/>
      <c r="J15" s="1499"/>
      <c r="K15" s="1499"/>
      <c r="L15" s="1499"/>
      <c r="M15" s="1499"/>
      <c r="N15" s="1499"/>
      <c r="O15" s="1499"/>
      <c r="P15" s="1499"/>
      <c r="Q15" s="1499"/>
      <c r="R15" s="1499"/>
      <c r="S15" s="1499"/>
      <c r="T15" s="1500"/>
      <c r="U15" s="664"/>
      <c r="V15" s="37" t="s">
        <v>119</v>
      </c>
      <c r="W15" s="37" t="s">
        <v>216</v>
      </c>
      <c r="X15" s="37" t="s">
        <v>119</v>
      </c>
      <c r="Y15" s="39"/>
      <c r="Z15" s="883"/>
    </row>
    <row r="16" spans="1:26" ht="15" customHeight="1">
      <c r="A16" s="883"/>
      <c r="B16" s="663"/>
      <c r="C16" s="1501"/>
      <c r="D16" s="1499"/>
      <c r="E16" s="1499"/>
      <c r="F16" s="1499"/>
      <c r="G16" s="1499"/>
      <c r="H16" s="1499"/>
      <c r="I16" s="1499"/>
      <c r="J16" s="1499"/>
      <c r="K16" s="1499"/>
      <c r="L16" s="1499"/>
      <c r="M16" s="1499"/>
      <c r="N16" s="1499"/>
      <c r="O16" s="1499"/>
      <c r="P16" s="1499"/>
      <c r="Q16" s="1499"/>
      <c r="R16" s="1499"/>
      <c r="S16" s="1499"/>
      <c r="T16" s="1500"/>
      <c r="U16" s="664"/>
      <c r="V16" s="37"/>
      <c r="W16" s="37"/>
      <c r="X16" s="37"/>
      <c r="Y16" s="39"/>
      <c r="Z16" s="883"/>
    </row>
    <row r="17" spans="1:26" ht="15" customHeight="1">
      <c r="A17" s="883"/>
      <c r="B17" s="663"/>
      <c r="C17" s="883" t="s">
        <v>123</v>
      </c>
      <c r="D17" s="1502" t="s">
        <v>217</v>
      </c>
      <c r="E17" s="1502"/>
      <c r="F17" s="1502"/>
      <c r="G17" s="1502"/>
      <c r="H17" s="1502"/>
      <c r="I17" s="1502"/>
      <c r="J17" s="1502"/>
      <c r="K17" s="1502"/>
      <c r="L17" s="1502"/>
      <c r="M17" s="1502"/>
      <c r="N17" s="1502"/>
      <c r="O17" s="1502"/>
      <c r="P17" s="1502"/>
      <c r="Q17" s="1502"/>
      <c r="R17" s="1502"/>
      <c r="S17" s="1502"/>
      <c r="T17" s="1503"/>
      <c r="U17" s="664"/>
      <c r="V17" s="37" t="s">
        <v>119</v>
      </c>
      <c r="W17" s="37" t="s">
        <v>120</v>
      </c>
      <c r="X17" s="37" t="s">
        <v>119</v>
      </c>
      <c r="Y17" s="39"/>
      <c r="Z17" s="883"/>
    </row>
    <row r="18" spans="1:26" ht="15" customHeight="1">
      <c r="A18" s="883"/>
      <c r="B18" s="663"/>
      <c r="C18" s="45" t="s">
        <v>125</v>
      </c>
      <c r="D18" s="1494" t="s">
        <v>218</v>
      </c>
      <c r="E18" s="1494"/>
      <c r="F18" s="1494"/>
      <c r="G18" s="1494"/>
      <c r="H18" s="1494"/>
      <c r="I18" s="1494"/>
      <c r="J18" s="1494"/>
      <c r="K18" s="1494"/>
      <c r="L18" s="1494"/>
      <c r="M18" s="1494"/>
      <c r="N18" s="1494"/>
      <c r="O18" s="1494"/>
      <c r="P18" s="1494"/>
      <c r="Q18" s="1494"/>
      <c r="R18" s="1494"/>
      <c r="S18" s="1494"/>
      <c r="T18" s="1495"/>
      <c r="U18" s="664"/>
      <c r="V18" s="37" t="s">
        <v>119</v>
      </c>
      <c r="W18" s="37" t="s">
        <v>120</v>
      </c>
      <c r="X18" s="37" t="s">
        <v>119</v>
      </c>
      <c r="Y18" s="39"/>
      <c r="Z18" s="883"/>
    </row>
    <row r="19" spans="1:26" ht="15" customHeight="1">
      <c r="A19" s="883"/>
      <c r="B19" s="663"/>
      <c r="C19" s="883" t="s">
        <v>127</v>
      </c>
      <c r="D19" s="883" t="s">
        <v>219</v>
      </c>
      <c r="E19" s="883"/>
      <c r="F19" s="883"/>
      <c r="G19" s="883"/>
      <c r="H19" s="883"/>
      <c r="I19" s="883"/>
      <c r="J19" s="883"/>
      <c r="K19" s="883"/>
      <c r="L19" s="883"/>
      <c r="M19" s="883"/>
      <c r="N19" s="883"/>
      <c r="O19" s="883"/>
      <c r="P19" s="883"/>
      <c r="Q19" s="883"/>
      <c r="R19" s="883"/>
      <c r="S19" s="883"/>
      <c r="T19" s="883"/>
      <c r="U19" s="664"/>
      <c r="V19" s="37" t="s">
        <v>119</v>
      </c>
      <c r="W19" s="37" t="s">
        <v>120</v>
      </c>
      <c r="X19" s="37" t="s">
        <v>119</v>
      </c>
      <c r="Y19" s="39"/>
      <c r="Z19" s="883"/>
    </row>
    <row r="20" spans="1:26" ht="15" customHeight="1">
      <c r="A20" s="883"/>
      <c r="B20" s="663"/>
      <c r="C20" s="883" t="s">
        <v>129</v>
      </c>
      <c r="D20" s="883" t="s">
        <v>185</v>
      </c>
      <c r="E20" s="883"/>
      <c r="F20" s="883"/>
      <c r="G20" s="883"/>
      <c r="H20" s="883"/>
      <c r="I20" s="883"/>
      <c r="J20" s="883"/>
      <c r="K20" s="883"/>
      <c r="L20" s="883"/>
      <c r="M20" s="883"/>
      <c r="N20" s="883"/>
      <c r="O20" s="883"/>
      <c r="P20" s="883"/>
      <c r="Q20" s="883"/>
      <c r="R20" s="883"/>
      <c r="S20" s="883"/>
      <c r="T20" s="883"/>
      <c r="U20" s="664"/>
      <c r="V20" s="37" t="s">
        <v>119</v>
      </c>
      <c r="W20" s="37" t="s">
        <v>120</v>
      </c>
      <c r="X20" s="37" t="s">
        <v>119</v>
      </c>
      <c r="Y20" s="39"/>
      <c r="Z20" s="883"/>
    </row>
    <row r="21" spans="1:26" ht="15" customHeight="1">
      <c r="A21" s="883"/>
      <c r="B21" s="663"/>
      <c r="C21" s="883" t="s">
        <v>131</v>
      </c>
      <c r="D21" s="1494" t="s">
        <v>220</v>
      </c>
      <c r="E21" s="1494"/>
      <c r="F21" s="1494"/>
      <c r="G21" s="1494"/>
      <c r="H21" s="1494"/>
      <c r="I21" s="1494"/>
      <c r="J21" s="1494"/>
      <c r="K21" s="1494"/>
      <c r="L21" s="1494"/>
      <c r="M21" s="1494"/>
      <c r="N21" s="1494"/>
      <c r="O21" s="1494"/>
      <c r="P21" s="1494"/>
      <c r="Q21" s="1494"/>
      <c r="R21" s="1494"/>
      <c r="S21" s="1494"/>
      <c r="T21" s="1495"/>
      <c r="U21" s="664"/>
      <c r="V21" s="37" t="s">
        <v>119</v>
      </c>
      <c r="W21" s="37" t="s">
        <v>120</v>
      </c>
      <c r="X21" s="37" t="s">
        <v>119</v>
      </c>
      <c r="Y21" s="39"/>
      <c r="Z21" s="883"/>
    </row>
    <row r="22" spans="1:26" ht="15" customHeight="1">
      <c r="A22" s="883"/>
      <c r="B22" s="663"/>
      <c r="C22" s="883" t="s">
        <v>6</v>
      </c>
      <c r="D22" s="1494"/>
      <c r="E22" s="1494"/>
      <c r="F22" s="1494"/>
      <c r="G22" s="1494"/>
      <c r="H22" s="1494"/>
      <c r="I22" s="1494"/>
      <c r="J22" s="1494"/>
      <c r="K22" s="1494"/>
      <c r="L22" s="1494"/>
      <c r="M22" s="1494"/>
      <c r="N22" s="1494"/>
      <c r="O22" s="1494"/>
      <c r="P22" s="1494"/>
      <c r="Q22" s="1494"/>
      <c r="R22" s="1494"/>
      <c r="S22" s="1494"/>
      <c r="T22" s="1495"/>
      <c r="U22" s="664"/>
      <c r="V22" s="37"/>
      <c r="W22" s="37"/>
      <c r="X22" s="37"/>
      <c r="Y22" s="39"/>
      <c r="Z22" s="883"/>
    </row>
    <row r="23" spans="1:26" ht="15" customHeight="1">
      <c r="A23" s="883"/>
      <c r="B23" s="663"/>
      <c r="C23" s="883"/>
      <c r="D23" s="883"/>
      <c r="E23" s="883"/>
      <c r="F23" s="883"/>
      <c r="G23" s="883"/>
      <c r="H23" s="883"/>
      <c r="I23" s="883"/>
      <c r="J23" s="883"/>
      <c r="K23" s="883"/>
      <c r="L23" s="883"/>
      <c r="M23" s="883"/>
      <c r="N23" s="883"/>
      <c r="O23" s="883"/>
      <c r="P23" s="883"/>
      <c r="Q23" s="883"/>
      <c r="R23" s="883"/>
      <c r="S23" s="883"/>
      <c r="T23" s="883"/>
      <c r="U23" s="664"/>
      <c r="V23" s="37"/>
      <c r="W23" s="37"/>
      <c r="X23" s="37"/>
      <c r="Y23" s="39"/>
      <c r="Z23" s="883"/>
    </row>
    <row r="24" spans="1:26" ht="15" customHeight="1">
      <c r="A24" s="883"/>
      <c r="B24" s="663" t="s">
        <v>133</v>
      </c>
      <c r="C24" s="883"/>
      <c r="D24" s="883"/>
      <c r="E24" s="883"/>
      <c r="F24" s="883"/>
      <c r="G24" s="883"/>
      <c r="H24" s="883"/>
      <c r="I24" s="883"/>
      <c r="J24" s="883"/>
      <c r="K24" s="883"/>
      <c r="L24" s="883"/>
      <c r="M24" s="883"/>
      <c r="N24" s="883"/>
      <c r="O24" s="883"/>
      <c r="P24" s="883"/>
      <c r="Q24" s="883"/>
      <c r="R24" s="883"/>
      <c r="S24" s="883"/>
      <c r="T24" s="883"/>
      <c r="U24" s="1496"/>
      <c r="V24" s="1497"/>
      <c r="W24" s="1497"/>
      <c r="X24" s="1497"/>
      <c r="Y24" s="1498"/>
      <c r="Z24" s="883"/>
    </row>
    <row r="25" spans="1:26" ht="15" customHeight="1">
      <c r="A25" s="883"/>
      <c r="B25" s="663"/>
      <c r="C25" s="883"/>
      <c r="D25" s="883"/>
      <c r="E25" s="883"/>
      <c r="F25" s="883"/>
      <c r="G25" s="883"/>
      <c r="H25" s="883"/>
      <c r="I25" s="883"/>
      <c r="J25" s="883"/>
      <c r="K25" s="883"/>
      <c r="L25" s="883"/>
      <c r="M25" s="883"/>
      <c r="N25" s="883"/>
      <c r="O25" s="883"/>
      <c r="P25" s="883"/>
      <c r="Q25" s="883"/>
      <c r="R25" s="883"/>
      <c r="S25" s="883"/>
      <c r="T25" s="883"/>
      <c r="U25" s="664"/>
      <c r="V25" s="37"/>
      <c r="W25" s="37"/>
      <c r="X25" s="37"/>
      <c r="Y25" s="39"/>
      <c r="Z25" s="883"/>
    </row>
    <row r="26" spans="1:26" ht="15" customHeight="1">
      <c r="A26" s="883"/>
      <c r="B26" s="663"/>
      <c r="C26" s="883" t="s">
        <v>221</v>
      </c>
      <c r="D26" s="883"/>
      <c r="E26" s="883"/>
      <c r="F26" s="883"/>
      <c r="G26" s="883"/>
      <c r="H26" s="883"/>
      <c r="I26" s="883"/>
      <c r="J26" s="883"/>
      <c r="K26" s="883"/>
      <c r="L26" s="883"/>
      <c r="M26" s="883"/>
      <c r="N26" s="883"/>
      <c r="O26" s="883"/>
      <c r="P26" s="883"/>
      <c r="Q26" s="883"/>
      <c r="R26" s="883"/>
      <c r="S26" s="883"/>
      <c r="T26" s="883"/>
      <c r="U26" s="664"/>
      <c r="V26" s="37"/>
      <c r="W26" s="37"/>
      <c r="X26" s="37"/>
      <c r="Y26" s="39"/>
      <c r="Z26" s="883"/>
    </row>
    <row r="27" spans="1:26" ht="15" customHeight="1">
      <c r="A27" s="883"/>
      <c r="B27" s="663"/>
      <c r="C27" s="1494" t="s">
        <v>222</v>
      </c>
      <c r="D27" s="1494"/>
      <c r="E27" s="1494"/>
      <c r="F27" s="1494"/>
      <c r="G27" s="1494"/>
      <c r="H27" s="1494"/>
      <c r="I27" s="1494"/>
      <c r="J27" s="1494"/>
      <c r="K27" s="1494"/>
      <c r="L27" s="1494"/>
      <c r="M27" s="1494"/>
      <c r="N27" s="1494"/>
      <c r="O27" s="1494"/>
      <c r="P27" s="1494"/>
      <c r="Q27" s="1494"/>
      <c r="R27" s="1494"/>
      <c r="S27" s="1494"/>
      <c r="T27" s="1495"/>
      <c r="U27" s="664"/>
      <c r="V27" s="37"/>
      <c r="W27" s="37"/>
      <c r="X27" s="37"/>
      <c r="Y27" s="39"/>
      <c r="Z27" s="883"/>
    </row>
    <row r="28" spans="1:26" ht="15" customHeight="1">
      <c r="A28" s="883"/>
      <c r="B28" s="663"/>
      <c r="C28" s="1494"/>
      <c r="D28" s="1494"/>
      <c r="E28" s="1494"/>
      <c r="F28" s="1494"/>
      <c r="G28" s="1494"/>
      <c r="H28" s="1494"/>
      <c r="I28" s="1494"/>
      <c r="J28" s="1494"/>
      <c r="K28" s="1494"/>
      <c r="L28" s="1494"/>
      <c r="M28" s="1494"/>
      <c r="N28" s="1494"/>
      <c r="O28" s="1494"/>
      <c r="P28" s="1494"/>
      <c r="Q28" s="1494"/>
      <c r="R28" s="1494"/>
      <c r="S28" s="1494"/>
      <c r="T28" s="1495"/>
      <c r="U28" s="664"/>
      <c r="V28" s="37"/>
      <c r="W28" s="37"/>
      <c r="X28" s="37"/>
      <c r="Y28" s="39"/>
      <c r="Z28" s="883"/>
    </row>
    <row r="29" spans="1:26" ht="30" customHeight="1">
      <c r="A29" s="883"/>
      <c r="B29" s="663"/>
      <c r="C29" s="665"/>
      <c r="D29" s="1504"/>
      <c r="E29" s="1505"/>
      <c r="F29" s="1505"/>
      <c r="G29" s="1505"/>
      <c r="H29" s="1505"/>
      <c r="I29" s="1505"/>
      <c r="J29" s="1505"/>
      <c r="K29" s="1506"/>
      <c r="L29" s="1507" t="s">
        <v>136</v>
      </c>
      <c r="M29" s="1508"/>
      <c r="N29" s="1509"/>
      <c r="O29" s="1507" t="s">
        <v>137</v>
      </c>
      <c r="P29" s="1510"/>
      <c r="Q29" s="1511"/>
      <c r="R29" s="44"/>
      <c r="S29" s="44"/>
      <c r="T29" s="44"/>
      <c r="U29" s="664"/>
      <c r="V29" s="37"/>
      <c r="W29" s="37"/>
      <c r="X29" s="37"/>
      <c r="Y29" s="39"/>
      <c r="Z29" s="883"/>
    </row>
    <row r="30" spans="1:26" ht="54" customHeight="1">
      <c r="A30" s="883"/>
      <c r="B30" s="663"/>
      <c r="C30" s="666" t="s">
        <v>138</v>
      </c>
      <c r="D30" s="1512" t="s">
        <v>223</v>
      </c>
      <c r="E30" s="1512"/>
      <c r="F30" s="1512"/>
      <c r="G30" s="1512"/>
      <c r="H30" s="1512"/>
      <c r="I30" s="1512"/>
      <c r="J30" s="1512"/>
      <c r="K30" s="1512"/>
      <c r="L30" s="1513" t="s">
        <v>140</v>
      </c>
      <c r="M30" s="1514"/>
      <c r="N30" s="1515"/>
      <c r="O30" s="1516" t="s">
        <v>141</v>
      </c>
      <c r="P30" s="1516"/>
      <c r="Q30" s="1516"/>
      <c r="R30" s="26"/>
      <c r="S30" s="26"/>
      <c r="T30" s="26"/>
      <c r="U30" s="1496" t="s">
        <v>214</v>
      </c>
      <c r="V30" s="1497"/>
      <c r="W30" s="1497"/>
      <c r="X30" s="1497"/>
      <c r="Y30" s="1498"/>
      <c r="Z30" s="883"/>
    </row>
    <row r="31" spans="1:26" ht="54" customHeight="1">
      <c r="A31" s="883"/>
      <c r="B31" s="663"/>
      <c r="C31" s="666" t="s">
        <v>192</v>
      </c>
      <c r="D31" s="1512" t="s">
        <v>143</v>
      </c>
      <c r="E31" s="1512"/>
      <c r="F31" s="1512"/>
      <c r="G31" s="1512"/>
      <c r="H31" s="1512"/>
      <c r="I31" s="1512"/>
      <c r="J31" s="1512"/>
      <c r="K31" s="1512"/>
      <c r="L31" s="1513" t="s">
        <v>140</v>
      </c>
      <c r="M31" s="1514"/>
      <c r="N31" s="1515"/>
      <c r="O31" s="1517"/>
      <c r="P31" s="1517"/>
      <c r="Q31" s="1517"/>
      <c r="R31" s="43"/>
      <c r="S31" s="1518" t="s">
        <v>144</v>
      </c>
      <c r="T31" s="1519"/>
      <c r="U31" s="664"/>
      <c r="V31" s="37" t="s">
        <v>119</v>
      </c>
      <c r="W31" s="37" t="s">
        <v>120</v>
      </c>
      <c r="X31" s="37" t="s">
        <v>119</v>
      </c>
      <c r="Y31" s="39"/>
      <c r="Z31" s="883"/>
    </row>
    <row r="32" spans="1:26" ht="54" customHeight="1">
      <c r="A32" s="883"/>
      <c r="B32" s="663"/>
      <c r="C32" s="666" t="s">
        <v>194</v>
      </c>
      <c r="D32" s="1512" t="s">
        <v>195</v>
      </c>
      <c r="E32" s="1512"/>
      <c r="F32" s="1512"/>
      <c r="G32" s="1512"/>
      <c r="H32" s="1512"/>
      <c r="I32" s="1512"/>
      <c r="J32" s="1512"/>
      <c r="K32" s="1512"/>
      <c r="L32" s="1516" t="s">
        <v>140</v>
      </c>
      <c r="M32" s="1516"/>
      <c r="N32" s="1516"/>
      <c r="O32" s="1517"/>
      <c r="P32" s="1517"/>
      <c r="Q32" s="1517"/>
      <c r="R32" s="43"/>
      <c r="S32" s="1518" t="s">
        <v>147</v>
      </c>
      <c r="T32" s="1519"/>
      <c r="U32" s="664"/>
      <c r="V32" s="37" t="s">
        <v>119</v>
      </c>
      <c r="W32" s="37" t="s">
        <v>120</v>
      </c>
      <c r="X32" s="37" t="s">
        <v>119</v>
      </c>
      <c r="Y32" s="39"/>
      <c r="Z32" s="883"/>
    </row>
    <row r="33" spans="1:36" ht="54" customHeight="1">
      <c r="A33" s="883"/>
      <c r="B33" s="663"/>
      <c r="C33" s="666" t="s">
        <v>224</v>
      </c>
      <c r="D33" s="1512" t="s">
        <v>225</v>
      </c>
      <c r="E33" s="1512"/>
      <c r="F33" s="1512"/>
      <c r="G33" s="1512"/>
      <c r="H33" s="1512"/>
      <c r="I33" s="1512"/>
      <c r="J33" s="1512"/>
      <c r="K33" s="1512"/>
      <c r="L33" s="1520"/>
      <c r="M33" s="1520"/>
      <c r="N33" s="1520"/>
      <c r="O33" s="1516" t="s">
        <v>141</v>
      </c>
      <c r="P33" s="1516"/>
      <c r="Q33" s="1516"/>
      <c r="R33" s="42"/>
      <c r="S33" s="1518" t="s">
        <v>150</v>
      </c>
      <c r="T33" s="1519"/>
      <c r="U33" s="664"/>
      <c r="V33" s="37" t="s">
        <v>119</v>
      </c>
      <c r="W33" s="37" t="s">
        <v>120</v>
      </c>
      <c r="X33" s="37" t="s">
        <v>119</v>
      </c>
      <c r="Y33" s="39"/>
      <c r="Z33" s="883"/>
    </row>
    <row r="34" spans="1:36" ht="54" customHeight="1">
      <c r="A34" s="883"/>
      <c r="B34" s="663"/>
      <c r="C34" s="666" t="s">
        <v>226</v>
      </c>
      <c r="D34" s="1512" t="s">
        <v>227</v>
      </c>
      <c r="E34" s="1512"/>
      <c r="F34" s="1512"/>
      <c r="G34" s="1512"/>
      <c r="H34" s="1512"/>
      <c r="I34" s="1512"/>
      <c r="J34" s="1512"/>
      <c r="K34" s="1512"/>
      <c r="L34" s="1516" t="s">
        <v>140</v>
      </c>
      <c r="M34" s="1516"/>
      <c r="N34" s="1516"/>
      <c r="O34" s="1516" t="s">
        <v>141</v>
      </c>
      <c r="P34" s="1516"/>
      <c r="Q34" s="1516"/>
      <c r="R34" s="42"/>
      <c r="S34" s="1518" t="s">
        <v>228</v>
      </c>
      <c r="T34" s="1519"/>
      <c r="U34" s="664"/>
      <c r="V34" s="37" t="s">
        <v>119</v>
      </c>
      <c r="W34" s="37" t="s">
        <v>120</v>
      </c>
      <c r="X34" s="37" t="s">
        <v>119</v>
      </c>
      <c r="Y34" s="39"/>
      <c r="Z34" s="883"/>
    </row>
    <row r="35" spans="1:36" ht="54" customHeight="1">
      <c r="A35" s="883"/>
      <c r="B35" s="663"/>
      <c r="C35" s="667" t="s">
        <v>229</v>
      </c>
      <c r="D35" s="1454" t="s">
        <v>230</v>
      </c>
      <c r="E35" s="1454"/>
      <c r="F35" s="1454"/>
      <c r="G35" s="1454"/>
      <c r="H35" s="1454"/>
      <c r="I35" s="1454"/>
      <c r="J35" s="1454"/>
      <c r="K35" s="1454"/>
      <c r="L35" s="1463" t="s">
        <v>140</v>
      </c>
      <c r="M35" s="1464"/>
      <c r="N35" s="1465"/>
      <c r="O35" s="1458" t="s">
        <v>141</v>
      </c>
      <c r="P35" s="1458"/>
      <c r="Q35" s="1458"/>
      <c r="R35" s="23"/>
      <c r="S35" s="1460" t="s">
        <v>231</v>
      </c>
      <c r="T35" s="1461"/>
      <c r="U35" s="664"/>
      <c r="V35" s="37" t="s">
        <v>119</v>
      </c>
      <c r="W35" s="37" t="s">
        <v>120</v>
      </c>
      <c r="X35" s="37" t="s">
        <v>119</v>
      </c>
      <c r="Y35" s="39"/>
      <c r="Z35" s="883"/>
      <c r="AA35" s="1395"/>
      <c r="AB35" s="1395"/>
      <c r="AC35" s="1395"/>
      <c r="AD35" s="1395"/>
      <c r="AE35" s="1395"/>
      <c r="AF35" s="1395"/>
      <c r="AG35" s="1395"/>
      <c r="AH35" s="1395"/>
      <c r="AI35" s="1395"/>
      <c r="AJ35" s="1395"/>
    </row>
    <row r="36" spans="1:36" ht="15" customHeight="1">
      <c r="A36" s="883"/>
      <c r="B36" s="663"/>
      <c r="C36" s="883"/>
      <c r="D36" s="883"/>
      <c r="E36" s="883"/>
      <c r="F36" s="883"/>
      <c r="G36" s="883"/>
      <c r="H36" s="883"/>
      <c r="I36" s="883"/>
      <c r="J36" s="883"/>
      <c r="K36" s="883"/>
      <c r="L36" s="883"/>
      <c r="M36" s="883"/>
      <c r="N36" s="883"/>
      <c r="O36" s="883"/>
      <c r="P36" s="883"/>
      <c r="Q36" s="883"/>
      <c r="R36" s="883"/>
      <c r="S36" s="883"/>
      <c r="T36" s="883"/>
      <c r="U36" s="664"/>
      <c r="V36" s="37"/>
      <c r="W36" s="37"/>
      <c r="X36" s="37"/>
      <c r="Y36" s="39"/>
      <c r="Z36" s="883"/>
      <c r="AA36" s="1395"/>
      <c r="AB36" s="1395"/>
      <c r="AC36" s="1395"/>
      <c r="AD36" s="1395"/>
      <c r="AE36" s="1395"/>
      <c r="AF36" s="1395"/>
      <c r="AG36" s="1395"/>
      <c r="AH36" s="1395"/>
      <c r="AI36" s="1395"/>
      <c r="AJ36" s="1395"/>
    </row>
    <row r="37" spans="1:36" ht="15" customHeight="1">
      <c r="A37" s="883"/>
      <c r="B37" s="663"/>
      <c r="C37" s="883" t="s">
        <v>151</v>
      </c>
      <c r="D37" s="883"/>
      <c r="E37" s="883"/>
      <c r="F37" s="883"/>
      <c r="G37" s="883"/>
      <c r="H37" s="883"/>
      <c r="I37" s="883"/>
      <c r="J37" s="883"/>
      <c r="K37" s="883"/>
      <c r="L37" s="883"/>
      <c r="M37" s="883"/>
      <c r="N37" s="883"/>
      <c r="O37" s="883"/>
      <c r="P37" s="883"/>
      <c r="Q37" s="883"/>
      <c r="R37" s="883"/>
      <c r="S37" s="883"/>
      <c r="T37" s="883"/>
      <c r="U37" s="1496" t="s">
        <v>214</v>
      </c>
      <c r="V37" s="1497"/>
      <c r="W37" s="1497"/>
      <c r="X37" s="1497"/>
      <c r="Y37" s="1498"/>
      <c r="Z37" s="883"/>
      <c r="AA37" s="1395"/>
      <c r="AB37" s="1395"/>
      <c r="AC37" s="1395"/>
      <c r="AD37" s="1395"/>
      <c r="AE37" s="1395"/>
      <c r="AF37" s="1395"/>
      <c r="AG37" s="1395"/>
      <c r="AH37" s="1395"/>
      <c r="AI37" s="1395"/>
      <c r="AJ37" s="1395"/>
    </row>
    <row r="38" spans="1:36" ht="45" customHeight="1">
      <c r="A38" s="883"/>
      <c r="B38" s="663"/>
      <c r="C38" s="26" t="s">
        <v>232</v>
      </c>
      <c r="D38" s="1499" t="s">
        <v>233</v>
      </c>
      <c r="E38" s="1499"/>
      <c r="F38" s="1499"/>
      <c r="G38" s="1499"/>
      <c r="H38" s="1499"/>
      <c r="I38" s="1499"/>
      <c r="J38" s="1499"/>
      <c r="K38" s="1499"/>
      <c r="L38" s="1499"/>
      <c r="M38" s="1499"/>
      <c r="N38" s="1499"/>
      <c r="O38" s="1499"/>
      <c r="P38" s="1499"/>
      <c r="Q38" s="1499"/>
      <c r="R38" s="1499"/>
      <c r="S38" s="1499"/>
      <c r="T38" s="1500"/>
      <c r="U38" s="664"/>
      <c r="V38" s="37" t="s">
        <v>119</v>
      </c>
      <c r="W38" s="37" t="s">
        <v>120</v>
      </c>
      <c r="X38" s="37" t="s">
        <v>119</v>
      </c>
      <c r="Y38" s="39"/>
      <c r="Z38" s="883"/>
      <c r="AA38" s="1395"/>
      <c r="AB38" s="1397"/>
      <c r="AD38" s="1395"/>
      <c r="AE38" s="1395"/>
      <c r="AF38" s="1395"/>
      <c r="AG38" s="1395"/>
      <c r="AH38" s="1395"/>
      <c r="AI38" s="1395"/>
      <c r="AJ38" s="1395"/>
    </row>
    <row r="39" spans="1:36" ht="30" customHeight="1">
      <c r="A39" s="883"/>
      <c r="B39" s="663"/>
      <c r="C39" s="26" t="s">
        <v>154</v>
      </c>
      <c r="D39" s="1499" t="s">
        <v>155</v>
      </c>
      <c r="E39" s="1499"/>
      <c r="F39" s="1499"/>
      <c r="G39" s="1499"/>
      <c r="H39" s="1499"/>
      <c r="I39" s="1499"/>
      <c r="J39" s="1499"/>
      <c r="K39" s="1499"/>
      <c r="L39" s="1499"/>
      <c r="M39" s="1499"/>
      <c r="N39" s="1499"/>
      <c r="O39" s="1499"/>
      <c r="P39" s="1499"/>
      <c r="Q39" s="1499"/>
      <c r="R39" s="1499"/>
      <c r="S39" s="1499"/>
      <c r="T39" s="1500"/>
      <c r="U39" s="664"/>
      <c r="V39" s="37" t="s">
        <v>119</v>
      </c>
      <c r="W39" s="37" t="s">
        <v>120</v>
      </c>
      <c r="X39" s="37" t="s">
        <v>119</v>
      </c>
      <c r="Y39" s="39"/>
      <c r="Z39" s="883"/>
      <c r="AA39" s="1395"/>
      <c r="AB39" s="1395"/>
      <c r="AC39" s="1395"/>
      <c r="AD39" s="1395"/>
      <c r="AE39" s="1395"/>
      <c r="AF39" s="1395"/>
      <c r="AG39" s="1395"/>
      <c r="AH39" s="1395"/>
      <c r="AI39" s="1395"/>
      <c r="AJ39" s="1395"/>
    </row>
    <row r="40" spans="1:36" ht="45" customHeight="1">
      <c r="A40" s="883"/>
      <c r="B40" s="663"/>
      <c r="C40" s="26" t="s">
        <v>156</v>
      </c>
      <c r="D40" s="1499" t="s">
        <v>234</v>
      </c>
      <c r="E40" s="1499"/>
      <c r="F40" s="1499"/>
      <c r="G40" s="1499"/>
      <c r="H40" s="1499"/>
      <c r="I40" s="1499"/>
      <c r="J40" s="1499"/>
      <c r="K40" s="1499"/>
      <c r="L40" s="1499"/>
      <c r="M40" s="1499"/>
      <c r="N40" s="1499"/>
      <c r="O40" s="1499"/>
      <c r="P40" s="1499"/>
      <c r="Q40" s="1499"/>
      <c r="R40" s="1499"/>
      <c r="S40" s="1499"/>
      <c r="T40" s="1500"/>
      <c r="U40" s="664"/>
      <c r="V40" s="37" t="s">
        <v>119</v>
      </c>
      <c r="W40" s="37" t="s">
        <v>120</v>
      </c>
      <c r="X40" s="37" t="s">
        <v>119</v>
      </c>
      <c r="Y40" s="39"/>
      <c r="Z40" s="883"/>
      <c r="AA40" s="1395"/>
      <c r="AB40" s="1395"/>
      <c r="AC40" s="1395"/>
      <c r="AD40" s="1395"/>
      <c r="AE40" s="1395"/>
      <c r="AF40" s="1395"/>
      <c r="AG40" s="1395"/>
      <c r="AH40" s="1395"/>
      <c r="AI40" s="1395"/>
      <c r="AJ40" s="1395"/>
    </row>
    <row r="41" spans="1:36" ht="26.25" customHeight="1">
      <c r="A41" s="883"/>
      <c r="B41" s="663"/>
      <c r="C41" s="1521" t="s">
        <v>158</v>
      </c>
      <c r="D41" s="1508"/>
      <c r="E41" s="1508"/>
      <c r="F41" s="1508"/>
      <c r="G41" s="1508"/>
      <c r="H41" s="1509"/>
      <c r="I41" s="1522" t="s">
        <v>141</v>
      </c>
      <c r="J41" s="1523"/>
      <c r="K41" s="664"/>
      <c r="L41" s="1521" t="s">
        <v>235</v>
      </c>
      <c r="M41" s="1508"/>
      <c r="N41" s="1508"/>
      <c r="O41" s="1508"/>
      <c r="P41" s="1508"/>
      <c r="Q41" s="1509"/>
      <c r="R41" s="1522" t="s">
        <v>140</v>
      </c>
      <c r="S41" s="1523"/>
      <c r="T41" s="883"/>
      <c r="U41" s="664"/>
      <c r="V41" s="37"/>
      <c r="W41" s="37"/>
      <c r="X41" s="37"/>
      <c r="Y41" s="39"/>
      <c r="Z41" s="883"/>
      <c r="AA41" s="1395"/>
      <c r="AB41" s="1395"/>
      <c r="AC41" s="1395"/>
      <c r="AD41" s="1395"/>
      <c r="AE41" s="1395"/>
      <c r="AF41" s="1395"/>
      <c r="AG41" s="1395"/>
      <c r="AH41" s="1395"/>
      <c r="AI41" s="1395"/>
      <c r="AJ41" s="1395"/>
    </row>
    <row r="42" spans="1:36" ht="19.5" customHeight="1">
      <c r="A42" s="883"/>
      <c r="B42" s="663"/>
      <c r="C42" s="883"/>
      <c r="D42" s="883"/>
      <c r="E42" s="883"/>
      <c r="F42" s="883"/>
      <c r="G42" s="883"/>
      <c r="H42" s="883"/>
      <c r="I42" s="883"/>
      <c r="J42" s="883"/>
      <c r="K42" s="883"/>
      <c r="L42" s="883"/>
      <c r="M42" s="883"/>
      <c r="N42" s="883"/>
      <c r="O42" s="883"/>
      <c r="P42" s="883"/>
      <c r="Q42" s="883"/>
      <c r="R42" s="883"/>
      <c r="S42" s="883"/>
      <c r="T42" s="883"/>
      <c r="U42" s="664"/>
      <c r="V42" s="37"/>
      <c r="W42" s="37"/>
      <c r="X42" s="37"/>
      <c r="Y42" s="39"/>
      <c r="Z42" s="883"/>
      <c r="AA42" s="1395"/>
      <c r="AB42" s="1395"/>
      <c r="AC42" s="1395"/>
      <c r="AD42" s="1395"/>
      <c r="AE42" s="1395"/>
      <c r="AF42" s="1395"/>
      <c r="AG42" s="1395"/>
      <c r="AH42" s="1395"/>
      <c r="AI42" s="1395"/>
      <c r="AJ42" s="1395"/>
    </row>
    <row r="43" spans="1:36" ht="22.5" customHeight="1">
      <c r="A43" s="883"/>
      <c r="B43" s="663"/>
      <c r="C43" s="1524"/>
      <c r="D43" s="1525"/>
      <c r="E43" s="1525"/>
      <c r="F43" s="1525"/>
      <c r="G43" s="1525"/>
      <c r="H43" s="1525"/>
      <c r="I43" s="1526"/>
      <c r="J43" s="1527" t="s">
        <v>160</v>
      </c>
      <c r="K43" s="1527"/>
      <c r="L43" s="1527"/>
      <c r="M43" s="1527"/>
      <c r="N43" s="1527"/>
      <c r="O43" s="1527" t="s">
        <v>161</v>
      </c>
      <c r="P43" s="1527"/>
      <c r="Q43" s="1527"/>
      <c r="R43" s="1527"/>
      <c r="S43" s="1527"/>
      <c r="T43" s="883"/>
      <c r="U43" s="664"/>
      <c r="V43" s="37"/>
      <c r="W43" s="37"/>
      <c r="X43" s="37"/>
      <c r="Y43" s="39"/>
      <c r="Z43" s="883"/>
      <c r="AA43" s="1395"/>
      <c r="AB43" s="1395"/>
      <c r="AC43" s="1395"/>
      <c r="AD43" s="1395"/>
      <c r="AE43" s="1395"/>
      <c r="AF43" s="1395"/>
      <c r="AG43" s="1395"/>
      <c r="AH43" s="1395"/>
      <c r="AI43" s="1395"/>
      <c r="AJ43" s="1395"/>
    </row>
    <row r="44" spans="1:36" ht="22.5" customHeight="1">
      <c r="A44" s="883"/>
      <c r="B44" s="663"/>
      <c r="C44" s="1528" t="s">
        <v>162</v>
      </c>
      <c r="D44" s="1529"/>
      <c r="E44" s="1529"/>
      <c r="F44" s="1529"/>
      <c r="G44" s="1529"/>
      <c r="H44" s="1530"/>
      <c r="I44" s="668" t="s">
        <v>163</v>
      </c>
      <c r="J44" s="1516" t="s">
        <v>140</v>
      </c>
      <c r="K44" s="1516"/>
      <c r="L44" s="1516"/>
      <c r="M44" s="1516"/>
      <c r="N44" s="1516"/>
      <c r="O44" s="1520"/>
      <c r="P44" s="1520"/>
      <c r="Q44" s="1520"/>
      <c r="R44" s="1520"/>
      <c r="S44" s="1520"/>
      <c r="T44" s="883"/>
      <c r="U44" s="664"/>
      <c r="V44" s="37"/>
      <c r="W44" s="37"/>
      <c r="X44" s="37"/>
      <c r="Y44" s="39"/>
      <c r="Z44" s="883"/>
      <c r="AA44" s="1395"/>
      <c r="AB44" s="1395"/>
      <c r="AC44" s="1395"/>
      <c r="AD44" s="1395"/>
      <c r="AE44" s="1395"/>
      <c r="AF44" s="1395"/>
      <c r="AG44" s="1395"/>
      <c r="AH44" s="1395"/>
      <c r="AI44" s="1395"/>
      <c r="AJ44" s="1395"/>
    </row>
    <row r="45" spans="1:36" ht="22.5" customHeight="1">
      <c r="A45" s="883"/>
      <c r="B45" s="663"/>
      <c r="C45" s="1531"/>
      <c r="D45" s="1532"/>
      <c r="E45" s="1532"/>
      <c r="F45" s="1532"/>
      <c r="G45" s="1532"/>
      <c r="H45" s="1533"/>
      <c r="I45" s="668" t="s">
        <v>164</v>
      </c>
      <c r="J45" s="1516" t="s">
        <v>140</v>
      </c>
      <c r="K45" s="1516"/>
      <c r="L45" s="1516"/>
      <c r="M45" s="1516"/>
      <c r="N45" s="1516"/>
      <c r="O45" s="1516" t="s">
        <v>140</v>
      </c>
      <c r="P45" s="1516"/>
      <c r="Q45" s="1516"/>
      <c r="R45" s="1516"/>
      <c r="S45" s="1516"/>
      <c r="T45" s="883"/>
      <c r="U45" s="664"/>
      <c r="V45" s="37"/>
      <c r="W45" s="37"/>
      <c r="X45" s="37"/>
      <c r="Y45" s="39"/>
      <c r="Z45" s="883"/>
      <c r="AA45" s="1395"/>
      <c r="AB45" s="1395"/>
      <c r="AC45" s="1395"/>
      <c r="AD45" s="1395"/>
      <c r="AE45" s="1395"/>
      <c r="AF45" s="1395"/>
      <c r="AG45" s="1395"/>
      <c r="AH45" s="1395"/>
      <c r="AI45" s="1395"/>
      <c r="AJ45" s="1395"/>
    </row>
    <row r="46" spans="1:36" ht="15" customHeight="1">
      <c r="A46" s="883"/>
      <c r="B46" s="663"/>
      <c r="C46" s="883"/>
      <c r="D46" s="883"/>
      <c r="E46" s="883"/>
      <c r="F46" s="883"/>
      <c r="G46" s="883"/>
      <c r="H46" s="883"/>
      <c r="I46" s="883"/>
      <c r="J46" s="883"/>
      <c r="K46" s="883"/>
      <c r="L46" s="883"/>
      <c r="M46" s="883"/>
      <c r="N46" s="883"/>
      <c r="O46" s="883"/>
      <c r="P46" s="883"/>
      <c r="Q46" s="883"/>
      <c r="R46" s="883"/>
      <c r="S46" s="883"/>
      <c r="T46" s="883"/>
      <c r="U46" s="664"/>
      <c r="V46" s="37"/>
      <c r="W46" s="37"/>
      <c r="X46" s="37"/>
      <c r="Y46" s="39"/>
      <c r="Z46" s="883"/>
      <c r="AA46" s="1395"/>
      <c r="AB46" s="1395"/>
      <c r="AC46" s="1395"/>
      <c r="AD46" s="1395"/>
      <c r="AE46" s="1395"/>
      <c r="AF46" s="1395"/>
      <c r="AG46" s="1395"/>
      <c r="AH46" s="1395"/>
      <c r="AI46" s="1395"/>
      <c r="AJ46" s="1395"/>
    </row>
    <row r="47" spans="1:36" ht="15" customHeight="1">
      <c r="A47" s="883"/>
      <c r="B47" s="663" t="s">
        <v>236</v>
      </c>
      <c r="C47" s="883"/>
      <c r="D47" s="883"/>
      <c r="E47" s="883"/>
      <c r="F47" s="883"/>
      <c r="G47" s="883"/>
      <c r="H47" s="883"/>
      <c r="I47" s="883"/>
      <c r="J47" s="883"/>
      <c r="K47" s="883"/>
      <c r="L47" s="883"/>
      <c r="M47" s="883"/>
      <c r="N47" s="883"/>
      <c r="O47" s="883"/>
      <c r="P47" s="883"/>
      <c r="Q47" s="883"/>
      <c r="R47" s="883"/>
      <c r="S47" s="883"/>
      <c r="T47" s="883"/>
      <c r="U47" s="1496" t="s">
        <v>214</v>
      </c>
      <c r="V47" s="1497"/>
      <c r="W47" s="1497"/>
      <c r="X47" s="1497"/>
      <c r="Y47" s="1498"/>
      <c r="Z47" s="883"/>
      <c r="AA47" s="1395"/>
      <c r="AB47" s="1395"/>
      <c r="AC47" s="1395"/>
      <c r="AD47" s="1395"/>
      <c r="AE47" s="1395"/>
      <c r="AF47" s="1395"/>
      <c r="AG47" s="1395"/>
      <c r="AH47" s="1395"/>
      <c r="AI47" s="1395"/>
      <c r="AJ47" s="1395"/>
    </row>
    <row r="48" spans="1:36" ht="15" customHeight="1">
      <c r="A48" s="883"/>
      <c r="B48" s="663"/>
      <c r="C48" s="883"/>
      <c r="D48" s="883"/>
      <c r="E48" s="883"/>
      <c r="F48" s="883"/>
      <c r="G48" s="883"/>
      <c r="H48" s="883"/>
      <c r="I48" s="883"/>
      <c r="J48" s="883"/>
      <c r="K48" s="883"/>
      <c r="L48" s="883"/>
      <c r="M48" s="883"/>
      <c r="N48" s="883"/>
      <c r="O48" s="883"/>
      <c r="P48" s="883"/>
      <c r="Q48" s="883"/>
      <c r="R48" s="883"/>
      <c r="S48" s="883"/>
      <c r="T48" s="883"/>
      <c r="U48" s="664"/>
      <c r="V48" s="37"/>
      <c r="W48" s="37"/>
      <c r="X48" s="37"/>
      <c r="Y48" s="39"/>
      <c r="Z48" s="883"/>
      <c r="AA48" s="1395"/>
      <c r="AB48" s="1395"/>
      <c r="AC48" s="1395"/>
      <c r="AD48" s="1395"/>
      <c r="AE48" s="1395"/>
      <c r="AF48" s="1395"/>
      <c r="AG48" s="1395"/>
      <c r="AH48" s="1395"/>
      <c r="AI48" s="1395"/>
      <c r="AJ48" s="1395"/>
    </row>
    <row r="49" spans="1:26" ht="15" customHeight="1">
      <c r="A49" s="883"/>
      <c r="B49" s="663"/>
      <c r="C49" s="40" t="s">
        <v>166</v>
      </c>
      <c r="D49" s="1499" t="s">
        <v>237</v>
      </c>
      <c r="E49" s="1499"/>
      <c r="F49" s="1499"/>
      <c r="G49" s="1499"/>
      <c r="H49" s="1499"/>
      <c r="I49" s="1499"/>
      <c r="J49" s="1499"/>
      <c r="K49" s="1499"/>
      <c r="L49" s="1499"/>
      <c r="M49" s="1499"/>
      <c r="N49" s="1499"/>
      <c r="O49" s="1499"/>
      <c r="P49" s="1499"/>
      <c r="Q49" s="1499"/>
      <c r="R49" s="1499"/>
      <c r="S49" s="1499"/>
      <c r="T49" s="1500"/>
      <c r="U49" s="664"/>
      <c r="V49" s="37" t="s">
        <v>119</v>
      </c>
      <c r="W49" s="37" t="s">
        <v>120</v>
      </c>
      <c r="X49" s="37" t="s">
        <v>119</v>
      </c>
      <c r="Y49" s="39"/>
      <c r="Z49" s="883"/>
    </row>
    <row r="50" spans="1:26" ht="15" customHeight="1">
      <c r="A50" s="883"/>
      <c r="B50" s="663"/>
      <c r="C50" s="38"/>
      <c r="D50" s="1499"/>
      <c r="E50" s="1499"/>
      <c r="F50" s="1499"/>
      <c r="G50" s="1499"/>
      <c r="H50" s="1499"/>
      <c r="I50" s="1499"/>
      <c r="J50" s="1499"/>
      <c r="K50" s="1499"/>
      <c r="L50" s="1499"/>
      <c r="M50" s="1499"/>
      <c r="N50" s="1499"/>
      <c r="O50" s="1499"/>
      <c r="P50" s="1499"/>
      <c r="Q50" s="1499"/>
      <c r="R50" s="1499"/>
      <c r="S50" s="1499"/>
      <c r="T50" s="1500"/>
      <c r="U50" s="664"/>
      <c r="V50" s="37"/>
      <c r="W50" s="37"/>
      <c r="X50" s="37"/>
      <c r="Y50" s="39"/>
      <c r="Z50" s="883"/>
    </row>
    <row r="51" spans="1:26" ht="15" customHeight="1">
      <c r="A51" s="883"/>
      <c r="B51" s="663"/>
      <c r="C51" s="40" t="s">
        <v>123</v>
      </c>
      <c r="D51" s="1499" t="s">
        <v>238</v>
      </c>
      <c r="E51" s="1499"/>
      <c r="F51" s="1499"/>
      <c r="G51" s="1499"/>
      <c r="H51" s="1499"/>
      <c r="I51" s="1499"/>
      <c r="J51" s="1499"/>
      <c r="K51" s="1499"/>
      <c r="L51" s="1499"/>
      <c r="M51" s="1499"/>
      <c r="N51" s="1499"/>
      <c r="O51" s="1499"/>
      <c r="P51" s="1499"/>
      <c r="Q51" s="1499"/>
      <c r="R51" s="1499"/>
      <c r="S51" s="1499"/>
      <c r="T51" s="1500"/>
      <c r="U51" s="664"/>
      <c r="V51" s="37" t="s">
        <v>119</v>
      </c>
      <c r="W51" s="37" t="s">
        <v>120</v>
      </c>
      <c r="X51" s="37" t="s">
        <v>119</v>
      </c>
      <c r="Y51" s="39"/>
      <c r="Z51" s="883"/>
    </row>
    <row r="52" spans="1:26" ht="15" customHeight="1">
      <c r="A52" s="883"/>
      <c r="B52" s="864"/>
      <c r="C52" s="865"/>
      <c r="D52" s="1534"/>
      <c r="E52" s="1534"/>
      <c r="F52" s="1534"/>
      <c r="G52" s="1534"/>
      <c r="H52" s="1534"/>
      <c r="I52" s="1534"/>
      <c r="J52" s="1534"/>
      <c r="K52" s="1534"/>
      <c r="L52" s="1534"/>
      <c r="M52" s="1534"/>
      <c r="N52" s="1534"/>
      <c r="O52" s="1534"/>
      <c r="P52" s="1534"/>
      <c r="Q52" s="1534"/>
      <c r="R52" s="1534"/>
      <c r="S52" s="1534"/>
      <c r="T52" s="1535"/>
      <c r="U52" s="866"/>
      <c r="V52" s="867"/>
      <c r="W52" s="867"/>
      <c r="X52" s="867"/>
      <c r="Y52" s="868"/>
      <c r="Z52" s="883"/>
    </row>
    <row r="53" spans="1:26" ht="15" customHeight="1">
      <c r="A53" s="883"/>
      <c r="B53" s="883"/>
      <c r="C53" s="38"/>
      <c r="D53" s="882"/>
      <c r="E53" s="882"/>
      <c r="F53" s="882"/>
      <c r="G53" s="882"/>
      <c r="H53" s="882"/>
      <c r="I53" s="882"/>
      <c r="J53" s="882"/>
      <c r="K53" s="882"/>
      <c r="L53" s="882"/>
      <c r="M53" s="882"/>
      <c r="N53" s="882"/>
      <c r="O53" s="882"/>
      <c r="P53" s="882"/>
      <c r="Q53" s="882"/>
      <c r="R53" s="882"/>
      <c r="S53" s="882"/>
      <c r="T53" s="882"/>
      <c r="U53" s="36"/>
      <c r="V53" s="37"/>
      <c r="W53" s="37"/>
      <c r="X53" s="37"/>
      <c r="Y53" s="36"/>
      <c r="Z53" s="883"/>
    </row>
    <row r="54" spans="1:26" ht="15" customHeight="1">
      <c r="A54" s="883"/>
      <c r="B54" s="883" t="s">
        <v>169</v>
      </c>
      <c r="C54" s="883"/>
      <c r="D54" s="883"/>
      <c r="E54" s="883"/>
      <c r="F54" s="883"/>
      <c r="G54" s="883"/>
      <c r="H54" s="883"/>
      <c r="I54" s="883"/>
      <c r="J54" s="883"/>
      <c r="K54" s="883"/>
      <c r="L54" s="883"/>
      <c r="M54" s="883"/>
      <c r="N54" s="883"/>
      <c r="O54" s="883"/>
      <c r="P54" s="883"/>
      <c r="Q54" s="883"/>
      <c r="R54" s="883"/>
      <c r="S54" s="883"/>
      <c r="T54" s="883"/>
      <c r="U54" s="883"/>
      <c r="V54" s="883"/>
      <c r="W54" s="883"/>
      <c r="X54" s="883"/>
      <c r="Y54" s="883"/>
      <c r="Z54" s="883"/>
    </row>
    <row r="55" spans="1:26" ht="15" customHeight="1">
      <c r="A55" s="883"/>
      <c r="B55" s="35">
        <v>1</v>
      </c>
      <c r="C55" s="1502" t="s">
        <v>170</v>
      </c>
      <c r="D55" s="1502"/>
      <c r="E55" s="1502"/>
      <c r="F55" s="1502"/>
      <c r="G55" s="1502"/>
      <c r="H55" s="1502"/>
      <c r="I55" s="1502"/>
      <c r="J55" s="1502"/>
      <c r="K55" s="1502"/>
      <c r="L55" s="1502"/>
      <c r="M55" s="1502"/>
      <c r="N55" s="1502"/>
      <c r="O55" s="1502"/>
      <c r="P55" s="1502"/>
      <c r="Q55" s="1502"/>
      <c r="R55" s="1502"/>
      <c r="S55" s="1502"/>
      <c r="T55" s="1502"/>
      <c r="U55" s="1502"/>
      <c r="V55" s="1502"/>
      <c r="W55" s="1502"/>
      <c r="X55" s="1502"/>
      <c r="Y55" s="1502"/>
      <c r="Z55" s="883"/>
    </row>
    <row r="56" spans="1:26" ht="15" customHeight="1">
      <c r="A56" s="883"/>
      <c r="B56" s="35">
        <v>2</v>
      </c>
      <c r="C56" s="1499" t="s">
        <v>239</v>
      </c>
      <c r="D56" s="1499"/>
      <c r="E56" s="1499"/>
      <c r="F56" s="1499"/>
      <c r="G56" s="1499"/>
      <c r="H56" s="1499"/>
      <c r="I56" s="1499"/>
      <c r="J56" s="1499"/>
      <c r="K56" s="1499"/>
      <c r="L56" s="1499"/>
      <c r="M56" s="1499"/>
      <c r="N56" s="1499"/>
      <c r="O56" s="1499"/>
      <c r="P56" s="1499"/>
      <c r="Q56" s="1499"/>
      <c r="R56" s="1499"/>
      <c r="S56" s="1499"/>
      <c r="T56" s="1499"/>
      <c r="U56" s="1499"/>
      <c r="V56" s="1499"/>
      <c r="W56" s="1499"/>
      <c r="X56" s="1499"/>
      <c r="Y56" s="1499"/>
      <c r="Z56" s="883"/>
    </row>
    <row r="57" spans="1:26" ht="15" customHeight="1">
      <c r="A57" s="883"/>
      <c r="B57" s="35"/>
      <c r="C57" s="884" t="s">
        <v>240</v>
      </c>
      <c r="D57" s="26"/>
      <c r="E57" s="26"/>
      <c r="F57" s="26"/>
      <c r="G57" s="26"/>
      <c r="H57" s="26"/>
      <c r="I57" s="26"/>
      <c r="J57" s="26"/>
      <c r="K57" s="26"/>
      <c r="L57" s="26"/>
      <c r="M57" s="26"/>
      <c r="N57" s="26"/>
      <c r="O57" s="26"/>
      <c r="P57" s="26"/>
      <c r="Q57" s="26"/>
      <c r="R57" s="26"/>
      <c r="S57" s="26"/>
      <c r="T57" s="26"/>
      <c r="U57" s="26"/>
      <c r="V57" s="26"/>
      <c r="W57" s="26"/>
      <c r="X57" s="26"/>
      <c r="Y57" s="26"/>
      <c r="Z57" s="883"/>
    </row>
    <row r="58" spans="1:26" ht="15" customHeight="1">
      <c r="A58" s="883"/>
      <c r="B58" s="35"/>
      <c r="C58" s="884" t="s">
        <v>241</v>
      </c>
      <c r="D58" s="882"/>
      <c r="E58" s="882"/>
      <c r="F58" s="882"/>
      <c r="G58" s="882"/>
      <c r="H58" s="882"/>
      <c r="I58" s="882"/>
      <c r="J58" s="882"/>
      <c r="K58" s="882"/>
      <c r="L58" s="882"/>
      <c r="M58" s="882"/>
      <c r="N58" s="882"/>
      <c r="O58" s="882"/>
      <c r="P58" s="882"/>
      <c r="Q58" s="882"/>
      <c r="R58" s="882"/>
      <c r="S58" s="882"/>
      <c r="T58" s="882"/>
      <c r="U58" s="882"/>
      <c r="V58" s="882"/>
      <c r="W58" s="882"/>
      <c r="X58" s="882"/>
      <c r="Y58" s="882"/>
      <c r="Z58" s="883"/>
    </row>
    <row r="59" spans="1:26" ht="15" customHeight="1">
      <c r="A59" s="883"/>
      <c r="B59" s="35">
        <v>3</v>
      </c>
      <c r="C59" s="1502" t="s">
        <v>172</v>
      </c>
      <c r="D59" s="1502"/>
      <c r="E59" s="1502"/>
      <c r="F59" s="1502"/>
      <c r="G59" s="1502"/>
      <c r="H59" s="1502"/>
      <c r="I59" s="1502"/>
      <c r="J59" s="1502"/>
      <c r="K59" s="1502"/>
      <c r="L59" s="1502"/>
      <c r="M59" s="1502"/>
      <c r="N59" s="1502"/>
      <c r="O59" s="1502"/>
      <c r="P59" s="1502"/>
      <c r="Q59" s="1502"/>
      <c r="R59" s="1502"/>
      <c r="S59" s="1502"/>
      <c r="T59" s="1502"/>
      <c r="U59" s="1502"/>
      <c r="V59" s="1502"/>
      <c r="W59" s="1502"/>
      <c r="X59" s="1502"/>
      <c r="Y59" s="1502"/>
      <c r="Z59" s="883"/>
    </row>
    <row r="60" spans="1:26">
      <c r="A60" s="883"/>
      <c r="B60" s="1501"/>
      <c r="C60" s="1501"/>
      <c r="D60" s="1501"/>
      <c r="E60" s="1501"/>
      <c r="F60" s="1501"/>
      <c r="G60" s="1501"/>
      <c r="H60" s="1501"/>
      <c r="I60" s="1501"/>
      <c r="J60" s="1501"/>
      <c r="K60" s="1501"/>
      <c r="L60" s="1501"/>
      <c r="M60" s="1501"/>
      <c r="N60" s="1501"/>
      <c r="O60" s="1501"/>
      <c r="P60" s="1501"/>
      <c r="Q60" s="1501"/>
      <c r="R60" s="1501"/>
      <c r="S60" s="1501"/>
      <c r="T60" s="1501"/>
      <c r="U60" s="1501"/>
      <c r="V60" s="1501"/>
      <c r="W60" s="1501"/>
      <c r="X60" s="1501"/>
      <c r="Y60" s="1501"/>
      <c r="Z60" s="1501"/>
    </row>
  </sheetData>
  <mergeCells count="67">
    <mergeCell ref="B60:Z60"/>
    <mergeCell ref="U47:Y47"/>
    <mergeCell ref="D49:T50"/>
    <mergeCell ref="D51:T52"/>
    <mergeCell ref="C55:Y55"/>
    <mergeCell ref="C56:Y56"/>
    <mergeCell ref="C59:Y59"/>
    <mergeCell ref="C43:I43"/>
    <mergeCell ref="J43:N43"/>
    <mergeCell ref="O43:S43"/>
    <mergeCell ref="C44:H45"/>
    <mergeCell ref="J44:N44"/>
    <mergeCell ref="O44:S44"/>
    <mergeCell ref="J45:N45"/>
    <mergeCell ref="O45:S45"/>
    <mergeCell ref="U37:Y37"/>
    <mergeCell ref="D38:T38"/>
    <mergeCell ref="D39:T39"/>
    <mergeCell ref="D40:T40"/>
    <mergeCell ref="C41:H41"/>
    <mergeCell ref="I41:J41"/>
    <mergeCell ref="L41:Q41"/>
    <mergeCell ref="R41:S41"/>
    <mergeCell ref="D34:K34"/>
    <mergeCell ref="L34:N34"/>
    <mergeCell ref="O34:Q34"/>
    <mergeCell ref="S34:T34"/>
    <mergeCell ref="D35:K35"/>
    <mergeCell ref="L35:N35"/>
    <mergeCell ref="O35:Q35"/>
    <mergeCell ref="S35:T35"/>
    <mergeCell ref="D32:K32"/>
    <mergeCell ref="L32:N32"/>
    <mergeCell ref="O32:Q32"/>
    <mergeCell ref="S32:T32"/>
    <mergeCell ref="D33:K33"/>
    <mergeCell ref="L33:N33"/>
    <mergeCell ref="O33:Q33"/>
    <mergeCell ref="S33:T33"/>
    <mergeCell ref="D30:K30"/>
    <mergeCell ref="L30:N30"/>
    <mergeCell ref="O30:Q30"/>
    <mergeCell ref="U30:Y30"/>
    <mergeCell ref="D31:K31"/>
    <mergeCell ref="L31:N31"/>
    <mergeCell ref="O31:Q31"/>
    <mergeCell ref="S31:T31"/>
    <mergeCell ref="D21:T22"/>
    <mergeCell ref="U24:Y24"/>
    <mergeCell ref="C27:T28"/>
    <mergeCell ref="D29:K29"/>
    <mergeCell ref="L29:N29"/>
    <mergeCell ref="O29:Q29"/>
    <mergeCell ref="Q2:Y2"/>
    <mergeCell ref="B4:Y4"/>
    <mergeCell ref="D18:T18"/>
    <mergeCell ref="B6:F6"/>
    <mergeCell ref="G6:Y6"/>
    <mergeCell ref="B7:F7"/>
    <mergeCell ref="G7:Y7"/>
    <mergeCell ref="B8:F8"/>
    <mergeCell ref="G8:Y8"/>
    <mergeCell ref="U11:Y11"/>
    <mergeCell ref="D13:T14"/>
    <mergeCell ref="C15:C16"/>
    <mergeCell ref="D15:T16"/>
    <mergeCell ref="D17:T17"/>
  </mergeCells>
  <phoneticPr fontId="14"/>
  <dataValidations count="1">
    <dataValidation type="list" allowBlank="1" showInputMessage="1" showErrorMessage="1" sqref="V13:V14 X13:X14 V17:V21 X17:X21 V31:V35 X31:X35 V38:V40 X38:X40 V49 X49 V51 X51" xr:uid="{34BCE5C0-6F67-4789-BF17-60842C931845}">
      <formula1>"□,■"</formula1>
    </dataValidation>
  </dataValidations>
  <printOptions horizontalCentered="1"/>
  <pageMargins left="0.70866141732283472" right="0.70866141732283472" top="0.74803149606299213" bottom="0.74803149606299213" header="0.31496062992125984" footer="0.31496062992125984"/>
  <pageSetup paperSize="9" scale="57"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sheetPr codeName="Sheet41"/>
  <dimension ref="A1:J23"/>
  <sheetViews>
    <sheetView view="pageBreakPreview" zoomScaleNormal="100" zoomScaleSheetLayoutView="100" workbookViewId="0"/>
  </sheetViews>
  <sheetFormatPr defaultRowHeight="13"/>
  <cols>
    <col min="1" max="1" width="1.83203125" style="328" customWidth="1"/>
    <col min="2" max="2" width="10.08203125" style="328" customWidth="1"/>
    <col min="3" max="3" width="3.58203125" style="328" customWidth="1"/>
    <col min="4" max="4" width="18.75" style="328" customWidth="1"/>
    <col min="5" max="9" width="12.58203125" style="328" customWidth="1"/>
    <col min="10" max="10" width="1.75" style="328" customWidth="1"/>
    <col min="11" max="12" width="9" style="328"/>
    <col min="13" max="13" width="9" style="328" customWidth="1"/>
    <col min="14" max="256" width="9" style="328"/>
    <col min="257" max="257" width="1.83203125" style="328" customWidth="1"/>
    <col min="258" max="258" width="10.08203125" style="328" customWidth="1"/>
    <col min="259" max="259" width="3.58203125" style="328" customWidth="1"/>
    <col min="260" max="260" width="18.75" style="328" customWidth="1"/>
    <col min="261" max="265" width="12.58203125" style="328" customWidth="1"/>
    <col min="266" max="512" width="9" style="328"/>
    <col min="513" max="513" width="1.83203125" style="328" customWidth="1"/>
    <col min="514" max="514" width="10.08203125" style="328" customWidth="1"/>
    <col min="515" max="515" width="3.58203125" style="328" customWidth="1"/>
    <col min="516" max="516" width="18.75" style="328" customWidth="1"/>
    <col min="517" max="521" width="12.58203125" style="328" customWidth="1"/>
    <col min="522" max="768" width="9" style="328"/>
    <col min="769" max="769" width="1.83203125" style="328" customWidth="1"/>
    <col min="770" max="770" width="10.08203125" style="328" customWidth="1"/>
    <col min="771" max="771" width="3.58203125" style="328" customWidth="1"/>
    <col min="772" max="772" width="18.75" style="328" customWidth="1"/>
    <col min="773" max="777" width="12.58203125" style="328" customWidth="1"/>
    <col min="778" max="1024" width="9" style="328"/>
    <col min="1025" max="1025" width="1.83203125" style="328" customWidth="1"/>
    <col min="1026" max="1026" width="10.08203125" style="328" customWidth="1"/>
    <col min="1027" max="1027" width="3.58203125" style="328" customWidth="1"/>
    <col min="1028" max="1028" width="18.75" style="328" customWidth="1"/>
    <col min="1029" max="1033" width="12.58203125" style="328" customWidth="1"/>
    <col min="1034" max="1280" width="9" style="328"/>
    <col min="1281" max="1281" width="1.83203125" style="328" customWidth="1"/>
    <col min="1282" max="1282" width="10.08203125" style="328" customWidth="1"/>
    <col min="1283" max="1283" width="3.58203125" style="328" customWidth="1"/>
    <col min="1284" max="1284" width="18.75" style="328" customWidth="1"/>
    <col min="1285" max="1289" width="12.58203125" style="328" customWidth="1"/>
    <col min="1290" max="1536" width="9" style="328"/>
    <col min="1537" max="1537" width="1.83203125" style="328" customWidth="1"/>
    <col min="1538" max="1538" width="10.08203125" style="328" customWidth="1"/>
    <col min="1539" max="1539" width="3.58203125" style="328" customWidth="1"/>
    <col min="1540" max="1540" width="18.75" style="328" customWidth="1"/>
    <col min="1541" max="1545" width="12.58203125" style="328" customWidth="1"/>
    <col min="1546" max="1792" width="9" style="328"/>
    <col min="1793" max="1793" width="1.83203125" style="328" customWidth="1"/>
    <col min="1794" max="1794" width="10.08203125" style="328" customWidth="1"/>
    <col min="1795" max="1795" width="3.58203125" style="328" customWidth="1"/>
    <col min="1796" max="1796" width="18.75" style="328" customWidth="1"/>
    <col min="1797" max="1801" width="12.58203125" style="328" customWidth="1"/>
    <col min="1802" max="2048" width="9" style="328"/>
    <col min="2049" max="2049" width="1.83203125" style="328" customWidth="1"/>
    <col min="2050" max="2050" width="10.08203125" style="328" customWidth="1"/>
    <col min="2051" max="2051" width="3.58203125" style="328" customWidth="1"/>
    <col min="2052" max="2052" width="18.75" style="328" customWidth="1"/>
    <col min="2053" max="2057" width="12.58203125" style="328" customWidth="1"/>
    <col min="2058" max="2304" width="9" style="328"/>
    <col min="2305" max="2305" width="1.83203125" style="328" customWidth="1"/>
    <col min="2306" max="2306" width="10.08203125" style="328" customWidth="1"/>
    <col min="2307" max="2307" width="3.58203125" style="328" customWidth="1"/>
    <col min="2308" max="2308" width="18.75" style="328" customWidth="1"/>
    <col min="2309" max="2313" width="12.58203125" style="328" customWidth="1"/>
    <col min="2314" max="2560" width="9" style="328"/>
    <col min="2561" max="2561" width="1.83203125" style="328" customWidth="1"/>
    <col min="2562" max="2562" width="10.08203125" style="328" customWidth="1"/>
    <col min="2563" max="2563" width="3.58203125" style="328" customWidth="1"/>
    <col min="2564" max="2564" width="18.75" style="328" customWidth="1"/>
    <col min="2565" max="2569" width="12.58203125" style="328" customWidth="1"/>
    <col min="2570" max="2816" width="9" style="328"/>
    <col min="2817" max="2817" width="1.83203125" style="328" customWidth="1"/>
    <col min="2818" max="2818" width="10.08203125" style="328" customWidth="1"/>
    <col min="2819" max="2819" width="3.58203125" style="328" customWidth="1"/>
    <col min="2820" max="2820" width="18.75" style="328" customWidth="1"/>
    <col min="2821" max="2825" width="12.58203125" style="328" customWidth="1"/>
    <col min="2826" max="3072" width="9" style="328"/>
    <col min="3073" max="3073" width="1.83203125" style="328" customWidth="1"/>
    <col min="3074" max="3074" width="10.08203125" style="328" customWidth="1"/>
    <col min="3075" max="3075" width="3.58203125" style="328" customWidth="1"/>
    <col min="3076" max="3076" width="18.75" style="328" customWidth="1"/>
    <col min="3077" max="3081" width="12.58203125" style="328" customWidth="1"/>
    <col min="3082" max="3328" width="9" style="328"/>
    <col min="3329" max="3329" width="1.83203125" style="328" customWidth="1"/>
    <col min="3330" max="3330" width="10.08203125" style="328" customWidth="1"/>
    <col min="3331" max="3331" width="3.58203125" style="328" customWidth="1"/>
    <col min="3332" max="3332" width="18.75" style="328" customWidth="1"/>
    <col min="3333" max="3337" width="12.58203125" style="328" customWidth="1"/>
    <col min="3338" max="3584" width="9" style="328"/>
    <col min="3585" max="3585" width="1.83203125" style="328" customWidth="1"/>
    <col min="3586" max="3586" width="10.08203125" style="328" customWidth="1"/>
    <col min="3587" max="3587" width="3.58203125" style="328" customWidth="1"/>
    <col min="3588" max="3588" width="18.75" style="328" customWidth="1"/>
    <col min="3589" max="3593" width="12.58203125" style="328" customWidth="1"/>
    <col min="3594" max="3840" width="9" style="328"/>
    <col min="3841" max="3841" width="1.83203125" style="328" customWidth="1"/>
    <col min="3842" max="3842" width="10.08203125" style="328" customWidth="1"/>
    <col min="3843" max="3843" width="3.58203125" style="328" customWidth="1"/>
    <col min="3844" max="3844" width="18.75" style="328" customWidth="1"/>
    <col min="3845" max="3849" width="12.58203125" style="328" customWidth="1"/>
    <col min="3850" max="4096" width="9" style="328"/>
    <col min="4097" max="4097" width="1.83203125" style="328" customWidth="1"/>
    <col min="4098" max="4098" width="10.08203125" style="328" customWidth="1"/>
    <col min="4099" max="4099" width="3.58203125" style="328" customWidth="1"/>
    <col min="4100" max="4100" width="18.75" style="328" customWidth="1"/>
    <col min="4101" max="4105" width="12.58203125" style="328" customWidth="1"/>
    <col min="4106" max="4352" width="9" style="328"/>
    <col min="4353" max="4353" width="1.83203125" style="328" customWidth="1"/>
    <col min="4354" max="4354" width="10.08203125" style="328" customWidth="1"/>
    <col min="4355" max="4355" width="3.58203125" style="328" customWidth="1"/>
    <col min="4356" max="4356" width="18.75" style="328" customWidth="1"/>
    <col min="4357" max="4361" width="12.58203125" style="328" customWidth="1"/>
    <col min="4362" max="4608" width="9" style="328"/>
    <col min="4609" max="4609" width="1.83203125" style="328" customWidth="1"/>
    <col min="4610" max="4610" width="10.08203125" style="328" customWidth="1"/>
    <col min="4611" max="4611" width="3.58203125" style="328" customWidth="1"/>
    <col min="4612" max="4612" width="18.75" style="328" customWidth="1"/>
    <col min="4613" max="4617" width="12.58203125" style="328" customWidth="1"/>
    <col min="4618" max="4864" width="9" style="328"/>
    <col min="4865" max="4865" width="1.83203125" style="328" customWidth="1"/>
    <col min="4866" max="4866" width="10.08203125" style="328" customWidth="1"/>
    <col min="4867" max="4867" width="3.58203125" style="328" customWidth="1"/>
    <col min="4868" max="4868" width="18.75" style="328" customWidth="1"/>
    <col min="4869" max="4873" width="12.58203125" style="328" customWidth="1"/>
    <col min="4874" max="5120" width="9" style="328"/>
    <col min="5121" max="5121" width="1.83203125" style="328" customWidth="1"/>
    <col min="5122" max="5122" width="10.08203125" style="328" customWidth="1"/>
    <col min="5123" max="5123" width="3.58203125" style="328" customWidth="1"/>
    <col min="5124" max="5124" width="18.75" style="328" customWidth="1"/>
    <col min="5125" max="5129" width="12.58203125" style="328" customWidth="1"/>
    <col min="5130" max="5376" width="9" style="328"/>
    <col min="5377" max="5377" width="1.83203125" style="328" customWidth="1"/>
    <col min="5378" max="5378" width="10.08203125" style="328" customWidth="1"/>
    <col min="5379" max="5379" width="3.58203125" style="328" customWidth="1"/>
    <col min="5380" max="5380" width="18.75" style="328" customWidth="1"/>
    <col min="5381" max="5385" width="12.58203125" style="328" customWidth="1"/>
    <col min="5386" max="5632" width="9" style="328"/>
    <col min="5633" max="5633" width="1.83203125" style="328" customWidth="1"/>
    <col min="5634" max="5634" width="10.08203125" style="328" customWidth="1"/>
    <col min="5635" max="5635" width="3.58203125" style="328" customWidth="1"/>
    <col min="5636" max="5636" width="18.75" style="328" customWidth="1"/>
    <col min="5637" max="5641" width="12.58203125" style="328" customWidth="1"/>
    <col min="5642" max="5888" width="9" style="328"/>
    <col min="5889" max="5889" width="1.83203125" style="328" customWidth="1"/>
    <col min="5890" max="5890" width="10.08203125" style="328" customWidth="1"/>
    <col min="5891" max="5891" width="3.58203125" style="328" customWidth="1"/>
    <col min="5892" max="5892" width="18.75" style="328" customWidth="1"/>
    <col min="5893" max="5897" width="12.58203125" style="328" customWidth="1"/>
    <col min="5898" max="6144" width="9" style="328"/>
    <col min="6145" max="6145" width="1.83203125" style="328" customWidth="1"/>
    <col min="6146" max="6146" width="10.08203125" style="328" customWidth="1"/>
    <col min="6147" max="6147" width="3.58203125" style="328" customWidth="1"/>
    <col min="6148" max="6148" width="18.75" style="328" customWidth="1"/>
    <col min="6149" max="6153" width="12.58203125" style="328" customWidth="1"/>
    <col min="6154" max="6400" width="9" style="328"/>
    <col min="6401" max="6401" width="1.83203125" style="328" customWidth="1"/>
    <col min="6402" max="6402" width="10.08203125" style="328" customWidth="1"/>
    <col min="6403" max="6403" width="3.58203125" style="328" customWidth="1"/>
    <col min="6404" max="6404" width="18.75" style="328" customWidth="1"/>
    <col min="6405" max="6409" width="12.58203125" style="328" customWidth="1"/>
    <col min="6410" max="6656" width="9" style="328"/>
    <col min="6657" max="6657" width="1.83203125" style="328" customWidth="1"/>
    <col min="6658" max="6658" width="10.08203125" style="328" customWidth="1"/>
    <col min="6659" max="6659" width="3.58203125" style="328" customWidth="1"/>
    <col min="6660" max="6660" width="18.75" style="328" customWidth="1"/>
    <col min="6661" max="6665" width="12.58203125" style="328" customWidth="1"/>
    <col min="6666" max="6912" width="9" style="328"/>
    <col min="6913" max="6913" width="1.83203125" style="328" customWidth="1"/>
    <col min="6914" max="6914" width="10.08203125" style="328" customWidth="1"/>
    <col min="6915" max="6915" width="3.58203125" style="328" customWidth="1"/>
    <col min="6916" max="6916" width="18.75" style="328" customWidth="1"/>
    <col min="6917" max="6921" width="12.58203125" style="328" customWidth="1"/>
    <col min="6922" max="7168" width="9" style="328"/>
    <col min="7169" max="7169" width="1.83203125" style="328" customWidth="1"/>
    <col min="7170" max="7170" width="10.08203125" style="328" customWidth="1"/>
    <col min="7171" max="7171" width="3.58203125" style="328" customWidth="1"/>
    <col min="7172" max="7172" width="18.75" style="328" customWidth="1"/>
    <col min="7173" max="7177" width="12.58203125" style="328" customWidth="1"/>
    <col min="7178" max="7424" width="9" style="328"/>
    <col min="7425" max="7425" width="1.83203125" style="328" customWidth="1"/>
    <col min="7426" max="7426" width="10.08203125" style="328" customWidth="1"/>
    <col min="7427" max="7427" width="3.58203125" style="328" customWidth="1"/>
    <col min="7428" max="7428" width="18.75" style="328" customWidth="1"/>
    <col min="7429" max="7433" width="12.58203125" style="328" customWidth="1"/>
    <col min="7434" max="7680" width="9" style="328"/>
    <col min="7681" max="7681" width="1.83203125" style="328" customWidth="1"/>
    <col min="7682" max="7682" width="10.08203125" style="328" customWidth="1"/>
    <col min="7683" max="7683" width="3.58203125" style="328" customWidth="1"/>
    <col min="7684" max="7684" width="18.75" style="328" customWidth="1"/>
    <col min="7685" max="7689" width="12.58203125" style="328" customWidth="1"/>
    <col min="7690" max="7936" width="9" style="328"/>
    <col min="7937" max="7937" width="1.83203125" style="328" customWidth="1"/>
    <col min="7938" max="7938" width="10.08203125" style="328" customWidth="1"/>
    <col min="7939" max="7939" width="3.58203125" style="328" customWidth="1"/>
    <col min="7940" max="7940" width="18.75" style="328" customWidth="1"/>
    <col min="7941" max="7945" width="12.58203125" style="328" customWidth="1"/>
    <col min="7946" max="8192" width="9" style="328"/>
    <col min="8193" max="8193" width="1.83203125" style="328" customWidth="1"/>
    <col min="8194" max="8194" width="10.08203125" style="328" customWidth="1"/>
    <col min="8195" max="8195" width="3.58203125" style="328" customWidth="1"/>
    <col min="8196" max="8196" width="18.75" style="328" customWidth="1"/>
    <col min="8197" max="8201" width="12.58203125" style="328" customWidth="1"/>
    <col min="8202" max="8448" width="9" style="328"/>
    <col min="8449" max="8449" width="1.83203125" style="328" customWidth="1"/>
    <col min="8450" max="8450" width="10.08203125" style="328" customWidth="1"/>
    <col min="8451" max="8451" width="3.58203125" style="328" customWidth="1"/>
    <col min="8452" max="8452" width="18.75" style="328" customWidth="1"/>
    <col min="8453" max="8457" width="12.58203125" style="328" customWidth="1"/>
    <col min="8458" max="8704" width="9" style="328"/>
    <col min="8705" max="8705" width="1.83203125" style="328" customWidth="1"/>
    <col min="8706" max="8706" width="10.08203125" style="328" customWidth="1"/>
    <col min="8707" max="8707" width="3.58203125" style="328" customWidth="1"/>
    <col min="8708" max="8708" width="18.75" style="328" customWidth="1"/>
    <col min="8709" max="8713" width="12.58203125" style="328" customWidth="1"/>
    <col min="8714" max="8960" width="9" style="328"/>
    <col min="8961" max="8961" width="1.83203125" style="328" customWidth="1"/>
    <col min="8962" max="8962" width="10.08203125" style="328" customWidth="1"/>
    <col min="8963" max="8963" width="3.58203125" style="328" customWidth="1"/>
    <col min="8964" max="8964" width="18.75" style="328" customWidth="1"/>
    <col min="8965" max="8969" width="12.58203125" style="328" customWidth="1"/>
    <col min="8970" max="9216" width="9" style="328"/>
    <col min="9217" max="9217" width="1.83203125" style="328" customWidth="1"/>
    <col min="9218" max="9218" width="10.08203125" style="328" customWidth="1"/>
    <col min="9219" max="9219" width="3.58203125" style="328" customWidth="1"/>
    <col min="9220" max="9220" width="18.75" style="328" customWidth="1"/>
    <col min="9221" max="9225" width="12.58203125" style="328" customWidth="1"/>
    <col min="9226" max="9472" width="9" style="328"/>
    <col min="9473" max="9473" width="1.83203125" style="328" customWidth="1"/>
    <col min="9474" max="9474" width="10.08203125" style="328" customWidth="1"/>
    <col min="9475" max="9475" width="3.58203125" style="328" customWidth="1"/>
    <col min="9476" max="9476" width="18.75" style="328" customWidth="1"/>
    <col min="9477" max="9481" width="12.58203125" style="328" customWidth="1"/>
    <col min="9482" max="9728" width="9" style="328"/>
    <col min="9729" max="9729" width="1.83203125" style="328" customWidth="1"/>
    <col min="9730" max="9730" width="10.08203125" style="328" customWidth="1"/>
    <col min="9731" max="9731" width="3.58203125" style="328" customWidth="1"/>
    <col min="9732" max="9732" width="18.75" style="328" customWidth="1"/>
    <col min="9733" max="9737" width="12.58203125" style="328" customWidth="1"/>
    <col min="9738" max="9984" width="9" style="328"/>
    <col min="9985" max="9985" width="1.83203125" style="328" customWidth="1"/>
    <col min="9986" max="9986" width="10.08203125" style="328" customWidth="1"/>
    <col min="9987" max="9987" width="3.58203125" style="328" customWidth="1"/>
    <col min="9988" max="9988" width="18.75" style="328" customWidth="1"/>
    <col min="9989" max="9993" width="12.58203125" style="328" customWidth="1"/>
    <col min="9994" max="10240" width="9" style="328"/>
    <col min="10241" max="10241" width="1.83203125" style="328" customWidth="1"/>
    <col min="10242" max="10242" width="10.08203125" style="328" customWidth="1"/>
    <col min="10243" max="10243" width="3.58203125" style="328" customWidth="1"/>
    <col min="10244" max="10244" width="18.75" style="328" customWidth="1"/>
    <col min="10245" max="10249" width="12.58203125" style="328" customWidth="1"/>
    <col min="10250" max="10496" width="9" style="328"/>
    <col min="10497" max="10497" width="1.83203125" style="328" customWidth="1"/>
    <col min="10498" max="10498" width="10.08203125" style="328" customWidth="1"/>
    <col min="10499" max="10499" width="3.58203125" style="328" customWidth="1"/>
    <col min="10500" max="10500" width="18.75" style="328" customWidth="1"/>
    <col min="10501" max="10505" width="12.58203125" style="328" customWidth="1"/>
    <col min="10506" max="10752" width="9" style="328"/>
    <col min="10753" max="10753" width="1.83203125" style="328" customWidth="1"/>
    <col min="10754" max="10754" width="10.08203125" style="328" customWidth="1"/>
    <col min="10755" max="10755" width="3.58203125" style="328" customWidth="1"/>
    <col min="10756" max="10756" width="18.75" style="328" customWidth="1"/>
    <col min="10757" max="10761" width="12.58203125" style="328" customWidth="1"/>
    <col min="10762" max="11008" width="9" style="328"/>
    <col min="11009" max="11009" width="1.83203125" style="328" customWidth="1"/>
    <col min="11010" max="11010" width="10.08203125" style="328" customWidth="1"/>
    <col min="11011" max="11011" width="3.58203125" style="328" customWidth="1"/>
    <col min="11012" max="11012" width="18.75" style="328" customWidth="1"/>
    <col min="11013" max="11017" width="12.58203125" style="328" customWidth="1"/>
    <col min="11018" max="11264" width="9" style="328"/>
    <col min="11265" max="11265" width="1.83203125" style="328" customWidth="1"/>
    <col min="11266" max="11266" width="10.08203125" style="328" customWidth="1"/>
    <col min="11267" max="11267" width="3.58203125" style="328" customWidth="1"/>
    <col min="11268" max="11268" width="18.75" style="328" customWidth="1"/>
    <col min="11269" max="11273" width="12.58203125" style="328" customWidth="1"/>
    <col min="11274" max="11520" width="9" style="328"/>
    <col min="11521" max="11521" width="1.83203125" style="328" customWidth="1"/>
    <col min="11522" max="11522" width="10.08203125" style="328" customWidth="1"/>
    <col min="11523" max="11523" width="3.58203125" style="328" customWidth="1"/>
    <col min="11524" max="11524" width="18.75" style="328" customWidth="1"/>
    <col min="11525" max="11529" width="12.58203125" style="328" customWidth="1"/>
    <col min="11530" max="11776" width="9" style="328"/>
    <col min="11777" max="11777" width="1.83203125" style="328" customWidth="1"/>
    <col min="11778" max="11778" width="10.08203125" style="328" customWidth="1"/>
    <col min="11779" max="11779" width="3.58203125" style="328" customWidth="1"/>
    <col min="11780" max="11780" width="18.75" style="328" customWidth="1"/>
    <col min="11781" max="11785" width="12.58203125" style="328" customWidth="1"/>
    <col min="11786" max="12032" width="9" style="328"/>
    <col min="12033" max="12033" width="1.83203125" style="328" customWidth="1"/>
    <col min="12034" max="12034" width="10.08203125" style="328" customWidth="1"/>
    <col min="12035" max="12035" width="3.58203125" style="328" customWidth="1"/>
    <col min="12036" max="12036" width="18.75" style="328" customWidth="1"/>
    <col min="12037" max="12041" width="12.58203125" style="328" customWidth="1"/>
    <col min="12042" max="12288" width="9" style="328"/>
    <col min="12289" max="12289" width="1.83203125" style="328" customWidth="1"/>
    <col min="12290" max="12290" width="10.08203125" style="328" customWidth="1"/>
    <col min="12291" max="12291" width="3.58203125" style="328" customWidth="1"/>
    <col min="12292" max="12292" width="18.75" style="328" customWidth="1"/>
    <col min="12293" max="12297" width="12.58203125" style="328" customWidth="1"/>
    <col min="12298" max="12544" width="9" style="328"/>
    <col min="12545" max="12545" width="1.83203125" style="328" customWidth="1"/>
    <col min="12546" max="12546" width="10.08203125" style="328" customWidth="1"/>
    <col min="12547" max="12547" width="3.58203125" style="328" customWidth="1"/>
    <col min="12548" max="12548" width="18.75" style="328" customWidth="1"/>
    <col min="12549" max="12553" width="12.58203125" style="328" customWidth="1"/>
    <col min="12554" max="12800" width="9" style="328"/>
    <col min="12801" max="12801" width="1.83203125" style="328" customWidth="1"/>
    <col min="12802" max="12802" width="10.08203125" style="328" customWidth="1"/>
    <col min="12803" max="12803" width="3.58203125" style="328" customWidth="1"/>
    <col min="12804" max="12804" width="18.75" style="328" customWidth="1"/>
    <col min="12805" max="12809" width="12.58203125" style="328" customWidth="1"/>
    <col min="12810" max="13056" width="9" style="328"/>
    <col min="13057" max="13057" width="1.83203125" style="328" customWidth="1"/>
    <col min="13058" max="13058" width="10.08203125" style="328" customWidth="1"/>
    <col min="13059" max="13059" width="3.58203125" style="328" customWidth="1"/>
    <col min="13060" max="13060" width="18.75" style="328" customWidth="1"/>
    <col min="13061" max="13065" width="12.58203125" style="328" customWidth="1"/>
    <col min="13066" max="13312" width="9" style="328"/>
    <col min="13313" max="13313" width="1.83203125" style="328" customWidth="1"/>
    <col min="13314" max="13314" width="10.08203125" style="328" customWidth="1"/>
    <col min="13315" max="13315" width="3.58203125" style="328" customWidth="1"/>
    <col min="13316" max="13316" width="18.75" style="328" customWidth="1"/>
    <col min="13317" max="13321" width="12.58203125" style="328" customWidth="1"/>
    <col min="13322" max="13568" width="9" style="328"/>
    <col min="13569" max="13569" width="1.83203125" style="328" customWidth="1"/>
    <col min="13570" max="13570" width="10.08203125" style="328" customWidth="1"/>
    <col min="13571" max="13571" width="3.58203125" style="328" customWidth="1"/>
    <col min="13572" max="13572" width="18.75" style="328" customWidth="1"/>
    <col min="13573" max="13577" width="12.58203125" style="328" customWidth="1"/>
    <col min="13578" max="13824" width="9" style="328"/>
    <col min="13825" max="13825" width="1.83203125" style="328" customWidth="1"/>
    <col min="13826" max="13826" width="10.08203125" style="328" customWidth="1"/>
    <col min="13827" max="13827" width="3.58203125" style="328" customWidth="1"/>
    <col min="13828" max="13828" width="18.75" style="328" customWidth="1"/>
    <col min="13829" max="13833" width="12.58203125" style="328" customWidth="1"/>
    <col min="13834" max="14080" width="9" style="328"/>
    <col min="14081" max="14081" width="1.83203125" style="328" customWidth="1"/>
    <col min="14082" max="14082" width="10.08203125" style="328" customWidth="1"/>
    <col min="14083" max="14083" width="3.58203125" style="328" customWidth="1"/>
    <col min="14084" max="14084" width="18.75" style="328" customWidth="1"/>
    <col min="14085" max="14089" width="12.58203125" style="328" customWidth="1"/>
    <col min="14090" max="14336" width="9" style="328"/>
    <col min="14337" max="14337" width="1.83203125" style="328" customWidth="1"/>
    <col min="14338" max="14338" width="10.08203125" style="328" customWidth="1"/>
    <col min="14339" max="14339" width="3.58203125" style="328" customWidth="1"/>
    <col min="14340" max="14340" width="18.75" style="328" customWidth="1"/>
    <col min="14341" max="14345" width="12.58203125" style="328" customWidth="1"/>
    <col min="14346" max="14592" width="9" style="328"/>
    <col min="14593" max="14593" width="1.83203125" style="328" customWidth="1"/>
    <col min="14594" max="14594" width="10.08203125" style="328" customWidth="1"/>
    <col min="14595" max="14595" width="3.58203125" style="328" customWidth="1"/>
    <col min="14596" max="14596" width="18.75" style="328" customWidth="1"/>
    <col min="14597" max="14601" width="12.58203125" style="328" customWidth="1"/>
    <col min="14602" max="14848" width="9" style="328"/>
    <col min="14849" max="14849" width="1.83203125" style="328" customWidth="1"/>
    <col min="14850" max="14850" width="10.08203125" style="328" customWidth="1"/>
    <col min="14851" max="14851" width="3.58203125" style="328" customWidth="1"/>
    <col min="14852" max="14852" width="18.75" style="328" customWidth="1"/>
    <col min="14853" max="14857" width="12.58203125" style="328" customWidth="1"/>
    <col min="14858" max="15104" width="9" style="328"/>
    <col min="15105" max="15105" width="1.83203125" style="328" customWidth="1"/>
    <col min="15106" max="15106" width="10.08203125" style="328" customWidth="1"/>
    <col min="15107" max="15107" width="3.58203125" style="328" customWidth="1"/>
    <col min="15108" max="15108" width="18.75" style="328" customWidth="1"/>
    <col min="15109" max="15113" width="12.58203125" style="328" customWidth="1"/>
    <col min="15114" max="15360" width="9" style="328"/>
    <col min="15361" max="15361" width="1.83203125" style="328" customWidth="1"/>
    <col min="15362" max="15362" width="10.08203125" style="328" customWidth="1"/>
    <col min="15363" max="15363" width="3.58203125" style="328" customWidth="1"/>
    <col min="15364" max="15364" width="18.75" style="328" customWidth="1"/>
    <col min="15365" max="15369" width="12.58203125" style="328" customWidth="1"/>
    <col min="15370" max="15616" width="9" style="328"/>
    <col min="15617" max="15617" width="1.83203125" style="328" customWidth="1"/>
    <col min="15618" max="15618" width="10.08203125" style="328" customWidth="1"/>
    <col min="15619" max="15619" width="3.58203125" style="328" customWidth="1"/>
    <col min="15620" max="15620" width="18.75" style="328" customWidth="1"/>
    <col min="15621" max="15625" width="12.58203125" style="328" customWidth="1"/>
    <col min="15626" max="15872" width="9" style="328"/>
    <col min="15873" max="15873" width="1.83203125" style="328" customWidth="1"/>
    <col min="15874" max="15874" width="10.08203125" style="328" customWidth="1"/>
    <col min="15875" max="15875" width="3.58203125" style="328" customWidth="1"/>
    <col min="15876" max="15876" width="18.75" style="328" customWidth="1"/>
    <col min="15877" max="15881" width="12.58203125" style="328" customWidth="1"/>
    <col min="15882" max="16128" width="9" style="328"/>
    <col min="16129" max="16129" width="1.83203125" style="328" customWidth="1"/>
    <col min="16130" max="16130" width="10.08203125" style="328" customWidth="1"/>
    <col min="16131" max="16131" width="3.58203125" style="328" customWidth="1"/>
    <col min="16132" max="16132" width="18.75" style="328" customWidth="1"/>
    <col min="16133" max="16137" width="12.58203125" style="328" customWidth="1"/>
    <col min="16138" max="16384" width="9" style="328"/>
  </cols>
  <sheetData>
    <row r="1" spans="1:10" ht="20.149999999999999" customHeight="1">
      <c r="A1" s="329"/>
      <c r="B1" s="329" t="s">
        <v>822</v>
      </c>
      <c r="C1" s="329"/>
      <c r="D1" s="329"/>
      <c r="E1" s="329"/>
      <c r="F1" s="329"/>
      <c r="G1" s="329"/>
      <c r="H1" s="329"/>
      <c r="I1" s="329"/>
      <c r="J1" s="329"/>
    </row>
    <row r="2" spans="1:10" ht="20.149999999999999" customHeight="1">
      <c r="A2" s="329"/>
      <c r="B2" s="329"/>
      <c r="C2" s="329"/>
      <c r="D2" s="329"/>
      <c r="E2" s="329"/>
      <c r="F2" s="329"/>
      <c r="G2" s="329"/>
      <c r="H2" s="329"/>
      <c r="I2" s="343" t="s">
        <v>596</v>
      </c>
      <c r="J2" s="342"/>
    </row>
    <row r="3" spans="1:10" ht="20.149999999999999" customHeight="1">
      <c r="A3" s="329"/>
      <c r="B3" s="329"/>
      <c r="C3" s="329"/>
      <c r="D3" s="329"/>
      <c r="E3" s="329"/>
      <c r="F3" s="329"/>
      <c r="G3" s="329"/>
      <c r="H3" s="329"/>
      <c r="I3" s="343"/>
      <c r="J3" s="342"/>
    </row>
    <row r="4" spans="1:10" ht="20.149999999999999" customHeight="1">
      <c r="A4" s="329"/>
      <c r="B4" s="2293" t="s">
        <v>823</v>
      </c>
      <c r="C4" s="2293"/>
      <c r="D4" s="2293"/>
      <c r="E4" s="2293"/>
      <c r="F4" s="2293"/>
      <c r="G4" s="2293"/>
      <c r="H4" s="2293"/>
      <c r="I4" s="2293"/>
      <c r="J4" s="329"/>
    </row>
    <row r="5" spans="1:10" ht="20.149999999999999" customHeight="1" thickBot="1">
      <c r="A5" s="329"/>
      <c r="B5" s="341"/>
      <c r="C5" s="341"/>
      <c r="D5" s="341"/>
      <c r="E5" s="341"/>
      <c r="F5" s="341"/>
      <c r="G5" s="341"/>
      <c r="H5" s="341"/>
      <c r="I5" s="341"/>
      <c r="J5" s="329"/>
    </row>
    <row r="6" spans="1:10" ht="30" customHeight="1">
      <c r="A6" s="329"/>
      <c r="B6" s="2294" t="s">
        <v>824</v>
      </c>
      <c r="C6" s="2295"/>
      <c r="D6" s="2296"/>
      <c r="E6" s="2297"/>
      <c r="F6" s="2298"/>
      <c r="G6" s="2298"/>
      <c r="H6" s="2298"/>
      <c r="I6" s="2299"/>
      <c r="J6" s="340"/>
    </row>
    <row r="7" spans="1:10" ht="30" customHeight="1" thickBot="1">
      <c r="A7" s="329"/>
      <c r="B7" s="2312" t="s">
        <v>276</v>
      </c>
      <c r="C7" s="2313"/>
      <c r="D7" s="2314"/>
      <c r="E7" s="2315" t="s">
        <v>672</v>
      </c>
      <c r="F7" s="2316"/>
      <c r="G7" s="2316"/>
      <c r="H7" s="2316"/>
      <c r="I7" s="2317"/>
      <c r="J7" s="340"/>
    </row>
    <row r="8" spans="1:10" ht="30" customHeight="1" thickBot="1">
      <c r="A8" s="329"/>
      <c r="B8" s="2307" t="s">
        <v>825</v>
      </c>
      <c r="C8" s="339">
        <v>1</v>
      </c>
      <c r="D8" s="338" t="s">
        <v>826</v>
      </c>
      <c r="E8" s="2302"/>
      <c r="F8" s="2302"/>
      <c r="G8" s="2302"/>
      <c r="H8" s="2302"/>
      <c r="I8" s="2308"/>
      <c r="J8" s="329"/>
    </row>
    <row r="9" spans="1:10" ht="30" customHeight="1">
      <c r="A9" s="329"/>
      <c r="B9" s="2307"/>
      <c r="C9" s="2309">
        <v>2</v>
      </c>
      <c r="D9" s="2318" t="s">
        <v>827</v>
      </c>
      <c r="E9" s="2319" t="s">
        <v>828</v>
      </c>
      <c r="F9" s="2321" t="s">
        <v>829</v>
      </c>
      <c r="G9" s="2322"/>
      <c r="H9" s="2323"/>
      <c r="I9" s="2324" t="s">
        <v>830</v>
      </c>
      <c r="J9" s="329"/>
    </row>
    <row r="10" spans="1:10" ht="30" customHeight="1">
      <c r="A10" s="329"/>
      <c r="B10" s="2307"/>
      <c r="C10" s="2309"/>
      <c r="D10" s="2318"/>
      <c r="E10" s="2320"/>
      <c r="F10" s="337" t="s">
        <v>831</v>
      </c>
      <c r="G10" s="336" t="s">
        <v>832</v>
      </c>
      <c r="H10" s="770" t="s">
        <v>833</v>
      </c>
      <c r="I10" s="2325"/>
      <c r="J10" s="329"/>
    </row>
    <row r="11" spans="1:10" ht="49.5" customHeight="1" thickBot="1">
      <c r="A11" s="329"/>
      <c r="B11" s="2307"/>
      <c r="C11" s="2309"/>
      <c r="D11" s="2318"/>
      <c r="E11" s="335"/>
      <c r="F11" s="334"/>
      <c r="G11" s="333"/>
      <c r="H11" s="332"/>
      <c r="I11" s="331"/>
      <c r="J11" s="329"/>
    </row>
    <row r="12" spans="1:10" ht="30" customHeight="1">
      <c r="A12" s="329"/>
      <c r="B12" s="2307"/>
      <c r="C12" s="2309">
        <v>3</v>
      </c>
      <c r="D12" s="2309" t="s">
        <v>834</v>
      </c>
      <c r="E12" s="2305"/>
      <c r="F12" s="2305"/>
      <c r="G12" s="2305"/>
      <c r="H12" s="2305"/>
      <c r="I12" s="2306"/>
      <c r="J12" s="329"/>
    </row>
    <row r="13" spans="1:10" ht="30" customHeight="1">
      <c r="A13" s="329"/>
      <c r="B13" s="2307"/>
      <c r="C13" s="2309"/>
      <c r="D13" s="2309"/>
      <c r="E13" s="2310"/>
      <c r="F13" s="2310"/>
      <c r="G13" s="2310"/>
      <c r="H13" s="2310"/>
      <c r="I13" s="2311"/>
      <c r="J13" s="329"/>
    </row>
    <row r="14" spans="1:10" ht="30" customHeight="1">
      <c r="A14" s="329"/>
      <c r="B14" s="2307"/>
      <c r="C14" s="2300">
        <v>4</v>
      </c>
      <c r="D14" s="2301" t="s">
        <v>835</v>
      </c>
      <c r="E14" s="2303"/>
      <c r="F14" s="2303"/>
      <c r="G14" s="2303"/>
      <c r="H14" s="2303"/>
      <c r="I14" s="2304"/>
      <c r="J14" s="329"/>
    </row>
    <row r="15" spans="1:10" ht="30" customHeight="1" thickBot="1">
      <c r="A15" s="329"/>
      <c r="B15" s="2307"/>
      <c r="C15" s="2300"/>
      <c r="D15" s="2302"/>
      <c r="E15" s="2305"/>
      <c r="F15" s="2305"/>
      <c r="G15" s="2305"/>
      <c r="H15" s="2305"/>
      <c r="I15" s="2306"/>
      <c r="J15" s="329"/>
    </row>
    <row r="16" spans="1:10" ht="42" customHeight="1">
      <c r="A16" s="329"/>
      <c r="B16" s="2328" t="s">
        <v>836</v>
      </c>
      <c r="C16" s="771">
        <v>1</v>
      </c>
      <c r="D16" s="771" t="s">
        <v>837</v>
      </c>
      <c r="E16" s="2330"/>
      <c r="F16" s="2330"/>
      <c r="G16" s="2330"/>
      <c r="H16" s="2330"/>
      <c r="I16" s="2331"/>
      <c r="J16" s="329"/>
    </row>
    <row r="17" spans="1:10" ht="54" customHeight="1">
      <c r="A17" s="329"/>
      <c r="B17" s="2307"/>
      <c r="C17" s="772">
        <v>2</v>
      </c>
      <c r="D17" s="772" t="s">
        <v>838</v>
      </c>
      <c r="E17" s="2332"/>
      <c r="F17" s="2332"/>
      <c r="G17" s="2332"/>
      <c r="H17" s="2332"/>
      <c r="I17" s="2333"/>
      <c r="J17" s="329"/>
    </row>
    <row r="18" spans="1:10" ht="54" customHeight="1" thickBot="1">
      <c r="A18" s="329"/>
      <c r="B18" s="2329"/>
      <c r="C18" s="330">
        <v>3</v>
      </c>
      <c r="D18" s="330" t="s">
        <v>835</v>
      </c>
      <c r="E18" s="2334"/>
      <c r="F18" s="2335"/>
      <c r="G18" s="2335"/>
      <c r="H18" s="2335"/>
      <c r="I18" s="2336"/>
      <c r="J18" s="329"/>
    </row>
    <row r="19" spans="1:10" ht="21.75" customHeight="1">
      <c r="A19" s="329"/>
      <c r="B19" s="2337" t="s">
        <v>839</v>
      </c>
      <c r="C19" s="2337"/>
      <c r="D19" s="2337"/>
      <c r="E19" s="2337"/>
      <c r="F19" s="2337"/>
      <c r="G19" s="2337"/>
      <c r="H19" s="2337"/>
      <c r="I19" s="2337"/>
      <c r="J19" s="329"/>
    </row>
    <row r="20" spans="1:10" ht="51" customHeight="1">
      <c r="A20" s="329"/>
      <c r="B20" s="2326" t="s">
        <v>840</v>
      </c>
      <c r="C20" s="2326"/>
      <c r="D20" s="2326"/>
      <c r="E20" s="2326"/>
      <c r="F20" s="2326"/>
      <c r="G20" s="2326"/>
      <c r="H20" s="2326"/>
      <c r="I20" s="2326"/>
      <c r="J20" s="329"/>
    </row>
    <row r="21" spans="1:10" ht="39.75" customHeight="1">
      <c r="A21" s="329"/>
      <c r="B21" s="2326" t="s">
        <v>841</v>
      </c>
      <c r="C21" s="2326"/>
      <c r="D21" s="2326"/>
      <c r="E21" s="2326"/>
      <c r="F21" s="2326"/>
      <c r="G21" s="2326"/>
      <c r="H21" s="2326"/>
      <c r="I21" s="2326"/>
      <c r="J21" s="329"/>
    </row>
    <row r="22" spans="1:10" ht="24.75" customHeight="1">
      <c r="A22" s="329"/>
      <c r="B22" s="2327" t="s">
        <v>842</v>
      </c>
      <c r="C22" s="2327"/>
      <c r="D22" s="2327"/>
      <c r="E22" s="2327"/>
      <c r="F22" s="2327"/>
      <c r="G22" s="2327"/>
      <c r="H22" s="2327"/>
      <c r="I22" s="2327"/>
      <c r="J22" s="329"/>
    </row>
    <row r="23" spans="1:10" ht="33.75" customHeight="1">
      <c r="A23" s="329"/>
      <c r="B23" s="2327" t="s">
        <v>843</v>
      </c>
      <c r="C23" s="2327"/>
      <c r="D23" s="2327"/>
      <c r="E23" s="2327"/>
      <c r="F23" s="2327"/>
      <c r="G23" s="2327"/>
      <c r="H23" s="2327"/>
      <c r="I23" s="2327"/>
      <c r="J23" s="329"/>
    </row>
  </sheetData>
  <mergeCells count="27">
    <mergeCell ref="F9:H9"/>
    <mergeCell ref="I9:I10"/>
    <mergeCell ref="B21:I21"/>
    <mergeCell ref="B22:I22"/>
    <mergeCell ref="B23:I23"/>
    <mergeCell ref="B16:B18"/>
    <mergeCell ref="E16:I16"/>
    <mergeCell ref="E17:I17"/>
    <mergeCell ref="E18:I18"/>
    <mergeCell ref="B19:I19"/>
    <mergeCell ref="B20:I20"/>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s>
  <phoneticPr fontId="14"/>
  <pageMargins left="0.7" right="0.7" top="0.75" bottom="0.75" header="0.3" footer="0.3"/>
  <pageSetup paperSize="9" scale="8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sheetPr codeName="Sheet42"/>
  <dimension ref="A1:M56"/>
  <sheetViews>
    <sheetView view="pageBreakPreview" zoomScaleNormal="100" zoomScaleSheetLayoutView="100" workbookViewId="0"/>
  </sheetViews>
  <sheetFormatPr defaultRowHeight="13"/>
  <cols>
    <col min="1" max="1" width="1.83203125" style="328" customWidth="1"/>
    <col min="2" max="2" width="10.08203125" style="328" customWidth="1"/>
    <col min="3" max="3" width="3.58203125" style="328" customWidth="1"/>
    <col min="4" max="4" width="18.75" style="328" customWidth="1"/>
    <col min="5" max="5" width="21.25" style="328" customWidth="1"/>
    <col min="6" max="12" width="12.58203125" style="328" customWidth="1"/>
    <col min="13" max="13" width="9" style="328"/>
    <col min="14" max="14" width="9" style="328" customWidth="1"/>
    <col min="15" max="256" width="9" style="328"/>
    <col min="257" max="257" width="1.83203125" style="328" customWidth="1"/>
    <col min="258" max="258" width="10.08203125" style="328" customWidth="1"/>
    <col min="259" max="259" width="3.58203125" style="328" customWidth="1"/>
    <col min="260" max="260" width="18.75" style="328" customWidth="1"/>
    <col min="261" max="261" width="21.25" style="328" customWidth="1"/>
    <col min="262" max="266" width="12.58203125" style="328" customWidth="1"/>
    <col min="267" max="512" width="9" style="328"/>
    <col min="513" max="513" width="1.83203125" style="328" customWidth="1"/>
    <col min="514" max="514" width="10.08203125" style="328" customWidth="1"/>
    <col min="515" max="515" width="3.58203125" style="328" customWidth="1"/>
    <col min="516" max="516" width="18.75" style="328" customWidth="1"/>
    <col min="517" max="517" width="21.25" style="328" customWidth="1"/>
    <col min="518" max="522" width="12.58203125" style="328" customWidth="1"/>
    <col min="523" max="768" width="9" style="328"/>
    <col min="769" max="769" width="1.83203125" style="328" customWidth="1"/>
    <col min="770" max="770" width="10.08203125" style="328" customWidth="1"/>
    <col min="771" max="771" width="3.58203125" style="328" customWidth="1"/>
    <col min="772" max="772" width="18.75" style="328" customWidth="1"/>
    <col min="773" max="773" width="21.25" style="328" customWidth="1"/>
    <col min="774" max="778" width="12.58203125" style="328" customWidth="1"/>
    <col min="779" max="1024" width="9" style="328"/>
    <col min="1025" max="1025" width="1.83203125" style="328" customWidth="1"/>
    <col min="1026" max="1026" width="10.08203125" style="328" customWidth="1"/>
    <col min="1027" max="1027" width="3.58203125" style="328" customWidth="1"/>
    <col min="1028" max="1028" width="18.75" style="328" customWidth="1"/>
    <col min="1029" max="1029" width="21.25" style="328" customWidth="1"/>
    <col min="1030" max="1034" width="12.58203125" style="328" customWidth="1"/>
    <col min="1035" max="1280" width="9" style="328"/>
    <col min="1281" max="1281" width="1.83203125" style="328" customWidth="1"/>
    <col min="1282" max="1282" width="10.08203125" style="328" customWidth="1"/>
    <col min="1283" max="1283" width="3.58203125" style="328" customWidth="1"/>
    <col min="1284" max="1284" width="18.75" style="328" customWidth="1"/>
    <col min="1285" max="1285" width="21.25" style="328" customWidth="1"/>
    <col min="1286" max="1290" width="12.58203125" style="328" customWidth="1"/>
    <col min="1291" max="1536" width="9" style="328"/>
    <col min="1537" max="1537" width="1.83203125" style="328" customWidth="1"/>
    <col min="1538" max="1538" width="10.08203125" style="328" customWidth="1"/>
    <col min="1539" max="1539" width="3.58203125" style="328" customWidth="1"/>
    <col min="1540" max="1540" width="18.75" style="328" customWidth="1"/>
    <col min="1541" max="1541" width="21.25" style="328" customWidth="1"/>
    <col min="1542" max="1546" width="12.58203125" style="328" customWidth="1"/>
    <col min="1547" max="1792" width="9" style="328"/>
    <col min="1793" max="1793" width="1.83203125" style="328" customWidth="1"/>
    <col min="1794" max="1794" width="10.08203125" style="328" customWidth="1"/>
    <col min="1795" max="1795" width="3.58203125" style="328" customWidth="1"/>
    <col min="1796" max="1796" width="18.75" style="328" customWidth="1"/>
    <col min="1797" max="1797" width="21.25" style="328" customWidth="1"/>
    <col min="1798" max="1802" width="12.58203125" style="328" customWidth="1"/>
    <col min="1803" max="2048" width="9" style="328"/>
    <col min="2049" max="2049" width="1.83203125" style="328" customWidth="1"/>
    <col min="2050" max="2050" width="10.08203125" style="328" customWidth="1"/>
    <col min="2051" max="2051" width="3.58203125" style="328" customWidth="1"/>
    <col min="2052" max="2052" width="18.75" style="328" customWidth="1"/>
    <col min="2053" max="2053" width="21.25" style="328" customWidth="1"/>
    <col min="2054" max="2058" width="12.58203125" style="328" customWidth="1"/>
    <col min="2059" max="2304" width="9" style="328"/>
    <col min="2305" max="2305" width="1.83203125" style="328" customWidth="1"/>
    <col min="2306" max="2306" width="10.08203125" style="328" customWidth="1"/>
    <col min="2307" max="2307" width="3.58203125" style="328" customWidth="1"/>
    <col min="2308" max="2308" width="18.75" style="328" customWidth="1"/>
    <col min="2309" max="2309" width="21.25" style="328" customWidth="1"/>
    <col min="2310" max="2314" width="12.58203125" style="328" customWidth="1"/>
    <col min="2315" max="2560" width="9" style="328"/>
    <col min="2561" max="2561" width="1.83203125" style="328" customWidth="1"/>
    <col min="2562" max="2562" width="10.08203125" style="328" customWidth="1"/>
    <col min="2563" max="2563" width="3.58203125" style="328" customWidth="1"/>
    <col min="2564" max="2564" width="18.75" style="328" customWidth="1"/>
    <col min="2565" max="2565" width="21.25" style="328" customWidth="1"/>
    <col min="2566" max="2570" width="12.58203125" style="328" customWidth="1"/>
    <col min="2571" max="2816" width="9" style="328"/>
    <col min="2817" max="2817" width="1.83203125" style="328" customWidth="1"/>
    <col min="2818" max="2818" width="10.08203125" style="328" customWidth="1"/>
    <col min="2819" max="2819" width="3.58203125" style="328" customWidth="1"/>
    <col min="2820" max="2820" width="18.75" style="328" customWidth="1"/>
    <col min="2821" max="2821" width="21.25" style="328" customWidth="1"/>
    <col min="2822" max="2826" width="12.58203125" style="328" customWidth="1"/>
    <col min="2827" max="3072" width="9" style="328"/>
    <col min="3073" max="3073" width="1.83203125" style="328" customWidth="1"/>
    <col min="3074" max="3074" width="10.08203125" style="328" customWidth="1"/>
    <col min="3075" max="3075" width="3.58203125" style="328" customWidth="1"/>
    <col min="3076" max="3076" width="18.75" style="328" customWidth="1"/>
    <col min="3077" max="3077" width="21.25" style="328" customWidth="1"/>
    <col min="3078" max="3082" width="12.58203125" style="328" customWidth="1"/>
    <col min="3083" max="3328" width="9" style="328"/>
    <col min="3329" max="3329" width="1.83203125" style="328" customWidth="1"/>
    <col min="3330" max="3330" width="10.08203125" style="328" customWidth="1"/>
    <col min="3331" max="3331" width="3.58203125" style="328" customWidth="1"/>
    <col min="3332" max="3332" width="18.75" style="328" customWidth="1"/>
    <col min="3333" max="3333" width="21.25" style="328" customWidth="1"/>
    <col min="3334" max="3338" width="12.58203125" style="328" customWidth="1"/>
    <col min="3339" max="3584" width="9" style="328"/>
    <col min="3585" max="3585" width="1.83203125" style="328" customWidth="1"/>
    <col min="3586" max="3586" width="10.08203125" style="328" customWidth="1"/>
    <col min="3587" max="3587" width="3.58203125" style="328" customWidth="1"/>
    <col min="3588" max="3588" width="18.75" style="328" customWidth="1"/>
    <col min="3589" max="3589" width="21.25" style="328" customWidth="1"/>
    <col min="3590" max="3594" width="12.58203125" style="328" customWidth="1"/>
    <col min="3595" max="3840" width="9" style="328"/>
    <col min="3841" max="3841" width="1.83203125" style="328" customWidth="1"/>
    <col min="3842" max="3842" width="10.08203125" style="328" customWidth="1"/>
    <col min="3843" max="3843" width="3.58203125" style="328" customWidth="1"/>
    <col min="3844" max="3844" width="18.75" style="328" customWidth="1"/>
    <col min="3845" max="3845" width="21.25" style="328" customWidth="1"/>
    <col min="3846" max="3850" width="12.58203125" style="328" customWidth="1"/>
    <col min="3851" max="4096" width="9" style="328"/>
    <col min="4097" max="4097" width="1.83203125" style="328" customWidth="1"/>
    <col min="4098" max="4098" width="10.08203125" style="328" customWidth="1"/>
    <col min="4099" max="4099" width="3.58203125" style="328" customWidth="1"/>
    <col min="4100" max="4100" width="18.75" style="328" customWidth="1"/>
    <col min="4101" max="4101" width="21.25" style="328" customWidth="1"/>
    <col min="4102" max="4106" width="12.58203125" style="328" customWidth="1"/>
    <col min="4107" max="4352" width="9" style="328"/>
    <col min="4353" max="4353" width="1.83203125" style="328" customWidth="1"/>
    <col min="4354" max="4354" width="10.08203125" style="328" customWidth="1"/>
    <col min="4355" max="4355" width="3.58203125" style="328" customWidth="1"/>
    <col min="4356" max="4356" width="18.75" style="328" customWidth="1"/>
    <col min="4357" max="4357" width="21.25" style="328" customWidth="1"/>
    <col min="4358" max="4362" width="12.58203125" style="328" customWidth="1"/>
    <col min="4363" max="4608" width="9" style="328"/>
    <col min="4609" max="4609" width="1.83203125" style="328" customWidth="1"/>
    <col min="4610" max="4610" width="10.08203125" style="328" customWidth="1"/>
    <col min="4611" max="4611" width="3.58203125" style="328" customWidth="1"/>
    <col min="4612" max="4612" width="18.75" style="328" customWidth="1"/>
    <col min="4613" max="4613" width="21.25" style="328" customWidth="1"/>
    <col min="4614" max="4618" width="12.58203125" style="328" customWidth="1"/>
    <col min="4619" max="4864" width="9" style="328"/>
    <col min="4865" max="4865" width="1.83203125" style="328" customWidth="1"/>
    <col min="4866" max="4866" width="10.08203125" style="328" customWidth="1"/>
    <col min="4867" max="4867" width="3.58203125" style="328" customWidth="1"/>
    <col min="4868" max="4868" width="18.75" style="328" customWidth="1"/>
    <col min="4869" max="4869" width="21.25" style="328" customWidth="1"/>
    <col min="4870" max="4874" width="12.58203125" style="328" customWidth="1"/>
    <col min="4875" max="5120" width="9" style="328"/>
    <col min="5121" max="5121" width="1.83203125" style="328" customWidth="1"/>
    <col min="5122" max="5122" width="10.08203125" style="328" customWidth="1"/>
    <col min="5123" max="5123" width="3.58203125" style="328" customWidth="1"/>
    <col min="5124" max="5124" width="18.75" style="328" customWidth="1"/>
    <col min="5125" max="5125" width="21.25" style="328" customWidth="1"/>
    <col min="5126" max="5130" width="12.58203125" style="328" customWidth="1"/>
    <col min="5131" max="5376" width="9" style="328"/>
    <col min="5377" max="5377" width="1.83203125" style="328" customWidth="1"/>
    <col min="5378" max="5378" width="10.08203125" style="328" customWidth="1"/>
    <col min="5379" max="5379" width="3.58203125" style="328" customWidth="1"/>
    <col min="5380" max="5380" width="18.75" style="328" customWidth="1"/>
    <col min="5381" max="5381" width="21.25" style="328" customWidth="1"/>
    <col min="5382" max="5386" width="12.58203125" style="328" customWidth="1"/>
    <col min="5387" max="5632" width="9" style="328"/>
    <col min="5633" max="5633" width="1.83203125" style="328" customWidth="1"/>
    <col min="5634" max="5634" width="10.08203125" style="328" customWidth="1"/>
    <col min="5635" max="5635" width="3.58203125" style="328" customWidth="1"/>
    <col min="5636" max="5636" width="18.75" style="328" customWidth="1"/>
    <col min="5637" max="5637" width="21.25" style="328" customWidth="1"/>
    <col min="5638" max="5642" width="12.58203125" style="328" customWidth="1"/>
    <col min="5643" max="5888" width="9" style="328"/>
    <col min="5889" max="5889" width="1.83203125" style="328" customWidth="1"/>
    <col min="5890" max="5890" width="10.08203125" style="328" customWidth="1"/>
    <col min="5891" max="5891" width="3.58203125" style="328" customWidth="1"/>
    <col min="5892" max="5892" width="18.75" style="328" customWidth="1"/>
    <col min="5893" max="5893" width="21.25" style="328" customWidth="1"/>
    <col min="5894" max="5898" width="12.58203125" style="328" customWidth="1"/>
    <col min="5899" max="6144" width="9" style="328"/>
    <col min="6145" max="6145" width="1.83203125" style="328" customWidth="1"/>
    <col min="6146" max="6146" width="10.08203125" style="328" customWidth="1"/>
    <col min="6147" max="6147" width="3.58203125" style="328" customWidth="1"/>
    <col min="6148" max="6148" width="18.75" style="328" customWidth="1"/>
    <col min="6149" max="6149" width="21.25" style="328" customWidth="1"/>
    <col min="6150" max="6154" width="12.58203125" style="328" customWidth="1"/>
    <col min="6155" max="6400" width="9" style="328"/>
    <col min="6401" max="6401" width="1.83203125" style="328" customWidth="1"/>
    <col min="6402" max="6402" width="10.08203125" style="328" customWidth="1"/>
    <col min="6403" max="6403" width="3.58203125" style="328" customWidth="1"/>
    <col min="6404" max="6404" width="18.75" style="328" customWidth="1"/>
    <col min="6405" max="6405" width="21.25" style="328" customWidth="1"/>
    <col min="6406" max="6410" width="12.58203125" style="328" customWidth="1"/>
    <col min="6411" max="6656" width="9" style="328"/>
    <col min="6657" max="6657" width="1.83203125" style="328" customWidth="1"/>
    <col min="6658" max="6658" width="10.08203125" style="328" customWidth="1"/>
    <col min="6659" max="6659" width="3.58203125" style="328" customWidth="1"/>
    <col min="6660" max="6660" width="18.75" style="328" customWidth="1"/>
    <col min="6661" max="6661" width="21.25" style="328" customWidth="1"/>
    <col min="6662" max="6666" width="12.58203125" style="328" customWidth="1"/>
    <col min="6667" max="6912" width="9" style="328"/>
    <col min="6913" max="6913" width="1.83203125" style="328" customWidth="1"/>
    <col min="6914" max="6914" width="10.08203125" style="328" customWidth="1"/>
    <col min="6915" max="6915" width="3.58203125" style="328" customWidth="1"/>
    <col min="6916" max="6916" width="18.75" style="328" customWidth="1"/>
    <col min="6917" max="6917" width="21.25" style="328" customWidth="1"/>
    <col min="6918" max="6922" width="12.58203125" style="328" customWidth="1"/>
    <col min="6923" max="7168" width="9" style="328"/>
    <col min="7169" max="7169" width="1.83203125" style="328" customWidth="1"/>
    <col min="7170" max="7170" width="10.08203125" style="328" customWidth="1"/>
    <col min="7171" max="7171" width="3.58203125" style="328" customWidth="1"/>
    <col min="7172" max="7172" width="18.75" style="328" customWidth="1"/>
    <col min="7173" max="7173" width="21.25" style="328" customWidth="1"/>
    <col min="7174" max="7178" width="12.58203125" style="328" customWidth="1"/>
    <col min="7179" max="7424" width="9" style="328"/>
    <col min="7425" max="7425" width="1.83203125" style="328" customWidth="1"/>
    <col min="7426" max="7426" width="10.08203125" style="328" customWidth="1"/>
    <col min="7427" max="7427" width="3.58203125" style="328" customWidth="1"/>
    <col min="7428" max="7428" width="18.75" style="328" customWidth="1"/>
    <col min="7429" max="7429" width="21.25" style="328" customWidth="1"/>
    <col min="7430" max="7434" width="12.58203125" style="328" customWidth="1"/>
    <col min="7435" max="7680" width="9" style="328"/>
    <col min="7681" max="7681" width="1.83203125" style="328" customWidth="1"/>
    <col min="7682" max="7682" width="10.08203125" style="328" customWidth="1"/>
    <col min="7683" max="7683" width="3.58203125" style="328" customWidth="1"/>
    <col min="7684" max="7684" width="18.75" style="328" customWidth="1"/>
    <col min="7685" max="7685" width="21.25" style="328" customWidth="1"/>
    <col min="7686" max="7690" width="12.58203125" style="328" customWidth="1"/>
    <col min="7691" max="7936" width="9" style="328"/>
    <col min="7937" max="7937" width="1.83203125" style="328" customWidth="1"/>
    <col min="7938" max="7938" width="10.08203125" style="328" customWidth="1"/>
    <col min="7939" max="7939" width="3.58203125" style="328" customWidth="1"/>
    <col min="7940" max="7940" width="18.75" style="328" customWidth="1"/>
    <col min="7941" max="7941" width="21.25" style="328" customWidth="1"/>
    <col min="7942" max="7946" width="12.58203125" style="328" customWidth="1"/>
    <col min="7947" max="8192" width="9" style="328"/>
    <col min="8193" max="8193" width="1.83203125" style="328" customWidth="1"/>
    <col min="8194" max="8194" width="10.08203125" style="328" customWidth="1"/>
    <col min="8195" max="8195" width="3.58203125" style="328" customWidth="1"/>
    <col min="8196" max="8196" width="18.75" style="328" customWidth="1"/>
    <col min="8197" max="8197" width="21.25" style="328" customWidth="1"/>
    <col min="8198" max="8202" width="12.58203125" style="328" customWidth="1"/>
    <col min="8203" max="8448" width="9" style="328"/>
    <col min="8449" max="8449" width="1.83203125" style="328" customWidth="1"/>
    <col min="8450" max="8450" width="10.08203125" style="328" customWidth="1"/>
    <col min="8451" max="8451" width="3.58203125" style="328" customWidth="1"/>
    <col min="8452" max="8452" width="18.75" style="328" customWidth="1"/>
    <col min="8453" max="8453" width="21.25" style="328" customWidth="1"/>
    <col min="8454" max="8458" width="12.58203125" style="328" customWidth="1"/>
    <col min="8459" max="8704" width="9" style="328"/>
    <col min="8705" max="8705" width="1.83203125" style="328" customWidth="1"/>
    <col min="8706" max="8706" width="10.08203125" style="328" customWidth="1"/>
    <col min="8707" max="8707" width="3.58203125" style="328" customWidth="1"/>
    <col min="8708" max="8708" width="18.75" style="328" customWidth="1"/>
    <col min="8709" max="8709" width="21.25" style="328" customWidth="1"/>
    <col min="8710" max="8714" width="12.58203125" style="328" customWidth="1"/>
    <col min="8715" max="8960" width="9" style="328"/>
    <col min="8961" max="8961" width="1.83203125" style="328" customWidth="1"/>
    <col min="8962" max="8962" width="10.08203125" style="328" customWidth="1"/>
    <col min="8963" max="8963" width="3.58203125" style="328" customWidth="1"/>
    <col min="8964" max="8964" width="18.75" style="328" customWidth="1"/>
    <col min="8965" max="8965" width="21.25" style="328" customWidth="1"/>
    <col min="8966" max="8970" width="12.58203125" style="328" customWidth="1"/>
    <col min="8971" max="9216" width="9" style="328"/>
    <col min="9217" max="9217" width="1.83203125" style="328" customWidth="1"/>
    <col min="9218" max="9218" width="10.08203125" style="328" customWidth="1"/>
    <col min="9219" max="9219" width="3.58203125" style="328" customWidth="1"/>
    <col min="9220" max="9220" width="18.75" style="328" customWidth="1"/>
    <col min="9221" max="9221" width="21.25" style="328" customWidth="1"/>
    <col min="9222" max="9226" width="12.58203125" style="328" customWidth="1"/>
    <col min="9227" max="9472" width="9" style="328"/>
    <col min="9473" max="9473" width="1.83203125" style="328" customWidth="1"/>
    <col min="9474" max="9474" width="10.08203125" style="328" customWidth="1"/>
    <col min="9475" max="9475" width="3.58203125" style="328" customWidth="1"/>
    <col min="9476" max="9476" width="18.75" style="328" customWidth="1"/>
    <col min="9477" max="9477" width="21.25" style="328" customWidth="1"/>
    <col min="9478" max="9482" width="12.58203125" style="328" customWidth="1"/>
    <col min="9483" max="9728" width="9" style="328"/>
    <col min="9729" max="9729" width="1.83203125" style="328" customWidth="1"/>
    <col min="9730" max="9730" width="10.08203125" style="328" customWidth="1"/>
    <col min="9731" max="9731" width="3.58203125" style="328" customWidth="1"/>
    <col min="9732" max="9732" width="18.75" style="328" customWidth="1"/>
    <col min="9733" max="9733" width="21.25" style="328" customWidth="1"/>
    <col min="9734" max="9738" width="12.58203125" style="328" customWidth="1"/>
    <col min="9739" max="9984" width="9" style="328"/>
    <col min="9985" max="9985" width="1.83203125" style="328" customWidth="1"/>
    <col min="9986" max="9986" width="10.08203125" style="328" customWidth="1"/>
    <col min="9987" max="9987" width="3.58203125" style="328" customWidth="1"/>
    <col min="9988" max="9988" width="18.75" style="328" customWidth="1"/>
    <col min="9989" max="9989" width="21.25" style="328" customWidth="1"/>
    <col min="9990" max="9994" width="12.58203125" style="328" customWidth="1"/>
    <col min="9995" max="10240" width="9" style="328"/>
    <col min="10241" max="10241" width="1.83203125" style="328" customWidth="1"/>
    <col min="10242" max="10242" width="10.08203125" style="328" customWidth="1"/>
    <col min="10243" max="10243" width="3.58203125" style="328" customWidth="1"/>
    <col min="10244" max="10244" width="18.75" style="328" customWidth="1"/>
    <col min="10245" max="10245" width="21.25" style="328" customWidth="1"/>
    <col min="10246" max="10250" width="12.58203125" style="328" customWidth="1"/>
    <col min="10251" max="10496" width="9" style="328"/>
    <col min="10497" max="10497" width="1.83203125" style="328" customWidth="1"/>
    <col min="10498" max="10498" width="10.08203125" style="328" customWidth="1"/>
    <col min="10499" max="10499" width="3.58203125" style="328" customWidth="1"/>
    <col min="10500" max="10500" width="18.75" style="328" customWidth="1"/>
    <col min="10501" max="10501" width="21.25" style="328" customWidth="1"/>
    <col min="10502" max="10506" width="12.58203125" style="328" customWidth="1"/>
    <col min="10507" max="10752" width="9" style="328"/>
    <col min="10753" max="10753" width="1.83203125" style="328" customWidth="1"/>
    <col min="10754" max="10754" width="10.08203125" style="328" customWidth="1"/>
    <col min="10755" max="10755" width="3.58203125" style="328" customWidth="1"/>
    <col min="10756" max="10756" width="18.75" style="328" customWidth="1"/>
    <col min="10757" max="10757" width="21.25" style="328" customWidth="1"/>
    <col min="10758" max="10762" width="12.58203125" style="328" customWidth="1"/>
    <col min="10763" max="11008" width="9" style="328"/>
    <col min="11009" max="11009" width="1.83203125" style="328" customWidth="1"/>
    <col min="11010" max="11010" width="10.08203125" style="328" customWidth="1"/>
    <col min="11011" max="11011" width="3.58203125" style="328" customWidth="1"/>
    <col min="11012" max="11012" width="18.75" style="328" customWidth="1"/>
    <col min="11013" max="11013" width="21.25" style="328" customWidth="1"/>
    <col min="11014" max="11018" width="12.58203125" style="328" customWidth="1"/>
    <col min="11019" max="11264" width="9" style="328"/>
    <col min="11265" max="11265" width="1.83203125" style="328" customWidth="1"/>
    <col min="11266" max="11266" width="10.08203125" style="328" customWidth="1"/>
    <col min="11267" max="11267" width="3.58203125" style="328" customWidth="1"/>
    <col min="11268" max="11268" width="18.75" style="328" customWidth="1"/>
    <col min="11269" max="11269" width="21.25" style="328" customWidth="1"/>
    <col min="11270" max="11274" width="12.58203125" style="328" customWidth="1"/>
    <col min="11275" max="11520" width="9" style="328"/>
    <col min="11521" max="11521" width="1.83203125" style="328" customWidth="1"/>
    <col min="11522" max="11522" width="10.08203125" style="328" customWidth="1"/>
    <col min="11523" max="11523" width="3.58203125" style="328" customWidth="1"/>
    <col min="11524" max="11524" width="18.75" style="328" customWidth="1"/>
    <col min="11525" max="11525" width="21.25" style="328" customWidth="1"/>
    <col min="11526" max="11530" width="12.58203125" style="328" customWidth="1"/>
    <col min="11531" max="11776" width="9" style="328"/>
    <col min="11777" max="11777" width="1.83203125" style="328" customWidth="1"/>
    <col min="11778" max="11778" width="10.08203125" style="328" customWidth="1"/>
    <col min="11779" max="11779" width="3.58203125" style="328" customWidth="1"/>
    <col min="11780" max="11780" width="18.75" style="328" customWidth="1"/>
    <col min="11781" max="11781" width="21.25" style="328" customWidth="1"/>
    <col min="11782" max="11786" width="12.58203125" style="328" customWidth="1"/>
    <col min="11787" max="12032" width="9" style="328"/>
    <col min="12033" max="12033" width="1.83203125" style="328" customWidth="1"/>
    <col min="12034" max="12034" width="10.08203125" style="328" customWidth="1"/>
    <col min="12035" max="12035" width="3.58203125" style="328" customWidth="1"/>
    <col min="12036" max="12036" width="18.75" style="328" customWidth="1"/>
    <col min="12037" max="12037" width="21.25" style="328" customWidth="1"/>
    <col min="12038" max="12042" width="12.58203125" style="328" customWidth="1"/>
    <col min="12043" max="12288" width="9" style="328"/>
    <col min="12289" max="12289" width="1.83203125" style="328" customWidth="1"/>
    <col min="12290" max="12290" width="10.08203125" style="328" customWidth="1"/>
    <col min="12291" max="12291" width="3.58203125" style="328" customWidth="1"/>
    <col min="12292" max="12292" width="18.75" style="328" customWidth="1"/>
    <col min="12293" max="12293" width="21.25" style="328" customWidth="1"/>
    <col min="12294" max="12298" width="12.58203125" style="328" customWidth="1"/>
    <col min="12299" max="12544" width="9" style="328"/>
    <col min="12545" max="12545" width="1.83203125" style="328" customWidth="1"/>
    <col min="12546" max="12546" width="10.08203125" style="328" customWidth="1"/>
    <col min="12547" max="12547" width="3.58203125" style="328" customWidth="1"/>
    <col min="12548" max="12548" width="18.75" style="328" customWidth="1"/>
    <col min="12549" max="12549" width="21.25" style="328" customWidth="1"/>
    <col min="12550" max="12554" width="12.58203125" style="328" customWidth="1"/>
    <col min="12555" max="12800" width="9" style="328"/>
    <col min="12801" max="12801" width="1.83203125" style="328" customWidth="1"/>
    <col min="12802" max="12802" width="10.08203125" style="328" customWidth="1"/>
    <col min="12803" max="12803" width="3.58203125" style="328" customWidth="1"/>
    <col min="12804" max="12804" width="18.75" style="328" customWidth="1"/>
    <col min="12805" max="12805" width="21.25" style="328" customWidth="1"/>
    <col min="12806" max="12810" width="12.58203125" style="328" customWidth="1"/>
    <col min="12811" max="13056" width="9" style="328"/>
    <col min="13057" max="13057" width="1.83203125" style="328" customWidth="1"/>
    <col min="13058" max="13058" width="10.08203125" style="328" customWidth="1"/>
    <col min="13059" max="13059" width="3.58203125" style="328" customWidth="1"/>
    <col min="13060" max="13060" width="18.75" style="328" customWidth="1"/>
    <col min="13061" max="13061" width="21.25" style="328" customWidth="1"/>
    <col min="13062" max="13066" width="12.58203125" style="328" customWidth="1"/>
    <col min="13067" max="13312" width="9" style="328"/>
    <col min="13313" max="13313" width="1.83203125" style="328" customWidth="1"/>
    <col min="13314" max="13314" width="10.08203125" style="328" customWidth="1"/>
    <col min="13315" max="13315" width="3.58203125" style="328" customWidth="1"/>
    <col min="13316" max="13316" width="18.75" style="328" customWidth="1"/>
    <col min="13317" max="13317" width="21.25" style="328" customWidth="1"/>
    <col min="13318" max="13322" width="12.58203125" style="328" customWidth="1"/>
    <col min="13323" max="13568" width="9" style="328"/>
    <col min="13569" max="13569" width="1.83203125" style="328" customWidth="1"/>
    <col min="13570" max="13570" width="10.08203125" style="328" customWidth="1"/>
    <col min="13571" max="13571" width="3.58203125" style="328" customWidth="1"/>
    <col min="13572" max="13572" width="18.75" style="328" customWidth="1"/>
    <col min="13573" max="13573" width="21.25" style="328" customWidth="1"/>
    <col min="13574" max="13578" width="12.58203125" style="328" customWidth="1"/>
    <col min="13579" max="13824" width="9" style="328"/>
    <col min="13825" max="13825" width="1.83203125" style="328" customWidth="1"/>
    <col min="13826" max="13826" width="10.08203125" style="328" customWidth="1"/>
    <col min="13827" max="13827" width="3.58203125" style="328" customWidth="1"/>
    <col min="13828" max="13828" width="18.75" style="328" customWidth="1"/>
    <col min="13829" max="13829" width="21.25" style="328" customWidth="1"/>
    <col min="13830" max="13834" width="12.58203125" style="328" customWidth="1"/>
    <col min="13835" max="14080" width="9" style="328"/>
    <col min="14081" max="14081" width="1.83203125" style="328" customWidth="1"/>
    <col min="14082" max="14082" width="10.08203125" style="328" customWidth="1"/>
    <col min="14083" max="14083" width="3.58203125" style="328" customWidth="1"/>
    <col min="14084" max="14084" width="18.75" style="328" customWidth="1"/>
    <col min="14085" max="14085" width="21.25" style="328" customWidth="1"/>
    <col min="14086" max="14090" width="12.58203125" style="328" customWidth="1"/>
    <col min="14091" max="14336" width="9" style="328"/>
    <col min="14337" max="14337" width="1.83203125" style="328" customWidth="1"/>
    <col min="14338" max="14338" width="10.08203125" style="328" customWidth="1"/>
    <col min="14339" max="14339" width="3.58203125" style="328" customWidth="1"/>
    <col min="14340" max="14340" width="18.75" style="328" customWidth="1"/>
    <col min="14341" max="14341" width="21.25" style="328" customWidth="1"/>
    <col min="14342" max="14346" width="12.58203125" style="328" customWidth="1"/>
    <col min="14347" max="14592" width="9" style="328"/>
    <col min="14593" max="14593" width="1.83203125" style="328" customWidth="1"/>
    <col min="14594" max="14594" width="10.08203125" style="328" customWidth="1"/>
    <col min="14595" max="14595" width="3.58203125" style="328" customWidth="1"/>
    <col min="14596" max="14596" width="18.75" style="328" customWidth="1"/>
    <col min="14597" max="14597" width="21.25" style="328" customWidth="1"/>
    <col min="14598" max="14602" width="12.58203125" style="328" customWidth="1"/>
    <col min="14603" max="14848" width="9" style="328"/>
    <col min="14849" max="14849" width="1.83203125" style="328" customWidth="1"/>
    <col min="14850" max="14850" width="10.08203125" style="328" customWidth="1"/>
    <col min="14851" max="14851" width="3.58203125" style="328" customWidth="1"/>
    <col min="14852" max="14852" width="18.75" style="328" customWidth="1"/>
    <col min="14853" max="14853" width="21.25" style="328" customWidth="1"/>
    <col min="14854" max="14858" width="12.58203125" style="328" customWidth="1"/>
    <col min="14859" max="15104" width="9" style="328"/>
    <col min="15105" max="15105" width="1.83203125" style="328" customWidth="1"/>
    <col min="15106" max="15106" width="10.08203125" style="328" customWidth="1"/>
    <col min="15107" max="15107" width="3.58203125" style="328" customWidth="1"/>
    <col min="15108" max="15108" width="18.75" style="328" customWidth="1"/>
    <col min="15109" max="15109" width="21.25" style="328" customWidth="1"/>
    <col min="15110" max="15114" width="12.58203125" style="328" customWidth="1"/>
    <col min="15115" max="15360" width="9" style="328"/>
    <col min="15361" max="15361" width="1.83203125" style="328" customWidth="1"/>
    <col min="15362" max="15362" width="10.08203125" style="328" customWidth="1"/>
    <col min="15363" max="15363" width="3.58203125" style="328" customWidth="1"/>
    <col min="15364" max="15364" width="18.75" style="328" customWidth="1"/>
    <col min="15365" max="15365" width="21.25" style="328" customWidth="1"/>
    <col min="15366" max="15370" width="12.58203125" style="328" customWidth="1"/>
    <col min="15371" max="15616" width="9" style="328"/>
    <col min="15617" max="15617" width="1.83203125" style="328" customWidth="1"/>
    <col min="15618" max="15618" width="10.08203125" style="328" customWidth="1"/>
    <col min="15619" max="15619" width="3.58203125" style="328" customWidth="1"/>
    <col min="15620" max="15620" width="18.75" style="328" customWidth="1"/>
    <col min="15621" max="15621" width="21.25" style="328" customWidth="1"/>
    <col min="15622" max="15626" width="12.58203125" style="328" customWidth="1"/>
    <col min="15627" max="15872" width="9" style="328"/>
    <col min="15873" max="15873" width="1.83203125" style="328" customWidth="1"/>
    <col min="15874" max="15874" width="10.08203125" style="328" customWidth="1"/>
    <col min="15875" max="15875" width="3.58203125" style="328" customWidth="1"/>
    <col min="15876" max="15876" width="18.75" style="328" customWidth="1"/>
    <col min="15877" max="15877" width="21.25" style="328" customWidth="1"/>
    <col min="15878" max="15882" width="12.58203125" style="328" customWidth="1"/>
    <col min="15883" max="16128" width="9" style="328"/>
    <col min="16129" max="16129" width="1.83203125" style="328" customWidth="1"/>
    <col min="16130" max="16130" width="10.08203125" style="328" customWidth="1"/>
    <col min="16131" max="16131" width="3.58203125" style="328" customWidth="1"/>
    <col min="16132" max="16132" width="18.75" style="328" customWidth="1"/>
    <col min="16133" max="16133" width="21.25" style="328" customWidth="1"/>
    <col min="16134" max="16138" width="12.58203125" style="328" customWidth="1"/>
    <col min="16139" max="16384" width="9" style="328"/>
  </cols>
  <sheetData>
    <row r="1" spans="1:12" s="344" customFormat="1" ht="20.149999999999999" customHeight="1">
      <c r="A1" s="912"/>
      <c r="B1" s="913" t="s">
        <v>844</v>
      </c>
      <c r="C1" s="913"/>
      <c r="D1" s="913"/>
      <c r="E1" s="913"/>
      <c r="F1" s="913"/>
      <c r="G1" s="913"/>
      <c r="H1" s="913"/>
      <c r="I1" s="913"/>
      <c r="J1" s="913"/>
      <c r="K1" s="913"/>
      <c r="L1" s="913"/>
    </row>
    <row r="2" spans="1:12" s="344" customFormat="1" ht="9" customHeight="1">
      <c r="A2" s="912"/>
      <c r="B2" s="913"/>
      <c r="C2" s="913"/>
      <c r="D2" s="913"/>
      <c r="E2" s="913"/>
      <c r="F2" s="2360"/>
      <c r="G2" s="2360"/>
      <c r="H2" s="913"/>
      <c r="I2" s="2360" t="s">
        <v>273</v>
      </c>
      <c r="J2" s="2360"/>
      <c r="K2" s="2360"/>
      <c r="L2" s="2360"/>
    </row>
    <row r="3" spans="1:12" s="344" customFormat="1" ht="8.5" customHeight="1">
      <c r="A3" s="912"/>
      <c r="B3" s="913"/>
      <c r="C3" s="913"/>
      <c r="D3" s="913"/>
      <c r="E3" s="913"/>
      <c r="F3" s="914"/>
      <c r="G3" s="914"/>
      <c r="H3" s="913"/>
      <c r="I3" s="913"/>
      <c r="J3" s="913"/>
      <c r="K3" s="913"/>
      <c r="L3" s="913"/>
    </row>
    <row r="4" spans="1:12" ht="19">
      <c r="A4" s="915"/>
      <c r="B4" s="2364" t="s">
        <v>845</v>
      </c>
      <c r="C4" s="2364"/>
      <c r="D4" s="2364"/>
      <c r="E4" s="2364"/>
      <c r="F4" s="2364"/>
      <c r="G4" s="2364"/>
      <c r="H4" s="2364"/>
      <c r="I4" s="2364"/>
      <c r="J4" s="2364"/>
      <c r="K4" s="2364"/>
      <c r="L4" s="2364"/>
    </row>
    <row r="5" spans="1:12" ht="19.5" thickBot="1">
      <c r="A5" s="915"/>
      <c r="B5" s="916"/>
      <c r="C5" s="916"/>
      <c r="D5" s="916"/>
      <c r="E5" s="916"/>
      <c r="F5" s="916"/>
      <c r="G5" s="916"/>
      <c r="H5" s="916"/>
      <c r="I5" s="916"/>
      <c r="J5" s="916"/>
      <c r="K5" s="916"/>
      <c r="L5" s="916"/>
    </row>
    <row r="6" spans="1:12" ht="30" customHeight="1">
      <c r="A6" s="915"/>
      <c r="B6" s="2361" t="s">
        <v>846</v>
      </c>
      <c r="C6" s="2362"/>
      <c r="D6" s="2363"/>
      <c r="E6" s="2365"/>
      <c r="F6" s="2365"/>
      <c r="G6" s="2365"/>
      <c r="H6" s="2365"/>
      <c r="I6" s="2365"/>
      <c r="J6" s="2366"/>
      <c r="K6" s="2366"/>
      <c r="L6" s="2367"/>
    </row>
    <row r="7" spans="1:12" ht="30" customHeight="1" thickBot="1">
      <c r="A7" s="915"/>
      <c r="B7" s="2357" t="s">
        <v>276</v>
      </c>
      <c r="C7" s="2358"/>
      <c r="D7" s="2359"/>
      <c r="E7" s="2368" t="s">
        <v>672</v>
      </c>
      <c r="F7" s="2368"/>
      <c r="G7" s="2368"/>
      <c r="H7" s="2368"/>
      <c r="I7" s="2368"/>
      <c r="J7" s="2369"/>
      <c r="K7" s="2369"/>
      <c r="L7" s="2370"/>
    </row>
    <row r="8" spans="1:12" ht="30" customHeight="1" thickBot="1">
      <c r="A8" s="915"/>
      <c r="B8" s="2371" t="s">
        <v>825</v>
      </c>
      <c r="C8" s="917">
        <v>1</v>
      </c>
      <c r="D8" s="918" t="s">
        <v>826</v>
      </c>
      <c r="E8" s="2373"/>
      <c r="F8" s="2373"/>
      <c r="G8" s="2373"/>
      <c r="H8" s="2373"/>
      <c r="I8" s="2373"/>
      <c r="J8" s="2374"/>
      <c r="K8" s="2374"/>
      <c r="L8" s="2375"/>
    </row>
    <row r="9" spans="1:12" ht="30" customHeight="1">
      <c r="A9" s="915"/>
      <c r="B9" s="2371"/>
      <c r="C9" s="2353">
        <v>2</v>
      </c>
      <c r="D9" s="2354" t="s">
        <v>827</v>
      </c>
      <c r="E9" s="2338" t="s">
        <v>847</v>
      </c>
      <c r="F9" s="2355" t="s">
        <v>828</v>
      </c>
      <c r="G9" s="2376" t="s">
        <v>829</v>
      </c>
      <c r="H9" s="2377"/>
      <c r="I9" s="2377"/>
      <c r="J9" s="2377"/>
      <c r="K9" s="2378"/>
      <c r="L9" s="2379" t="s">
        <v>848</v>
      </c>
    </row>
    <row r="10" spans="1:12" ht="30" customHeight="1">
      <c r="A10" s="915"/>
      <c r="B10" s="2371"/>
      <c r="C10" s="2353"/>
      <c r="D10" s="2354"/>
      <c r="E10" s="2339"/>
      <c r="F10" s="2356"/>
      <c r="G10" s="919" t="s">
        <v>1606</v>
      </c>
      <c r="H10" s="920" t="s">
        <v>1607</v>
      </c>
      <c r="I10" s="920" t="s">
        <v>849</v>
      </c>
      <c r="J10" s="920" t="s">
        <v>850</v>
      </c>
      <c r="K10" s="921" t="s">
        <v>851</v>
      </c>
      <c r="L10" s="2380"/>
    </row>
    <row r="11" spans="1:12" ht="30" customHeight="1">
      <c r="A11" s="915"/>
      <c r="B11" s="2371"/>
      <c r="C11" s="2353"/>
      <c r="D11" s="2354"/>
      <c r="E11" s="922"/>
      <c r="F11" s="923"/>
      <c r="G11" s="924"/>
      <c r="H11" s="925"/>
      <c r="I11" s="925"/>
      <c r="J11" s="925"/>
      <c r="K11" s="926"/>
      <c r="L11" s="927"/>
    </row>
    <row r="12" spans="1:12" ht="30" customHeight="1">
      <c r="A12" s="915"/>
      <c r="B12" s="2371"/>
      <c r="C12" s="2353"/>
      <c r="D12" s="2354"/>
      <c r="E12" s="922"/>
      <c r="F12" s="923"/>
      <c r="G12" s="924"/>
      <c r="H12" s="925"/>
      <c r="I12" s="925"/>
      <c r="J12" s="925"/>
      <c r="K12" s="926"/>
      <c r="L12" s="927"/>
    </row>
    <row r="13" spans="1:12" ht="30" customHeight="1">
      <c r="A13" s="915"/>
      <c r="B13" s="2371"/>
      <c r="C13" s="2353"/>
      <c r="D13" s="2354"/>
      <c r="E13" s="922"/>
      <c r="F13" s="923"/>
      <c r="G13" s="924"/>
      <c r="H13" s="925"/>
      <c r="I13" s="925"/>
      <c r="J13" s="925"/>
      <c r="K13" s="926"/>
      <c r="L13" s="927"/>
    </row>
    <row r="14" spans="1:12" ht="30" customHeight="1" thickBot="1">
      <c r="A14" s="915"/>
      <c r="B14" s="2371"/>
      <c r="C14" s="2353"/>
      <c r="D14" s="2354"/>
      <c r="E14" s="928" t="s">
        <v>326</v>
      </c>
      <c r="F14" s="911"/>
      <c r="G14" s="929"/>
      <c r="H14" s="930"/>
      <c r="I14" s="930"/>
      <c r="J14" s="930"/>
      <c r="K14" s="931"/>
      <c r="L14" s="932"/>
    </row>
    <row r="15" spans="1:12" ht="30" customHeight="1">
      <c r="A15" s="915"/>
      <c r="B15" s="2371"/>
      <c r="C15" s="2381">
        <v>3</v>
      </c>
      <c r="D15" s="2381" t="s">
        <v>1608</v>
      </c>
      <c r="E15" s="902" t="s">
        <v>852</v>
      </c>
      <c r="F15" s="2350"/>
      <c r="G15" s="2351"/>
      <c r="H15" s="2351"/>
      <c r="I15" s="2351"/>
      <c r="J15" s="2351"/>
      <c r="K15" s="2351"/>
      <c r="L15" s="2352"/>
    </row>
    <row r="16" spans="1:12" ht="30" customHeight="1">
      <c r="A16" s="915"/>
      <c r="B16" s="2371"/>
      <c r="C16" s="2373"/>
      <c r="D16" s="2373"/>
      <c r="E16" s="902" t="s">
        <v>853</v>
      </c>
      <c r="F16" s="2350"/>
      <c r="G16" s="2351"/>
      <c r="H16" s="2351"/>
      <c r="I16" s="2351"/>
      <c r="J16" s="2351"/>
      <c r="K16" s="2351"/>
      <c r="L16" s="2352"/>
    </row>
    <row r="17" spans="1:13" ht="30" customHeight="1">
      <c r="A17" s="915"/>
      <c r="B17" s="2371"/>
      <c r="C17" s="2373"/>
      <c r="D17" s="2373"/>
      <c r="E17" s="902" t="s">
        <v>854</v>
      </c>
      <c r="F17" s="2350"/>
      <c r="G17" s="2351"/>
      <c r="H17" s="2351"/>
      <c r="I17" s="2351"/>
      <c r="J17" s="2351"/>
      <c r="K17" s="2351"/>
      <c r="L17" s="2352"/>
    </row>
    <row r="18" spans="1:13" ht="30" customHeight="1">
      <c r="A18" s="915"/>
      <c r="B18" s="2371"/>
      <c r="C18" s="2373"/>
      <c r="D18" s="2373"/>
      <c r="E18" s="902" t="s">
        <v>855</v>
      </c>
      <c r="F18" s="2350"/>
      <c r="G18" s="2351"/>
      <c r="H18" s="2351"/>
      <c r="I18" s="2351"/>
      <c r="J18" s="2351"/>
      <c r="K18" s="2351"/>
      <c r="L18" s="2352"/>
    </row>
    <row r="19" spans="1:13" ht="30" customHeight="1">
      <c r="A19" s="915"/>
      <c r="B19" s="2371"/>
      <c r="C19" s="2382"/>
      <c r="D19" s="2382"/>
      <c r="E19" s="902" t="s">
        <v>856</v>
      </c>
      <c r="F19" s="2350"/>
      <c r="G19" s="2351"/>
      <c r="H19" s="2351"/>
      <c r="I19" s="2351"/>
      <c r="J19" s="2351"/>
      <c r="K19" s="2351"/>
      <c r="L19" s="2352"/>
    </row>
    <row r="20" spans="1:13" ht="30" customHeight="1">
      <c r="A20" s="915"/>
      <c r="B20" s="2371"/>
      <c r="C20" s="2381">
        <v>4</v>
      </c>
      <c r="D20" s="2381" t="s">
        <v>857</v>
      </c>
      <c r="E20" s="902" t="s">
        <v>852</v>
      </c>
      <c r="F20" s="2350"/>
      <c r="G20" s="2351"/>
      <c r="H20" s="2351"/>
      <c r="I20" s="2351"/>
      <c r="J20" s="2351"/>
      <c r="K20" s="2351"/>
      <c r="L20" s="2352"/>
    </row>
    <row r="21" spans="1:13" ht="30" customHeight="1">
      <c r="A21" s="915"/>
      <c r="B21" s="2371"/>
      <c r="C21" s="2373"/>
      <c r="D21" s="2373"/>
      <c r="E21" s="902" t="s">
        <v>853</v>
      </c>
      <c r="F21" s="2350"/>
      <c r="G21" s="2351"/>
      <c r="H21" s="2351"/>
      <c r="I21" s="2351"/>
      <c r="J21" s="2351"/>
      <c r="K21" s="2351"/>
      <c r="L21" s="2352"/>
      <c r="M21" s="1306"/>
    </row>
    <row r="22" spans="1:13" ht="30" customHeight="1">
      <c r="A22" s="915"/>
      <c r="B22" s="2371"/>
      <c r="C22" s="2373"/>
      <c r="D22" s="2373"/>
      <c r="E22" s="902" t="s">
        <v>854</v>
      </c>
      <c r="F22" s="2350"/>
      <c r="G22" s="2351"/>
      <c r="H22" s="2351"/>
      <c r="I22" s="2351"/>
      <c r="J22" s="2351"/>
      <c r="K22" s="2351"/>
      <c r="L22" s="2352"/>
    </row>
    <row r="23" spans="1:13" ht="30" customHeight="1">
      <c r="A23" s="915"/>
      <c r="B23" s="2371"/>
      <c r="C23" s="2373"/>
      <c r="D23" s="2373"/>
      <c r="E23" s="902" t="s">
        <v>855</v>
      </c>
      <c r="F23" s="2350"/>
      <c r="G23" s="2351"/>
      <c r="H23" s="2351"/>
      <c r="I23" s="2351"/>
      <c r="J23" s="2351"/>
      <c r="K23" s="2351"/>
      <c r="L23" s="2352"/>
    </row>
    <row r="24" spans="1:13" ht="30" customHeight="1">
      <c r="A24" s="915"/>
      <c r="B24" s="2371"/>
      <c r="C24" s="2382"/>
      <c r="D24" s="2382"/>
      <c r="E24" s="902" t="s">
        <v>856</v>
      </c>
      <c r="F24" s="2350"/>
      <c r="G24" s="2351"/>
      <c r="H24" s="2351"/>
      <c r="I24" s="2351"/>
      <c r="J24" s="2351"/>
      <c r="K24" s="2351"/>
      <c r="L24" s="2352"/>
    </row>
    <row r="25" spans="1:13" ht="30" customHeight="1">
      <c r="A25" s="915"/>
      <c r="B25" s="2371"/>
      <c r="C25" s="2381">
        <v>5</v>
      </c>
      <c r="D25" s="2381" t="s">
        <v>858</v>
      </c>
      <c r="E25" s="902" t="s">
        <v>852</v>
      </c>
      <c r="F25" s="2350"/>
      <c r="G25" s="2351"/>
      <c r="H25" s="2351"/>
      <c r="I25" s="2351"/>
      <c r="J25" s="2351"/>
      <c r="K25" s="2351"/>
      <c r="L25" s="2352"/>
    </row>
    <row r="26" spans="1:13" ht="30" customHeight="1">
      <c r="A26" s="915"/>
      <c r="B26" s="2371"/>
      <c r="C26" s="2373"/>
      <c r="D26" s="2373"/>
      <c r="E26" s="902" t="s">
        <v>853</v>
      </c>
      <c r="F26" s="2350"/>
      <c r="G26" s="2351"/>
      <c r="H26" s="2351"/>
      <c r="I26" s="2351"/>
      <c r="J26" s="2351"/>
      <c r="K26" s="2351"/>
      <c r="L26" s="2352"/>
    </row>
    <row r="27" spans="1:13" ht="30" customHeight="1">
      <c r="A27" s="915"/>
      <c r="B27" s="2371"/>
      <c r="C27" s="2373"/>
      <c r="D27" s="2373"/>
      <c r="E27" s="902" t="s">
        <v>854</v>
      </c>
      <c r="F27" s="2350"/>
      <c r="G27" s="2351"/>
      <c r="H27" s="2351"/>
      <c r="I27" s="2351"/>
      <c r="J27" s="2351"/>
      <c r="K27" s="2351"/>
      <c r="L27" s="2352"/>
    </row>
    <row r="28" spans="1:13" ht="30" customHeight="1">
      <c r="A28" s="915"/>
      <c r="B28" s="2371"/>
      <c r="C28" s="2373"/>
      <c r="D28" s="2373"/>
      <c r="E28" s="902" t="s">
        <v>855</v>
      </c>
      <c r="F28" s="2350"/>
      <c r="G28" s="2351"/>
      <c r="H28" s="2351"/>
      <c r="I28" s="2351"/>
      <c r="J28" s="2351"/>
      <c r="K28" s="2351"/>
      <c r="L28" s="2352"/>
    </row>
    <row r="29" spans="1:13" ht="30" customHeight="1">
      <c r="A29" s="915"/>
      <c r="B29" s="2371"/>
      <c r="C29" s="2382"/>
      <c r="D29" s="2382"/>
      <c r="E29" s="902" t="s">
        <v>856</v>
      </c>
      <c r="F29" s="2350"/>
      <c r="G29" s="2351"/>
      <c r="H29" s="2351"/>
      <c r="I29" s="2351"/>
      <c r="J29" s="2351"/>
      <c r="K29" s="2351"/>
      <c r="L29" s="2352"/>
    </row>
    <row r="30" spans="1:13">
      <c r="A30" s="915"/>
      <c r="B30" s="2371"/>
      <c r="C30" s="2353">
        <v>6</v>
      </c>
      <c r="D30" s="2353" t="s">
        <v>834</v>
      </c>
      <c r="E30" s="2383"/>
      <c r="F30" s="2384"/>
      <c r="G30" s="2384"/>
      <c r="H30" s="2384"/>
      <c r="I30" s="2384"/>
      <c r="J30" s="2384"/>
      <c r="K30" s="2384"/>
      <c r="L30" s="2385"/>
    </row>
    <row r="31" spans="1:13" ht="20" customHeight="1">
      <c r="A31" s="915"/>
      <c r="B31" s="2371"/>
      <c r="C31" s="2353"/>
      <c r="D31" s="2353"/>
      <c r="E31" s="2386"/>
      <c r="F31" s="2387"/>
      <c r="G31" s="2387"/>
      <c r="H31" s="2387"/>
      <c r="I31" s="2387"/>
      <c r="J31" s="2387"/>
      <c r="K31" s="2387"/>
      <c r="L31" s="2388"/>
    </row>
    <row r="32" spans="1:13" ht="30" customHeight="1">
      <c r="A32" s="915"/>
      <c r="B32" s="2371"/>
      <c r="C32" s="2389">
        <v>7</v>
      </c>
      <c r="D32" s="2381" t="s">
        <v>835</v>
      </c>
      <c r="E32" s="2383"/>
      <c r="F32" s="2384"/>
      <c r="G32" s="2384"/>
      <c r="H32" s="2384"/>
      <c r="I32" s="2384"/>
      <c r="J32" s="2384"/>
      <c r="K32" s="2384"/>
      <c r="L32" s="2385"/>
    </row>
    <row r="33" spans="1:12" ht="13.5" customHeight="1" thickBot="1">
      <c r="A33" s="915"/>
      <c r="B33" s="2372"/>
      <c r="C33" s="2389"/>
      <c r="D33" s="2373"/>
      <c r="E33" s="2374"/>
      <c r="F33" s="2390"/>
      <c r="G33" s="2390"/>
      <c r="H33" s="2390"/>
      <c r="I33" s="2390"/>
      <c r="J33" s="2390"/>
      <c r="K33" s="2390"/>
      <c r="L33" s="2391"/>
    </row>
    <row r="34" spans="1:12" ht="36" customHeight="1">
      <c r="A34" s="915"/>
      <c r="B34" s="2338" t="s">
        <v>836</v>
      </c>
      <c r="C34" s="904">
        <v>1</v>
      </c>
      <c r="D34" s="904" t="s">
        <v>859</v>
      </c>
      <c r="E34" s="2341"/>
      <c r="F34" s="2341"/>
      <c r="G34" s="2341"/>
      <c r="H34" s="2341"/>
      <c r="I34" s="2341"/>
      <c r="J34" s="2342"/>
      <c r="K34" s="2342"/>
      <c r="L34" s="2343"/>
    </row>
    <row r="35" spans="1:12" ht="36" customHeight="1">
      <c r="A35" s="915"/>
      <c r="B35" s="2339"/>
      <c r="C35" s="902">
        <v>2</v>
      </c>
      <c r="D35" s="933" t="s">
        <v>837</v>
      </c>
      <c r="E35" s="2344"/>
      <c r="F35" s="2344"/>
      <c r="G35" s="2344"/>
      <c r="H35" s="2344"/>
      <c r="I35" s="2344"/>
      <c r="J35" s="2345"/>
      <c r="K35" s="2345"/>
      <c r="L35" s="2346"/>
    </row>
    <row r="36" spans="1:12" ht="36" customHeight="1">
      <c r="A36" s="915"/>
      <c r="B36" s="2339"/>
      <c r="C36" s="902">
        <v>3</v>
      </c>
      <c r="D36" s="934" t="s">
        <v>838</v>
      </c>
      <c r="E36" s="2344"/>
      <c r="F36" s="2344"/>
      <c r="G36" s="2344"/>
      <c r="H36" s="2344"/>
      <c r="I36" s="2344"/>
      <c r="J36" s="2345"/>
      <c r="K36" s="2345"/>
      <c r="L36" s="2346"/>
    </row>
    <row r="37" spans="1:12" ht="36" customHeight="1" thickBot="1">
      <c r="A37" s="915"/>
      <c r="B37" s="2340"/>
      <c r="C37" s="911">
        <v>4</v>
      </c>
      <c r="D37" s="911" t="s">
        <v>835</v>
      </c>
      <c r="E37" s="2347"/>
      <c r="F37" s="2347"/>
      <c r="G37" s="2347"/>
      <c r="H37" s="2347"/>
      <c r="I37" s="2347"/>
      <c r="J37" s="2348"/>
      <c r="K37" s="2348"/>
      <c r="L37" s="2349"/>
    </row>
    <row r="38" spans="1:12" ht="30" customHeight="1">
      <c r="A38" s="915"/>
      <c r="B38" s="2392" t="s">
        <v>860</v>
      </c>
      <c r="C38" s="2393">
        <v>1</v>
      </c>
      <c r="D38" s="2394" t="s">
        <v>861</v>
      </c>
      <c r="E38" s="903"/>
      <c r="F38" s="2342" t="s">
        <v>859</v>
      </c>
      <c r="G38" s="2397"/>
      <c r="H38" s="904" t="s">
        <v>862</v>
      </c>
      <c r="I38" s="2342" t="s">
        <v>859</v>
      </c>
      <c r="J38" s="2397"/>
      <c r="K38" s="905" t="s">
        <v>863</v>
      </c>
      <c r="L38" s="906" t="s">
        <v>864</v>
      </c>
    </row>
    <row r="39" spans="1:12" ht="30" customHeight="1">
      <c r="A39" s="915"/>
      <c r="B39" s="2371"/>
      <c r="C39" s="2373"/>
      <c r="D39" s="2395"/>
      <c r="E39" s="2381" t="s">
        <v>865</v>
      </c>
      <c r="F39" s="2345"/>
      <c r="G39" s="2353"/>
      <c r="H39" s="902"/>
      <c r="I39" s="2345"/>
      <c r="J39" s="2353"/>
      <c r="K39" s="907"/>
      <c r="L39" s="2404"/>
    </row>
    <row r="40" spans="1:12" ht="30" customHeight="1">
      <c r="A40" s="915"/>
      <c r="B40" s="2371"/>
      <c r="C40" s="2373"/>
      <c r="D40" s="2395"/>
      <c r="E40" s="2382"/>
      <c r="F40" s="2345"/>
      <c r="G40" s="2353"/>
      <c r="H40" s="902"/>
      <c r="I40" s="2345"/>
      <c r="J40" s="2353"/>
      <c r="K40" s="908"/>
      <c r="L40" s="2405"/>
    </row>
    <row r="41" spans="1:12" ht="30" customHeight="1">
      <c r="A41" s="915"/>
      <c r="B41" s="2371"/>
      <c r="C41" s="2373"/>
      <c r="D41" s="2395"/>
      <c r="E41" s="2381" t="s">
        <v>866</v>
      </c>
      <c r="F41" s="2345"/>
      <c r="G41" s="2353"/>
      <c r="H41" s="902"/>
      <c r="I41" s="2345"/>
      <c r="J41" s="2353"/>
      <c r="K41" s="908"/>
      <c r="L41" s="2404"/>
    </row>
    <row r="42" spans="1:12" ht="30" customHeight="1">
      <c r="A42" s="915"/>
      <c r="B42" s="2371"/>
      <c r="C42" s="2382"/>
      <c r="D42" s="2396"/>
      <c r="E42" s="2382"/>
      <c r="F42" s="2345"/>
      <c r="G42" s="2353"/>
      <c r="H42" s="902"/>
      <c r="I42" s="2345"/>
      <c r="J42" s="2353"/>
      <c r="K42" s="908"/>
      <c r="L42" s="2405"/>
    </row>
    <row r="43" spans="1:12" ht="30" customHeight="1">
      <c r="A43" s="915"/>
      <c r="B43" s="2371"/>
      <c r="C43" s="2381">
        <v>2</v>
      </c>
      <c r="D43" s="2398" t="s">
        <v>867</v>
      </c>
      <c r="E43" s="909" t="s">
        <v>868</v>
      </c>
      <c r="F43" s="2345"/>
      <c r="G43" s="2354"/>
      <c r="H43" s="2354"/>
      <c r="I43" s="2354"/>
      <c r="J43" s="2354"/>
      <c r="K43" s="2354"/>
      <c r="L43" s="2399"/>
    </row>
    <row r="44" spans="1:12" ht="30" customHeight="1">
      <c r="A44" s="915"/>
      <c r="B44" s="2371"/>
      <c r="C44" s="2373"/>
      <c r="D44" s="2395"/>
      <c r="E44" s="910" t="s">
        <v>869</v>
      </c>
      <c r="F44" s="2345"/>
      <c r="G44" s="2354"/>
      <c r="H44" s="2354"/>
      <c r="I44" s="2354"/>
      <c r="J44" s="2354"/>
      <c r="K44" s="2354"/>
      <c r="L44" s="2399"/>
    </row>
    <row r="45" spans="1:12" ht="30" customHeight="1">
      <c r="A45" s="915"/>
      <c r="B45" s="2371"/>
      <c r="C45" s="2381">
        <v>3</v>
      </c>
      <c r="D45" s="2398" t="s">
        <v>870</v>
      </c>
      <c r="E45" s="902" t="s">
        <v>868</v>
      </c>
      <c r="F45" s="2345"/>
      <c r="G45" s="2354"/>
      <c r="H45" s="2354"/>
      <c r="I45" s="2354"/>
      <c r="J45" s="2354"/>
      <c r="K45" s="2354"/>
      <c r="L45" s="2399"/>
    </row>
    <row r="46" spans="1:12" ht="30" customHeight="1" thickBot="1">
      <c r="A46" s="915"/>
      <c r="B46" s="2372"/>
      <c r="C46" s="2400"/>
      <c r="D46" s="2401"/>
      <c r="E46" s="911" t="s">
        <v>869</v>
      </c>
      <c r="F46" s="2348"/>
      <c r="G46" s="2402"/>
      <c r="H46" s="2402"/>
      <c r="I46" s="2402"/>
      <c r="J46" s="2402"/>
      <c r="K46" s="2402"/>
      <c r="L46" s="2403"/>
    </row>
    <row r="47" spans="1:12" ht="13.5" customHeight="1">
      <c r="A47" s="915"/>
      <c r="B47" s="2406" t="s">
        <v>839</v>
      </c>
      <c r="C47" s="2406"/>
      <c r="D47" s="2406"/>
      <c r="E47" s="2406"/>
      <c r="F47" s="2406"/>
      <c r="G47" s="2406"/>
      <c r="H47" s="2406"/>
      <c r="I47" s="2406"/>
      <c r="J47" s="2406"/>
      <c r="K47" s="2406"/>
      <c r="L47" s="2406"/>
    </row>
    <row r="48" spans="1:12" ht="27.75" customHeight="1">
      <c r="A48" s="915"/>
      <c r="B48" s="2407" t="s">
        <v>871</v>
      </c>
      <c r="C48" s="2407"/>
      <c r="D48" s="2407"/>
      <c r="E48" s="2407"/>
      <c r="F48" s="2407"/>
      <c r="G48" s="2407"/>
      <c r="H48" s="2407"/>
      <c r="I48" s="2407"/>
      <c r="J48" s="2407"/>
      <c r="K48" s="2407"/>
      <c r="L48" s="2407"/>
    </row>
    <row r="49" spans="1:12" ht="34.5" customHeight="1">
      <c r="A49" s="915"/>
      <c r="B49" s="2407" t="s">
        <v>1609</v>
      </c>
      <c r="C49" s="2407"/>
      <c r="D49" s="2407"/>
      <c r="E49" s="2407"/>
      <c r="F49" s="2407"/>
      <c r="G49" s="2407"/>
      <c r="H49" s="2407"/>
      <c r="I49" s="2407"/>
      <c r="J49" s="2407"/>
      <c r="K49" s="2407"/>
      <c r="L49" s="2407"/>
    </row>
    <row r="50" spans="1:12" ht="34.5" customHeight="1">
      <c r="A50" s="915"/>
      <c r="B50" s="2407" t="s">
        <v>1610</v>
      </c>
      <c r="C50" s="2407"/>
      <c r="D50" s="2407"/>
      <c r="E50" s="2407"/>
      <c r="F50" s="2407"/>
      <c r="G50" s="2407"/>
      <c r="H50" s="2407"/>
      <c r="I50" s="2407"/>
      <c r="J50" s="2407"/>
      <c r="K50" s="2407"/>
      <c r="L50" s="2407"/>
    </row>
    <row r="51" spans="1:12" ht="34.5" customHeight="1">
      <c r="A51" s="915"/>
      <c r="B51" s="2407" t="s">
        <v>1611</v>
      </c>
      <c r="C51" s="2407"/>
      <c r="D51" s="2407"/>
      <c r="E51" s="2407"/>
      <c r="F51" s="2407"/>
      <c r="G51" s="2407"/>
      <c r="H51" s="2407"/>
      <c r="I51" s="2407"/>
      <c r="J51" s="2407"/>
      <c r="K51" s="2407"/>
      <c r="L51" s="2407"/>
    </row>
    <row r="52" spans="1:12">
      <c r="A52" s="915"/>
      <c r="B52" s="2408" t="s">
        <v>872</v>
      </c>
      <c r="C52" s="2408"/>
      <c r="D52" s="2408"/>
      <c r="E52" s="2408"/>
      <c r="F52" s="2408"/>
      <c r="G52" s="2408"/>
      <c r="H52" s="2408"/>
      <c r="I52" s="2408"/>
      <c r="J52" s="2408"/>
      <c r="K52" s="2408"/>
      <c r="L52" s="2408"/>
    </row>
    <row r="53" spans="1:12">
      <c r="A53" s="915"/>
      <c r="B53" s="2408" t="s">
        <v>873</v>
      </c>
      <c r="C53" s="2408"/>
      <c r="D53" s="2408"/>
      <c r="E53" s="2408"/>
      <c r="F53" s="2408"/>
      <c r="G53" s="2408"/>
      <c r="H53" s="2408"/>
      <c r="I53" s="2408"/>
      <c r="J53" s="2408"/>
      <c r="K53" s="2408"/>
      <c r="L53" s="2408"/>
    </row>
    <row r="54" spans="1:12">
      <c r="A54" s="915"/>
      <c r="B54" s="2406" t="s">
        <v>874</v>
      </c>
      <c r="C54" s="2406"/>
      <c r="D54" s="2406"/>
      <c r="E54" s="2406"/>
      <c r="F54" s="2406"/>
      <c r="G54" s="2406"/>
      <c r="H54" s="2406"/>
      <c r="I54" s="2406"/>
      <c r="J54" s="2406"/>
      <c r="K54" s="2406"/>
      <c r="L54" s="2406"/>
    </row>
    <row r="55" spans="1:12">
      <c r="A55" s="915"/>
      <c r="B55" s="2408" t="s">
        <v>875</v>
      </c>
      <c r="C55" s="2408"/>
      <c r="D55" s="2408"/>
      <c r="E55" s="2408"/>
      <c r="F55" s="2408"/>
      <c r="G55" s="2408"/>
      <c r="H55" s="2408"/>
      <c r="I55" s="2408"/>
      <c r="J55" s="2408"/>
      <c r="K55" s="2408"/>
      <c r="L55" s="2408"/>
    </row>
    <row r="56" spans="1:12">
      <c r="A56" s="915"/>
      <c r="B56" s="2406" t="s">
        <v>876</v>
      </c>
      <c r="C56" s="2406"/>
      <c r="D56" s="2406"/>
      <c r="E56" s="2406"/>
      <c r="F56" s="2406"/>
      <c r="G56" s="2406"/>
      <c r="H56" s="2406"/>
      <c r="I56" s="2406"/>
      <c r="J56" s="2406"/>
      <c r="K56" s="2406"/>
      <c r="L56" s="2406"/>
    </row>
  </sheetData>
  <mergeCells count="88">
    <mergeCell ref="B52:L52"/>
    <mergeCell ref="B53:L53"/>
    <mergeCell ref="B54:L54"/>
    <mergeCell ref="B55:L55"/>
    <mergeCell ref="B56:L56"/>
    <mergeCell ref="B47:L47"/>
    <mergeCell ref="B48:L48"/>
    <mergeCell ref="B49:L49"/>
    <mergeCell ref="B50:L50"/>
    <mergeCell ref="B51:L51"/>
    <mergeCell ref="L39:L40"/>
    <mergeCell ref="F40:G40"/>
    <mergeCell ref="I40:J40"/>
    <mergeCell ref="E41:E42"/>
    <mergeCell ref="F41:G41"/>
    <mergeCell ref="I41:J41"/>
    <mergeCell ref="L41:L42"/>
    <mergeCell ref="F42:G42"/>
    <mergeCell ref="I42:J42"/>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C30:C31"/>
    <mergeCell ref="D30:D31"/>
    <mergeCell ref="E30:L31"/>
    <mergeCell ref="C32:C33"/>
    <mergeCell ref="D32:D33"/>
    <mergeCell ref="E32:L33"/>
    <mergeCell ref="F24:L24"/>
    <mergeCell ref="C25:C29"/>
    <mergeCell ref="D25:D29"/>
    <mergeCell ref="F25:L25"/>
    <mergeCell ref="F26:L26"/>
    <mergeCell ref="F27:L27"/>
    <mergeCell ref="F28:L28"/>
    <mergeCell ref="F29:L29"/>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B7:D7"/>
    <mergeCell ref="F2:G2"/>
    <mergeCell ref="B6:D6"/>
    <mergeCell ref="B4:L4"/>
    <mergeCell ref="E6:L6"/>
    <mergeCell ref="E7:L7"/>
    <mergeCell ref="I2:L2"/>
    <mergeCell ref="F23:L23"/>
    <mergeCell ref="C9:C14"/>
    <mergeCell ref="D9:D14"/>
    <mergeCell ref="E9:E10"/>
    <mergeCell ref="F9:F10"/>
    <mergeCell ref="B34:B37"/>
    <mergeCell ref="E34:F34"/>
    <mergeCell ref="G34:H34"/>
    <mergeCell ref="I34:L34"/>
    <mergeCell ref="E35:F35"/>
    <mergeCell ref="G35:H35"/>
    <mergeCell ref="I35:L35"/>
    <mergeCell ref="E36:F36"/>
    <mergeCell ref="G36:H36"/>
    <mergeCell ref="I36:L36"/>
    <mergeCell ref="E37:L37"/>
  </mergeCells>
  <phoneticPr fontId="14"/>
  <pageMargins left="0.7" right="0.7" top="0.75" bottom="0.75" header="0.3" footer="0.3"/>
  <pageSetup paperSize="9" scale="55" orientation="portrait" r:id="rId1"/>
  <rowBreaks count="1" manualBreakCount="1">
    <brk id="46" max="11"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DA377-261A-4171-9EF8-48DC59062E16}">
  <sheetPr codeName="Sheet111"/>
  <dimension ref="A1:L58"/>
  <sheetViews>
    <sheetView view="pageBreakPreview" zoomScale="110" zoomScaleNormal="100" zoomScaleSheetLayoutView="110" workbookViewId="0">
      <selection sqref="A1:L1"/>
    </sheetView>
  </sheetViews>
  <sheetFormatPr defaultRowHeight="13"/>
  <cols>
    <col min="1" max="1" width="8.1640625" style="328" customWidth="1"/>
    <col min="2" max="2" width="2.08203125" style="328" customWidth="1"/>
    <col min="3" max="3" width="16.1640625" style="328" customWidth="1"/>
    <col min="4" max="4" width="12.33203125" style="328" customWidth="1"/>
    <col min="5" max="5" width="12.08203125" style="328" customWidth="1"/>
    <col min="6" max="7" width="12.33203125" style="328" customWidth="1"/>
    <col min="8" max="9" width="12.08203125" style="328" customWidth="1"/>
    <col min="10" max="10" width="12.33203125" style="328" customWidth="1"/>
    <col min="11" max="11" width="12.08203125" style="328" customWidth="1"/>
    <col min="12" max="12" width="11.6640625" style="328" customWidth="1"/>
    <col min="13" max="256" width="8.6640625" style="328"/>
    <col min="257" max="257" width="8.1640625" style="328" customWidth="1"/>
    <col min="258" max="258" width="2.08203125" style="328" customWidth="1"/>
    <col min="259" max="259" width="16.1640625" style="328" customWidth="1"/>
    <col min="260" max="260" width="12.33203125" style="328" customWidth="1"/>
    <col min="261" max="261" width="12.08203125" style="328" customWidth="1"/>
    <col min="262" max="263" width="12.33203125" style="328" customWidth="1"/>
    <col min="264" max="265" width="12.08203125" style="328" customWidth="1"/>
    <col min="266" max="266" width="12.33203125" style="328" customWidth="1"/>
    <col min="267" max="267" width="12.08203125" style="328" customWidth="1"/>
    <col min="268" max="268" width="11.6640625" style="328" customWidth="1"/>
    <col min="269" max="512" width="8.6640625" style="328"/>
    <col min="513" max="513" width="8.1640625" style="328" customWidth="1"/>
    <col min="514" max="514" width="2.08203125" style="328" customWidth="1"/>
    <col min="515" max="515" width="16.1640625" style="328" customWidth="1"/>
    <col min="516" max="516" width="12.33203125" style="328" customWidth="1"/>
    <col min="517" max="517" width="12.08203125" style="328" customWidth="1"/>
    <col min="518" max="519" width="12.33203125" style="328" customWidth="1"/>
    <col min="520" max="521" width="12.08203125" style="328" customWidth="1"/>
    <col min="522" max="522" width="12.33203125" style="328" customWidth="1"/>
    <col min="523" max="523" width="12.08203125" style="328" customWidth="1"/>
    <col min="524" max="524" width="11.6640625" style="328" customWidth="1"/>
    <col min="525" max="768" width="8.6640625" style="328"/>
    <col min="769" max="769" width="8.1640625" style="328" customWidth="1"/>
    <col min="770" max="770" width="2.08203125" style="328" customWidth="1"/>
    <col min="771" max="771" width="16.1640625" style="328" customWidth="1"/>
    <col min="772" max="772" width="12.33203125" style="328" customWidth="1"/>
    <col min="773" max="773" width="12.08203125" style="328" customWidth="1"/>
    <col min="774" max="775" width="12.33203125" style="328" customWidth="1"/>
    <col min="776" max="777" width="12.08203125" style="328" customWidth="1"/>
    <col min="778" max="778" width="12.33203125" style="328" customWidth="1"/>
    <col min="779" max="779" width="12.08203125" style="328" customWidth="1"/>
    <col min="780" max="780" width="11.6640625" style="328" customWidth="1"/>
    <col min="781" max="1024" width="8.6640625" style="328"/>
    <col min="1025" max="1025" width="8.1640625" style="328" customWidth="1"/>
    <col min="1026" max="1026" width="2.08203125" style="328" customWidth="1"/>
    <col min="1027" max="1027" width="16.1640625" style="328" customWidth="1"/>
    <col min="1028" max="1028" width="12.33203125" style="328" customWidth="1"/>
    <col min="1029" max="1029" width="12.08203125" style="328" customWidth="1"/>
    <col min="1030" max="1031" width="12.33203125" style="328" customWidth="1"/>
    <col min="1032" max="1033" width="12.08203125" style="328" customWidth="1"/>
    <col min="1034" max="1034" width="12.33203125" style="328" customWidth="1"/>
    <col min="1035" max="1035" width="12.08203125" style="328" customWidth="1"/>
    <col min="1036" max="1036" width="11.6640625" style="328" customWidth="1"/>
    <col min="1037" max="1280" width="8.6640625" style="328"/>
    <col min="1281" max="1281" width="8.1640625" style="328" customWidth="1"/>
    <col min="1282" max="1282" width="2.08203125" style="328" customWidth="1"/>
    <col min="1283" max="1283" width="16.1640625" style="328" customWidth="1"/>
    <col min="1284" max="1284" width="12.33203125" style="328" customWidth="1"/>
    <col min="1285" max="1285" width="12.08203125" style="328" customWidth="1"/>
    <col min="1286" max="1287" width="12.33203125" style="328" customWidth="1"/>
    <col min="1288" max="1289" width="12.08203125" style="328" customWidth="1"/>
    <col min="1290" max="1290" width="12.33203125" style="328" customWidth="1"/>
    <col min="1291" max="1291" width="12.08203125" style="328" customWidth="1"/>
    <col min="1292" max="1292" width="11.6640625" style="328" customWidth="1"/>
    <col min="1293" max="1536" width="8.6640625" style="328"/>
    <col min="1537" max="1537" width="8.1640625" style="328" customWidth="1"/>
    <col min="1538" max="1538" width="2.08203125" style="328" customWidth="1"/>
    <col min="1539" max="1539" width="16.1640625" style="328" customWidth="1"/>
    <col min="1540" max="1540" width="12.33203125" style="328" customWidth="1"/>
    <col min="1541" max="1541" width="12.08203125" style="328" customWidth="1"/>
    <col min="1542" max="1543" width="12.33203125" style="328" customWidth="1"/>
    <col min="1544" max="1545" width="12.08203125" style="328" customWidth="1"/>
    <col min="1546" max="1546" width="12.33203125" style="328" customWidth="1"/>
    <col min="1547" max="1547" width="12.08203125" style="328" customWidth="1"/>
    <col min="1548" max="1548" width="11.6640625" style="328" customWidth="1"/>
    <col min="1549" max="1792" width="8.6640625" style="328"/>
    <col min="1793" max="1793" width="8.1640625" style="328" customWidth="1"/>
    <col min="1794" max="1794" width="2.08203125" style="328" customWidth="1"/>
    <col min="1795" max="1795" width="16.1640625" style="328" customWidth="1"/>
    <col min="1796" max="1796" width="12.33203125" style="328" customWidth="1"/>
    <col min="1797" max="1797" width="12.08203125" style="328" customWidth="1"/>
    <col min="1798" max="1799" width="12.33203125" style="328" customWidth="1"/>
    <col min="1800" max="1801" width="12.08203125" style="328" customWidth="1"/>
    <col min="1802" max="1802" width="12.33203125" style="328" customWidth="1"/>
    <col min="1803" max="1803" width="12.08203125" style="328" customWidth="1"/>
    <col min="1804" max="1804" width="11.6640625" style="328" customWidth="1"/>
    <col min="1805" max="2048" width="8.6640625" style="328"/>
    <col min="2049" max="2049" width="8.1640625" style="328" customWidth="1"/>
    <col min="2050" max="2050" width="2.08203125" style="328" customWidth="1"/>
    <col min="2051" max="2051" width="16.1640625" style="328" customWidth="1"/>
    <col min="2052" max="2052" width="12.33203125" style="328" customWidth="1"/>
    <col min="2053" max="2053" width="12.08203125" style="328" customWidth="1"/>
    <col min="2054" max="2055" width="12.33203125" style="328" customWidth="1"/>
    <col min="2056" max="2057" width="12.08203125" style="328" customWidth="1"/>
    <col min="2058" max="2058" width="12.33203125" style="328" customWidth="1"/>
    <col min="2059" max="2059" width="12.08203125" style="328" customWidth="1"/>
    <col min="2060" max="2060" width="11.6640625" style="328" customWidth="1"/>
    <col min="2061" max="2304" width="8.6640625" style="328"/>
    <col min="2305" max="2305" width="8.1640625" style="328" customWidth="1"/>
    <col min="2306" max="2306" width="2.08203125" style="328" customWidth="1"/>
    <col min="2307" max="2307" width="16.1640625" style="328" customWidth="1"/>
    <col min="2308" max="2308" width="12.33203125" style="328" customWidth="1"/>
    <col min="2309" max="2309" width="12.08203125" style="328" customWidth="1"/>
    <col min="2310" max="2311" width="12.33203125" style="328" customWidth="1"/>
    <col min="2312" max="2313" width="12.08203125" style="328" customWidth="1"/>
    <col min="2314" max="2314" width="12.33203125" style="328" customWidth="1"/>
    <col min="2315" max="2315" width="12.08203125" style="328" customWidth="1"/>
    <col min="2316" max="2316" width="11.6640625" style="328" customWidth="1"/>
    <col min="2317" max="2560" width="8.6640625" style="328"/>
    <col min="2561" max="2561" width="8.1640625" style="328" customWidth="1"/>
    <col min="2562" max="2562" width="2.08203125" style="328" customWidth="1"/>
    <col min="2563" max="2563" width="16.1640625" style="328" customWidth="1"/>
    <col min="2564" max="2564" width="12.33203125" style="328" customWidth="1"/>
    <col min="2565" max="2565" width="12.08203125" style="328" customWidth="1"/>
    <col min="2566" max="2567" width="12.33203125" style="328" customWidth="1"/>
    <col min="2568" max="2569" width="12.08203125" style="328" customWidth="1"/>
    <col min="2570" max="2570" width="12.33203125" style="328" customWidth="1"/>
    <col min="2571" max="2571" width="12.08203125" style="328" customWidth="1"/>
    <col min="2572" max="2572" width="11.6640625" style="328" customWidth="1"/>
    <col min="2573" max="2816" width="8.6640625" style="328"/>
    <col min="2817" max="2817" width="8.1640625" style="328" customWidth="1"/>
    <col min="2818" max="2818" width="2.08203125" style="328" customWidth="1"/>
    <col min="2819" max="2819" width="16.1640625" style="328" customWidth="1"/>
    <col min="2820" max="2820" width="12.33203125" style="328" customWidth="1"/>
    <col min="2821" max="2821" width="12.08203125" style="328" customWidth="1"/>
    <col min="2822" max="2823" width="12.33203125" style="328" customWidth="1"/>
    <col min="2824" max="2825" width="12.08203125" style="328" customWidth="1"/>
    <col min="2826" max="2826" width="12.33203125" style="328" customWidth="1"/>
    <col min="2827" max="2827" width="12.08203125" style="328" customWidth="1"/>
    <col min="2828" max="2828" width="11.6640625" style="328" customWidth="1"/>
    <col min="2829" max="3072" width="8.6640625" style="328"/>
    <col min="3073" max="3073" width="8.1640625" style="328" customWidth="1"/>
    <col min="3074" max="3074" width="2.08203125" style="328" customWidth="1"/>
    <col min="3075" max="3075" width="16.1640625" style="328" customWidth="1"/>
    <col min="3076" max="3076" width="12.33203125" style="328" customWidth="1"/>
    <col min="3077" max="3077" width="12.08203125" style="328" customWidth="1"/>
    <col min="3078" max="3079" width="12.33203125" style="328" customWidth="1"/>
    <col min="3080" max="3081" width="12.08203125" style="328" customWidth="1"/>
    <col min="3082" max="3082" width="12.33203125" style="328" customWidth="1"/>
    <col min="3083" max="3083" width="12.08203125" style="328" customWidth="1"/>
    <col min="3084" max="3084" width="11.6640625" style="328" customWidth="1"/>
    <col min="3085" max="3328" width="8.6640625" style="328"/>
    <col min="3329" max="3329" width="8.1640625" style="328" customWidth="1"/>
    <col min="3330" max="3330" width="2.08203125" style="328" customWidth="1"/>
    <col min="3331" max="3331" width="16.1640625" style="328" customWidth="1"/>
    <col min="3332" max="3332" width="12.33203125" style="328" customWidth="1"/>
    <col min="3333" max="3333" width="12.08203125" style="328" customWidth="1"/>
    <col min="3334" max="3335" width="12.33203125" style="328" customWidth="1"/>
    <col min="3336" max="3337" width="12.08203125" style="328" customWidth="1"/>
    <col min="3338" max="3338" width="12.33203125" style="328" customWidth="1"/>
    <col min="3339" max="3339" width="12.08203125" style="328" customWidth="1"/>
    <col min="3340" max="3340" width="11.6640625" style="328" customWidth="1"/>
    <col min="3341" max="3584" width="8.6640625" style="328"/>
    <col min="3585" max="3585" width="8.1640625" style="328" customWidth="1"/>
    <col min="3586" max="3586" width="2.08203125" style="328" customWidth="1"/>
    <col min="3587" max="3587" width="16.1640625" style="328" customWidth="1"/>
    <col min="3588" max="3588" width="12.33203125" style="328" customWidth="1"/>
    <col min="3589" max="3589" width="12.08203125" style="328" customWidth="1"/>
    <col min="3590" max="3591" width="12.33203125" style="328" customWidth="1"/>
    <col min="3592" max="3593" width="12.08203125" style="328" customWidth="1"/>
    <col min="3594" max="3594" width="12.33203125" style="328" customWidth="1"/>
    <col min="3595" max="3595" width="12.08203125" style="328" customWidth="1"/>
    <col min="3596" max="3596" width="11.6640625" style="328" customWidth="1"/>
    <col min="3597" max="3840" width="8.6640625" style="328"/>
    <col min="3841" max="3841" width="8.1640625" style="328" customWidth="1"/>
    <col min="3842" max="3842" width="2.08203125" style="328" customWidth="1"/>
    <col min="3843" max="3843" width="16.1640625" style="328" customWidth="1"/>
    <col min="3844" max="3844" width="12.33203125" style="328" customWidth="1"/>
    <col min="3845" max="3845" width="12.08203125" style="328" customWidth="1"/>
    <col min="3846" max="3847" width="12.33203125" style="328" customWidth="1"/>
    <col min="3848" max="3849" width="12.08203125" style="328" customWidth="1"/>
    <col min="3850" max="3850" width="12.33203125" style="328" customWidth="1"/>
    <col min="3851" max="3851" width="12.08203125" style="328" customWidth="1"/>
    <col min="3852" max="3852" width="11.6640625" style="328" customWidth="1"/>
    <col min="3853" max="4096" width="8.6640625" style="328"/>
    <col min="4097" max="4097" width="8.1640625" style="328" customWidth="1"/>
    <col min="4098" max="4098" width="2.08203125" style="328" customWidth="1"/>
    <col min="4099" max="4099" width="16.1640625" style="328" customWidth="1"/>
    <col min="4100" max="4100" width="12.33203125" style="328" customWidth="1"/>
    <col min="4101" max="4101" width="12.08203125" style="328" customWidth="1"/>
    <col min="4102" max="4103" width="12.33203125" style="328" customWidth="1"/>
    <col min="4104" max="4105" width="12.08203125" style="328" customWidth="1"/>
    <col min="4106" max="4106" width="12.33203125" style="328" customWidth="1"/>
    <col min="4107" max="4107" width="12.08203125" style="328" customWidth="1"/>
    <col min="4108" max="4108" width="11.6640625" style="328" customWidth="1"/>
    <col min="4109" max="4352" width="8.6640625" style="328"/>
    <col min="4353" max="4353" width="8.1640625" style="328" customWidth="1"/>
    <col min="4354" max="4354" width="2.08203125" style="328" customWidth="1"/>
    <col min="4355" max="4355" width="16.1640625" style="328" customWidth="1"/>
    <col min="4356" max="4356" width="12.33203125" style="328" customWidth="1"/>
    <col min="4357" max="4357" width="12.08203125" style="328" customWidth="1"/>
    <col min="4358" max="4359" width="12.33203125" style="328" customWidth="1"/>
    <col min="4360" max="4361" width="12.08203125" style="328" customWidth="1"/>
    <col min="4362" max="4362" width="12.33203125" style="328" customWidth="1"/>
    <col min="4363" max="4363" width="12.08203125" style="328" customWidth="1"/>
    <col min="4364" max="4364" width="11.6640625" style="328" customWidth="1"/>
    <col min="4365" max="4608" width="8.6640625" style="328"/>
    <col min="4609" max="4609" width="8.1640625" style="328" customWidth="1"/>
    <col min="4610" max="4610" width="2.08203125" style="328" customWidth="1"/>
    <col min="4611" max="4611" width="16.1640625" style="328" customWidth="1"/>
    <col min="4612" max="4612" width="12.33203125" style="328" customWidth="1"/>
    <col min="4613" max="4613" width="12.08203125" style="328" customWidth="1"/>
    <col min="4614" max="4615" width="12.33203125" style="328" customWidth="1"/>
    <col min="4616" max="4617" width="12.08203125" style="328" customWidth="1"/>
    <col min="4618" max="4618" width="12.33203125" style="328" customWidth="1"/>
    <col min="4619" max="4619" width="12.08203125" style="328" customWidth="1"/>
    <col min="4620" max="4620" width="11.6640625" style="328" customWidth="1"/>
    <col min="4621" max="4864" width="8.6640625" style="328"/>
    <col min="4865" max="4865" width="8.1640625" style="328" customWidth="1"/>
    <col min="4866" max="4866" width="2.08203125" style="328" customWidth="1"/>
    <col min="4867" max="4867" width="16.1640625" style="328" customWidth="1"/>
    <col min="4868" max="4868" width="12.33203125" style="328" customWidth="1"/>
    <col min="4869" max="4869" width="12.08203125" style="328" customWidth="1"/>
    <col min="4870" max="4871" width="12.33203125" style="328" customWidth="1"/>
    <col min="4872" max="4873" width="12.08203125" style="328" customWidth="1"/>
    <col min="4874" max="4874" width="12.33203125" style="328" customWidth="1"/>
    <col min="4875" max="4875" width="12.08203125" style="328" customWidth="1"/>
    <col min="4876" max="4876" width="11.6640625" style="328" customWidth="1"/>
    <col min="4877" max="5120" width="8.6640625" style="328"/>
    <col min="5121" max="5121" width="8.1640625" style="328" customWidth="1"/>
    <col min="5122" max="5122" width="2.08203125" style="328" customWidth="1"/>
    <col min="5123" max="5123" width="16.1640625" style="328" customWidth="1"/>
    <col min="5124" max="5124" width="12.33203125" style="328" customWidth="1"/>
    <col min="5125" max="5125" width="12.08203125" style="328" customWidth="1"/>
    <col min="5126" max="5127" width="12.33203125" style="328" customWidth="1"/>
    <col min="5128" max="5129" width="12.08203125" style="328" customWidth="1"/>
    <col min="5130" max="5130" width="12.33203125" style="328" customWidth="1"/>
    <col min="5131" max="5131" width="12.08203125" style="328" customWidth="1"/>
    <col min="5132" max="5132" width="11.6640625" style="328" customWidth="1"/>
    <col min="5133" max="5376" width="8.6640625" style="328"/>
    <col min="5377" max="5377" width="8.1640625" style="328" customWidth="1"/>
    <col min="5378" max="5378" width="2.08203125" style="328" customWidth="1"/>
    <col min="5379" max="5379" width="16.1640625" style="328" customWidth="1"/>
    <col min="5380" max="5380" width="12.33203125" style="328" customWidth="1"/>
    <col min="5381" max="5381" width="12.08203125" style="328" customWidth="1"/>
    <col min="5382" max="5383" width="12.33203125" style="328" customWidth="1"/>
    <col min="5384" max="5385" width="12.08203125" style="328" customWidth="1"/>
    <col min="5386" max="5386" width="12.33203125" style="328" customWidth="1"/>
    <col min="5387" max="5387" width="12.08203125" style="328" customWidth="1"/>
    <col min="5388" max="5388" width="11.6640625" style="328" customWidth="1"/>
    <col min="5389" max="5632" width="8.6640625" style="328"/>
    <col min="5633" max="5633" width="8.1640625" style="328" customWidth="1"/>
    <col min="5634" max="5634" width="2.08203125" style="328" customWidth="1"/>
    <col min="5635" max="5635" width="16.1640625" style="328" customWidth="1"/>
    <col min="5636" max="5636" width="12.33203125" style="328" customWidth="1"/>
    <col min="5637" max="5637" width="12.08203125" style="328" customWidth="1"/>
    <col min="5638" max="5639" width="12.33203125" style="328" customWidth="1"/>
    <col min="5640" max="5641" width="12.08203125" style="328" customWidth="1"/>
    <col min="5642" max="5642" width="12.33203125" style="328" customWidth="1"/>
    <col min="5643" max="5643" width="12.08203125" style="328" customWidth="1"/>
    <col min="5644" max="5644" width="11.6640625" style="328" customWidth="1"/>
    <col min="5645" max="5888" width="8.6640625" style="328"/>
    <col min="5889" max="5889" width="8.1640625" style="328" customWidth="1"/>
    <col min="5890" max="5890" width="2.08203125" style="328" customWidth="1"/>
    <col min="5891" max="5891" width="16.1640625" style="328" customWidth="1"/>
    <col min="5892" max="5892" width="12.33203125" style="328" customWidth="1"/>
    <col min="5893" max="5893" width="12.08203125" style="328" customWidth="1"/>
    <col min="5894" max="5895" width="12.33203125" style="328" customWidth="1"/>
    <col min="5896" max="5897" width="12.08203125" style="328" customWidth="1"/>
    <col min="5898" max="5898" width="12.33203125" style="328" customWidth="1"/>
    <col min="5899" max="5899" width="12.08203125" style="328" customWidth="1"/>
    <col min="5900" max="5900" width="11.6640625" style="328" customWidth="1"/>
    <col min="5901" max="6144" width="8.6640625" style="328"/>
    <col min="6145" max="6145" width="8.1640625" style="328" customWidth="1"/>
    <col min="6146" max="6146" width="2.08203125" style="328" customWidth="1"/>
    <col min="6147" max="6147" width="16.1640625" style="328" customWidth="1"/>
    <col min="6148" max="6148" width="12.33203125" style="328" customWidth="1"/>
    <col min="6149" max="6149" width="12.08203125" style="328" customWidth="1"/>
    <col min="6150" max="6151" width="12.33203125" style="328" customWidth="1"/>
    <col min="6152" max="6153" width="12.08203125" style="328" customWidth="1"/>
    <col min="6154" max="6154" width="12.33203125" style="328" customWidth="1"/>
    <col min="6155" max="6155" width="12.08203125" style="328" customWidth="1"/>
    <col min="6156" max="6156" width="11.6640625" style="328" customWidth="1"/>
    <col min="6157" max="6400" width="8.6640625" style="328"/>
    <col min="6401" max="6401" width="8.1640625" style="328" customWidth="1"/>
    <col min="6402" max="6402" width="2.08203125" style="328" customWidth="1"/>
    <col min="6403" max="6403" width="16.1640625" style="328" customWidth="1"/>
    <col min="6404" max="6404" width="12.33203125" style="328" customWidth="1"/>
    <col min="6405" max="6405" width="12.08203125" style="328" customWidth="1"/>
    <col min="6406" max="6407" width="12.33203125" style="328" customWidth="1"/>
    <col min="6408" max="6409" width="12.08203125" style="328" customWidth="1"/>
    <col min="6410" max="6410" width="12.33203125" style="328" customWidth="1"/>
    <col min="6411" max="6411" width="12.08203125" style="328" customWidth="1"/>
    <col min="6412" max="6412" width="11.6640625" style="328" customWidth="1"/>
    <col min="6413" max="6656" width="8.6640625" style="328"/>
    <col min="6657" max="6657" width="8.1640625" style="328" customWidth="1"/>
    <col min="6658" max="6658" width="2.08203125" style="328" customWidth="1"/>
    <col min="6659" max="6659" width="16.1640625" style="328" customWidth="1"/>
    <col min="6660" max="6660" width="12.33203125" style="328" customWidth="1"/>
    <col min="6661" max="6661" width="12.08203125" style="328" customWidth="1"/>
    <col min="6662" max="6663" width="12.33203125" style="328" customWidth="1"/>
    <col min="6664" max="6665" width="12.08203125" style="328" customWidth="1"/>
    <col min="6666" max="6666" width="12.33203125" style="328" customWidth="1"/>
    <col min="6667" max="6667" width="12.08203125" style="328" customWidth="1"/>
    <col min="6668" max="6668" width="11.6640625" style="328" customWidth="1"/>
    <col min="6669" max="6912" width="8.6640625" style="328"/>
    <col min="6913" max="6913" width="8.1640625" style="328" customWidth="1"/>
    <col min="6914" max="6914" width="2.08203125" style="328" customWidth="1"/>
    <col min="6915" max="6915" width="16.1640625" style="328" customWidth="1"/>
    <col min="6916" max="6916" width="12.33203125" style="328" customWidth="1"/>
    <col min="6917" max="6917" width="12.08203125" style="328" customWidth="1"/>
    <col min="6918" max="6919" width="12.33203125" style="328" customWidth="1"/>
    <col min="6920" max="6921" width="12.08203125" style="328" customWidth="1"/>
    <col min="6922" max="6922" width="12.33203125" style="328" customWidth="1"/>
    <col min="6923" max="6923" width="12.08203125" style="328" customWidth="1"/>
    <col min="6924" max="6924" width="11.6640625" style="328" customWidth="1"/>
    <col min="6925" max="7168" width="8.6640625" style="328"/>
    <col min="7169" max="7169" width="8.1640625" style="328" customWidth="1"/>
    <col min="7170" max="7170" width="2.08203125" style="328" customWidth="1"/>
    <col min="7171" max="7171" width="16.1640625" style="328" customWidth="1"/>
    <col min="7172" max="7172" width="12.33203125" style="328" customWidth="1"/>
    <col min="7173" max="7173" width="12.08203125" style="328" customWidth="1"/>
    <col min="7174" max="7175" width="12.33203125" style="328" customWidth="1"/>
    <col min="7176" max="7177" width="12.08203125" style="328" customWidth="1"/>
    <col min="7178" max="7178" width="12.33203125" style="328" customWidth="1"/>
    <col min="7179" max="7179" width="12.08203125" style="328" customWidth="1"/>
    <col min="7180" max="7180" width="11.6640625" style="328" customWidth="1"/>
    <col min="7181" max="7424" width="8.6640625" style="328"/>
    <col min="7425" max="7425" width="8.1640625" style="328" customWidth="1"/>
    <col min="7426" max="7426" width="2.08203125" style="328" customWidth="1"/>
    <col min="7427" max="7427" width="16.1640625" style="328" customWidth="1"/>
    <col min="7428" max="7428" width="12.33203125" style="328" customWidth="1"/>
    <col min="7429" max="7429" width="12.08203125" style="328" customWidth="1"/>
    <col min="7430" max="7431" width="12.33203125" style="328" customWidth="1"/>
    <col min="7432" max="7433" width="12.08203125" style="328" customWidth="1"/>
    <col min="7434" max="7434" width="12.33203125" style="328" customWidth="1"/>
    <col min="7435" max="7435" width="12.08203125" style="328" customWidth="1"/>
    <col min="7436" max="7436" width="11.6640625" style="328" customWidth="1"/>
    <col min="7437" max="7680" width="8.6640625" style="328"/>
    <col min="7681" max="7681" width="8.1640625" style="328" customWidth="1"/>
    <col min="7682" max="7682" width="2.08203125" style="328" customWidth="1"/>
    <col min="7683" max="7683" width="16.1640625" style="328" customWidth="1"/>
    <col min="7684" max="7684" width="12.33203125" style="328" customWidth="1"/>
    <col min="7685" max="7685" width="12.08203125" style="328" customWidth="1"/>
    <col min="7686" max="7687" width="12.33203125" style="328" customWidth="1"/>
    <col min="7688" max="7689" width="12.08203125" style="328" customWidth="1"/>
    <col min="7690" max="7690" width="12.33203125" style="328" customWidth="1"/>
    <col min="7691" max="7691" width="12.08203125" style="328" customWidth="1"/>
    <col min="7692" max="7692" width="11.6640625" style="328" customWidth="1"/>
    <col min="7693" max="7936" width="8.6640625" style="328"/>
    <col min="7937" max="7937" width="8.1640625" style="328" customWidth="1"/>
    <col min="7938" max="7938" width="2.08203125" style="328" customWidth="1"/>
    <col min="7939" max="7939" width="16.1640625" style="328" customWidth="1"/>
    <col min="7940" max="7940" width="12.33203125" style="328" customWidth="1"/>
    <col min="7941" max="7941" width="12.08203125" style="328" customWidth="1"/>
    <col min="7942" max="7943" width="12.33203125" style="328" customWidth="1"/>
    <col min="7944" max="7945" width="12.08203125" style="328" customWidth="1"/>
    <col min="7946" max="7946" width="12.33203125" style="328" customWidth="1"/>
    <col min="7947" max="7947" width="12.08203125" style="328" customWidth="1"/>
    <col min="7948" max="7948" width="11.6640625" style="328" customWidth="1"/>
    <col min="7949" max="8192" width="8.6640625" style="328"/>
    <col min="8193" max="8193" width="8.1640625" style="328" customWidth="1"/>
    <col min="8194" max="8194" width="2.08203125" style="328" customWidth="1"/>
    <col min="8195" max="8195" width="16.1640625" style="328" customWidth="1"/>
    <col min="8196" max="8196" width="12.33203125" style="328" customWidth="1"/>
    <col min="8197" max="8197" width="12.08203125" style="328" customWidth="1"/>
    <col min="8198" max="8199" width="12.33203125" style="328" customWidth="1"/>
    <col min="8200" max="8201" width="12.08203125" style="328" customWidth="1"/>
    <col min="8202" max="8202" width="12.33203125" style="328" customWidth="1"/>
    <col min="8203" max="8203" width="12.08203125" style="328" customWidth="1"/>
    <col min="8204" max="8204" width="11.6640625" style="328" customWidth="1"/>
    <col min="8205" max="8448" width="8.6640625" style="328"/>
    <col min="8449" max="8449" width="8.1640625" style="328" customWidth="1"/>
    <col min="8450" max="8450" width="2.08203125" style="328" customWidth="1"/>
    <col min="8451" max="8451" width="16.1640625" style="328" customWidth="1"/>
    <col min="8452" max="8452" width="12.33203125" style="328" customWidth="1"/>
    <col min="8453" max="8453" width="12.08203125" style="328" customWidth="1"/>
    <col min="8454" max="8455" width="12.33203125" style="328" customWidth="1"/>
    <col min="8456" max="8457" width="12.08203125" style="328" customWidth="1"/>
    <col min="8458" max="8458" width="12.33203125" style="328" customWidth="1"/>
    <col min="8459" max="8459" width="12.08203125" style="328" customWidth="1"/>
    <col min="8460" max="8460" width="11.6640625" style="328" customWidth="1"/>
    <col min="8461" max="8704" width="8.6640625" style="328"/>
    <col min="8705" max="8705" width="8.1640625" style="328" customWidth="1"/>
    <col min="8706" max="8706" width="2.08203125" style="328" customWidth="1"/>
    <col min="8707" max="8707" width="16.1640625" style="328" customWidth="1"/>
    <col min="8708" max="8708" width="12.33203125" style="328" customWidth="1"/>
    <col min="8709" max="8709" width="12.08203125" style="328" customWidth="1"/>
    <col min="8710" max="8711" width="12.33203125" style="328" customWidth="1"/>
    <col min="8712" max="8713" width="12.08203125" style="328" customWidth="1"/>
    <col min="8714" max="8714" width="12.33203125" style="328" customWidth="1"/>
    <col min="8715" max="8715" width="12.08203125" style="328" customWidth="1"/>
    <col min="8716" max="8716" width="11.6640625" style="328" customWidth="1"/>
    <col min="8717" max="8960" width="8.6640625" style="328"/>
    <col min="8961" max="8961" width="8.1640625" style="328" customWidth="1"/>
    <col min="8962" max="8962" width="2.08203125" style="328" customWidth="1"/>
    <col min="8963" max="8963" width="16.1640625" style="328" customWidth="1"/>
    <col min="8964" max="8964" width="12.33203125" style="328" customWidth="1"/>
    <col min="8965" max="8965" width="12.08203125" style="328" customWidth="1"/>
    <col min="8966" max="8967" width="12.33203125" style="328" customWidth="1"/>
    <col min="8968" max="8969" width="12.08203125" style="328" customWidth="1"/>
    <col min="8970" max="8970" width="12.33203125" style="328" customWidth="1"/>
    <col min="8971" max="8971" width="12.08203125" style="328" customWidth="1"/>
    <col min="8972" max="8972" width="11.6640625" style="328" customWidth="1"/>
    <col min="8973" max="9216" width="8.6640625" style="328"/>
    <col min="9217" max="9217" width="8.1640625" style="328" customWidth="1"/>
    <col min="9218" max="9218" width="2.08203125" style="328" customWidth="1"/>
    <col min="9219" max="9219" width="16.1640625" style="328" customWidth="1"/>
    <col min="9220" max="9220" width="12.33203125" style="328" customWidth="1"/>
    <col min="9221" max="9221" width="12.08203125" style="328" customWidth="1"/>
    <col min="9222" max="9223" width="12.33203125" style="328" customWidth="1"/>
    <col min="9224" max="9225" width="12.08203125" style="328" customWidth="1"/>
    <col min="9226" max="9226" width="12.33203125" style="328" customWidth="1"/>
    <col min="9227" max="9227" width="12.08203125" style="328" customWidth="1"/>
    <col min="9228" max="9228" width="11.6640625" style="328" customWidth="1"/>
    <col min="9229" max="9472" width="8.6640625" style="328"/>
    <col min="9473" max="9473" width="8.1640625" style="328" customWidth="1"/>
    <col min="9474" max="9474" width="2.08203125" style="328" customWidth="1"/>
    <col min="9475" max="9475" width="16.1640625" style="328" customWidth="1"/>
    <col min="9476" max="9476" width="12.33203125" style="328" customWidth="1"/>
    <col min="9477" max="9477" width="12.08203125" style="328" customWidth="1"/>
    <col min="9478" max="9479" width="12.33203125" style="328" customWidth="1"/>
    <col min="9480" max="9481" width="12.08203125" style="328" customWidth="1"/>
    <col min="9482" max="9482" width="12.33203125" style="328" customWidth="1"/>
    <col min="9483" max="9483" width="12.08203125" style="328" customWidth="1"/>
    <col min="9484" max="9484" width="11.6640625" style="328" customWidth="1"/>
    <col min="9485" max="9728" width="8.6640625" style="328"/>
    <col min="9729" max="9729" width="8.1640625" style="328" customWidth="1"/>
    <col min="9730" max="9730" width="2.08203125" style="328" customWidth="1"/>
    <col min="9731" max="9731" width="16.1640625" style="328" customWidth="1"/>
    <col min="9732" max="9732" width="12.33203125" style="328" customWidth="1"/>
    <col min="9733" max="9733" width="12.08203125" style="328" customWidth="1"/>
    <col min="9734" max="9735" width="12.33203125" style="328" customWidth="1"/>
    <col min="9736" max="9737" width="12.08203125" style="328" customWidth="1"/>
    <col min="9738" max="9738" width="12.33203125" style="328" customWidth="1"/>
    <col min="9739" max="9739" width="12.08203125" style="328" customWidth="1"/>
    <col min="9740" max="9740" width="11.6640625" style="328" customWidth="1"/>
    <col min="9741" max="9984" width="8.6640625" style="328"/>
    <col min="9985" max="9985" width="8.1640625" style="328" customWidth="1"/>
    <col min="9986" max="9986" width="2.08203125" style="328" customWidth="1"/>
    <col min="9987" max="9987" width="16.1640625" style="328" customWidth="1"/>
    <col min="9988" max="9988" width="12.33203125" style="328" customWidth="1"/>
    <col min="9989" max="9989" width="12.08203125" style="328" customWidth="1"/>
    <col min="9990" max="9991" width="12.33203125" style="328" customWidth="1"/>
    <col min="9992" max="9993" width="12.08203125" style="328" customWidth="1"/>
    <col min="9994" max="9994" width="12.33203125" style="328" customWidth="1"/>
    <col min="9995" max="9995" width="12.08203125" style="328" customWidth="1"/>
    <col min="9996" max="9996" width="11.6640625" style="328" customWidth="1"/>
    <col min="9997" max="10240" width="8.6640625" style="328"/>
    <col min="10241" max="10241" width="8.1640625" style="328" customWidth="1"/>
    <col min="10242" max="10242" width="2.08203125" style="328" customWidth="1"/>
    <col min="10243" max="10243" width="16.1640625" style="328" customWidth="1"/>
    <col min="10244" max="10244" width="12.33203125" style="328" customWidth="1"/>
    <col min="10245" max="10245" width="12.08203125" style="328" customWidth="1"/>
    <col min="10246" max="10247" width="12.33203125" style="328" customWidth="1"/>
    <col min="10248" max="10249" width="12.08203125" style="328" customWidth="1"/>
    <col min="10250" max="10250" width="12.33203125" style="328" customWidth="1"/>
    <col min="10251" max="10251" width="12.08203125" style="328" customWidth="1"/>
    <col min="10252" max="10252" width="11.6640625" style="328" customWidth="1"/>
    <col min="10253" max="10496" width="8.6640625" style="328"/>
    <col min="10497" max="10497" width="8.1640625" style="328" customWidth="1"/>
    <col min="10498" max="10498" width="2.08203125" style="328" customWidth="1"/>
    <col min="10499" max="10499" width="16.1640625" style="328" customWidth="1"/>
    <col min="10500" max="10500" width="12.33203125" style="328" customWidth="1"/>
    <col min="10501" max="10501" width="12.08203125" style="328" customWidth="1"/>
    <col min="10502" max="10503" width="12.33203125" style="328" customWidth="1"/>
    <col min="10504" max="10505" width="12.08203125" style="328" customWidth="1"/>
    <col min="10506" max="10506" width="12.33203125" style="328" customWidth="1"/>
    <col min="10507" max="10507" width="12.08203125" style="328" customWidth="1"/>
    <col min="10508" max="10508" width="11.6640625" style="328" customWidth="1"/>
    <col min="10509" max="10752" width="8.6640625" style="328"/>
    <col min="10753" max="10753" width="8.1640625" style="328" customWidth="1"/>
    <col min="10754" max="10754" width="2.08203125" style="328" customWidth="1"/>
    <col min="10755" max="10755" width="16.1640625" style="328" customWidth="1"/>
    <col min="10756" max="10756" width="12.33203125" style="328" customWidth="1"/>
    <col min="10757" max="10757" width="12.08203125" style="328" customWidth="1"/>
    <col min="10758" max="10759" width="12.33203125" style="328" customWidth="1"/>
    <col min="10760" max="10761" width="12.08203125" style="328" customWidth="1"/>
    <col min="10762" max="10762" width="12.33203125" style="328" customWidth="1"/>
    <col min="10763" max="10763" width="12.08203125" style="328" customWidth="1"/>
    <col min="10764" max="10764" width="11.6640625" style="328" customWidth="1"/>
    <col min="10765" max="11008" width="8.6640625" style="328"/>
    <col min="11009" max="11009" width="8.1640625" style="328" customWidth="1"/>
    <col min="11010" max="11010" width="2.08203125" style="328" customWidth="1"/>
    <col min="11011" max="11011" width="16.1640625" style="328" customWidth="1"/>
    <col min="11012" max="11012" width="12.33203125" style="328" customWidth="1"/>
    <col min="11013" max="11013" width="12.08203125" style="328" customWidth="1"/>
    <col min="11014" max="11015" width="12.33203125" style="328" customWidth="1"/>
    <col min="11016" max="11017" width="12.08203125" style="328" customWidth="1"/>
    <col min="11018" max="11018" width="12.33203125" style="328" customWidth="1"/>
    <col min="11019" max="11019" width="12.08203125" style="328" customWidth="1"/>
    <col min="11020" max="11020" width="11.6640625" style="328" customWidth="1"/>
    <col min="11021" max="11264" width="8.6640625" style="328"/>
    <col min="11265" max="11265" width="8.1640625" style="328" customWidth="1"/>
    <col min="11266" max="11266" width="2.08203125" style="328" customWidth="1"/>
    <col min="11267" max="11267" width="16.1640625" style="328" customWidth="1"/>
    <col min="11268" max="11268" width="12.33203125" style="328" customWidth="1"/>
    <col min="11269" max="11269" width="12.08203125" style="328" customWidth="1"/>
    <col min="11270" max="11271" width="12.33203125" style="328" customWidth="1"/>
    <col min="11272" max="11273" width="12.08203125" style="328" customWidth="1"/>
    <col min="11274" max="11274" width="12.33203125" style="328" customWidth="1"/>
    <col min="11275" max="11275" width="12.08203125" style="328" customWidth="1"/>
    <col min="11276" max="11276" width="11.6640625" style="328" customWidth="1"/>
    <col min="11277" max="11520" width="8.6640625" style="328"/>
    <col min="11521" max="11521" width="8.1640625" style="328" customWidth="1"/>
    <col min="11522" max="11522" width="2.08203125" style="328" customWidth="1"/>
    <col min="11523" max="11523" width="16.1640625" style="328" customWidth="1"/>
    <col min="11524" max="11524" width="12.33203125" style="328" customWidth="1"/>
    <col min="11525" max="11525" width="12.08203125" style="328" customWidth="1"/>
    <col min="11526" max="11527" width="12.33203125" style="328" customWidth="1"/>
    <col min="11528" max="11529" width="12.08203125" style="328" customWidth="1"/>
    <col min="11530" max="11530" width="12.33203125" style="328" customWidth="1"/>
    <col min="11531" max="11531" width="12.08203125" style="328" customWidth="1"/>
    <col min="11532" max="11532" width="11.6640625" style="328" customWidth="1"/>
    <col min="11533" max="11776" width="8.6640625" style="328"/>
    <col min="11777" max="11777" width="8.1640625" style="328" customWidth="1"/>
    <col min="11778" max="11778" width="2.08203125" style="328" customWidth="1"/>
    <col min="11779" max="11779" width="16.1640625" style="328" customWidth="1"/>
    <col min="11780" max="11780" width="12.33203125" style="328" customWidth="1"/>
    <col min="11781" max="11781" width="12.08203125" style="328" customWidth="1"/>
    <col min="11782" max="11783" width="12.33203125" style="328" customWidth="1"/>
    <col min="11784" max="11785" width="12.08203125" style="328" customWidth="1"/>
    <col min="11786" max="11786" width="12.33203125" style="328" customWidth="1"/>
    <col min="11787" max="11787" width="12.08203125" style="328" customWidth="1"/>
    <col min="11788" max="11788" width="11.6640625" style="328" customWidth="1"/>
    <col min="11789" max="12032" width="8.6640625" style="328"/>
    <col min="12033" max="12033" width="8.1640625" style="328" customWidth="1"/>
    <col min="12034" max="12034" width="2.08203125" style="328" customWidth="1"/>
    <col min="12035" max="12035" width="16.1640625" style="328" customWidth="1"/>
    <col min="12036" max="12036" width="12.33203125" style="328" customWidth="1"/>
    <col min="12037" max="12037" width="12.08203125" style="328" customWidth="1"/>
    <col min="12038" max="12039" width="12.33203125" style="328" customWidth="1"/>
    <col min="12040" max="12041" width="12.08203125" style="328" customWidth="1"/>
    <col min="12042" max="12042" width="12.33203125" style="328" customWidth="1"/>
    <col min="12043" max="12043" width="12.08203125" style="328" customWidth="1"/>
    <col min="12044" max="12044" width="11.6640625" style="328" customWidth="1"/>
    <col min="12045" max="12288" width="8.6640625" style="328"/>
    <col min="12289" max="12289" width="8.1640625" style="328" customWidth="1"/>
    <col min="12290" max="12290" width="2.08203125" style="328" customWidth="1"/>
    <col min="12291" max="12291" width="16.1640625" style="328" customWidth="1"/>
    <col min="12292" max="12292" width="12.33203125" style="328" customWidth="1"/>
    <col min="12293" max="12293" width="12.08203125" style="328" customWidth="1"/>
    <col min="12294" max="12295" width="12.33203125" style="328" customWidth="1"/>
    <col min="12296" max="12297" width="12.08203125" style="328" customWidth="1"/>
    <col min="12298" max="12298" width="12.33203125" style="328" customWidth="1"/>
    <col min="12299" max="12299" width="12.08203125" style="328" customWidth="1"/>
    <col min="12300" max="12300" width="11.6640625" style="328" customWidth="1"/>
    <col min="12301" max="12544" width="8.6640625" style="328"/>
    <col min="12545" max="12545" width="8.1640625" style="328" customWidth="1"/>
    <col min="12546" max="12546" width="2.08203125" style="328" customWidth="1"/>
    <col min="12547" max="12547" width="16.1640625" style="328" customWidth="1"/>
    <col min="12548" max="12548" width="12.33203125" style="328" customWidth="1"/>
    <col min="12549" max="12549" width="12.08203125" style="328" customWidth="1"/>
    <col min="12550" max="12551" width="12.33203125" style="328" customWidth="1"/>
    <col min="12552" max="12553" width="12.08203125" style="328" customWidth="1"/>
    <col min="12554" max="12554" width="12.33203125" style="328" customWidth="1"/>
    <col min="12555" max="12555" width="12.08203125" style="328" customWidth="1"/>
    <col min="12556" max="12556" width="11.6640625" style="328" customWidth="1"/>
    <col min="12557" max="12800" width="8.6640625" style="328"/>
    <col min="12801" max="12801" width="8.1640625" style="328" customWidth="1"/>
    <col min="12802" max="12802" width="2.08203125" style="328" customWidth="1"/>
    <col min="12803" max="12803" width="16.1640625" style="328" customWidth="1"/>
    <col min="12804" max="12804" width="12.33203125" style="328" customWidth="1"/>
    <col min="12805" max="12805" width="12.08203125" style="328" customWidth="1"/>
    <col min="12806" max="12807" width="12.33203125" style="328" customWidth="1"/>
    <col min="12808" max="12809" width="12.08203125" style="328" customWidth="1"/>
    <col min="12810" max="12810" width="12.33203125" style="328" customWidth="1"/>
    <col min="12811" max="12811" width="12.08203125" style="328" customWidth="1"/>
    <col min="12812" max="12812" width="11.6640625" style="328" customWidth="1"/>
    <col min="12813" max="13056" width="8.6640625" style="328"/>
    <col min="13057" max="13057" width="8.1640625" style="328" customWidth="1"/>
    <col min="13058" max="13058" width="2.08203125" style="328" customWidth="1"/>
    <col min="13059" max="13059" width="16.1640625" style="328" customWidth="1"/>
    <col min="13060" max="13060" width="12.33203125" style="328" customWidth="1"/>
    <col min="13061" max="13061" width="12.08203125" style="328" customWidth="1"/>
    <col min="13062" max="13063" width="12.33203125" style="328" customWidth="1"/>
    <col min="13064" max="13065" width="12.08203125" style="328" customWidth="1"/>
    <col min="13066" max="13066" width="12.33203125" style="328" customWidth="1"/>
    <col min="13067" max="13067" width="12.08203125" style="328" customWidth="1"/>
    <col min="13068" max="13068" width="11.6640625" style="328" customWidth="1"/>
    <col min="13069" max="13312" width="8.6640625" style="328"/>
    <col min="13313" max="13313" width="8.1640625" style="328" customWidth="1"/>
    <col min="13314" max="13314" width="2.08203125" style="328" customWidth="1"/>
    <col min="13315" max="13315" width="16.1640625" style="328" customWidth="1"/>
    <col min="13316" max="13316" width="12.33203125" style="328" customWidth="1"/>
    <col min="13317" max="13317" width="12.08203125" style="328" customWidth="1"/>
    <col min="13318" max="13319" width="12.33203125" style="328" customWidth="1"/>
    <col min="13320" max="13321" width="12.08203125" style="328" customWidth="1"/>
    <col min="13322" max="13322" width="12.33203125" style="328" customWidth="1"/>
    <col min="13323" max="13323" width="12.08203125" style="328" customWidth="1"/>
    <col min="13324" max="13324" width="11.6640625" style="328" customWidth="1"/>
    <col min="13325" max="13568" width="8.6640625" style="328"/>
    <col min="13569" max="13569" width="8.1640625" style="328" customWidth="1"/>
    <col min="13570" max="13570" width="2.08203125" style="328" customWidth="1"/>
    <col min="13571" max="13571" width="16.1640625" style="328" customWidth="1"/>
    <col min="13572" max="13572" width="12.33203125" style="328" customWidth="1"/>
    <col min="13573" max="13573" width="12.08203125" style="328" customWidth="1"/>
    <col min="13574" max="13575" width="12.33203125" style="328" customWidth="1"/>
    <col min="13576" max="13577" width="12.08203125" style="328" customWidth="1"/>
    <col min="13578" max="13578" width="12.33203125" style="328" customWidth="1"/>
    <col min="13579" max="13579" width="12.08203125" style="328" customWidth="1"/>
    <col min="13580" max="13580" width="11.6640625" style="328" customWidth="1"/>
    <col min="13581" max="13824" width="8.6640625" style="328"/>
    <col min="13825" max="13825" width="8.1640625" style="328" customWidth="1"/>
    <col min="13826" max="13826" width="2.08203125" style="328" customWidth="1"/>
    <col min="13827" max="13827" width="16.1640625" style="328" customWidth="1"/>
    <col min="13828" max="13828" width="12.33203125" style="328" customWidth="1"/>
    <col min="13829" max="13829" width="12.08203125" style="328" customWidth="1"/>
    <col min="13830" max="13831" width="12.33203125" style="328" customWidth="1"/>
    <col min="13832" max="13833" width="12.08203125" style="328" customWidth="1"/>
    <col min="13834" max="13834" width="12.33203125" style="328" customWidth="1"/>
    <col min="13835" max="13835" width="12.08203125" style="328" customWidth="1"/>
    <col min="13836" max="13836" width="11.6640625" style="328" customWidth="1"/>
    <col min="13837" max="14080" width="8.6640625" style="328"/>
    <col min="14081" max="14081" width="8.1640625" style="328" customWidth="1"/>
    <col min="14082" max="14082" width="2.08203125" style="328" customWidth="1"/>
    <col min="14083" max="14083" width="16.1640625" style="328" customWidth="1"/>
    <col min="14084" max="14084" width="12.33203125" style="328" customWidth="1"/>
    <col min="14085" max="14085" width="12.08203125" style="328" customWidth="1"/>
    <col min="14086" max="14087" width="12.33203125" style="328" customWidth="1"/>
    <col min="14088" max="14089" width="12.08203125" style="328" customWidth="1"/>
    <col min="14090" max="14090" width="12.33203125" style="328" customWidth="1"/>
    <col min="14091" max="14091" width="12.08203125" style="328" customWidth="1"/>
    <col min="14092" max="14092" width="11.6640625" style="328" customWidth="1"/>
    <col min="14093" max="14336" width="8.6640625" style="328"/>
    <col min="14337" max="14337" width="8.1640625" style="328" customWidth="1"/>
    <col min="14338" max="14338" width="2.08203125" style="328" customWidth="1"/>
    <col min="14339" max="14339" width="16.1640625" style="328" customWidth="1"/>
    <col min="14340" max="14340" width="12.33203125" style="328" customWidth="1"/>
    <col min="14341" max="14341" width="12.08203125" style="328" customWidth="1"/>
    <col min="14342" max="14343" width="12.33203125" style="328" customWidth="1"/>
    <col min="14344" max="14345" width="12.08203125" style="328" customWidth="1"/>
    <col min="14346" max="14346" width="12.33203125" style="328" customWidth="1"/>
    <col min="14347" max="14347" width="12.08203125" style="328" customWidth="1"/>
    <col min="14348" max="14348" width="11.6640625" style="328" customWidth="1"/>
    <col min="14349" max="14592" width="8.6640625" style="328"/>
    <col min="14593" max="14593" width="8.1640625" style="328" customWidth="1"/>
    <col min="14594" max="14594" width="2.08203125" style="328" customWidth="1"/>
    <col min="14595" max="14595" width="16.1640625" style="328" customWidth="1"/>
    <col min="14596" max="14596" width="12.33203125" style="328" customWidth="1"/>
    <col min="14597" max="14597" width="12.08203125" style="328" customWidth="1"/>
    <col min="14598" max="14599" width="12.33203125" style="328" customWidth="1"/>
    <col min="14600" max="14601" width="12.08203125" style="328" customWidth="1"/>
    <col min="14602" max="14602" width="12.33203125" style="328" customWidth="1"/>
    <col min="14603" max="14603" width="12.08203125" style="328" customWidth="1"/>
    <col min="14604" max="14604" width="11.6640625" style="328" customWidth="1"/>
    <col min="14605" max="14848" width="8.6640625" style="328"/>
    <col min="14849" max="14849" width="8.1640625" style="328" customWidth="1"/>
    <col min="14850" max="14850" width="2.08203125" style="328" customWidth="1"/>
    <col min="14851" max="14851" width="16.1640625" style="328" customWidth="1"/>
    <col min="14852" max="14852" width="12.33203125" style="328" customWidth="1"/>
    <col min="14853" max="14853" width="12.08203125" style="328" customWidth="1"/>
    <col min="14854" max="14855" width="12.33203125" style="328" customWidth="1"/>
    <col min="14856" max="14857" width="12.08203125" style="328" customWidth="1"/>
    <col min="14858" max="14858" width="12.33203125" style="328" customWidth="1"/>
    <col min="14859" max="14859" width="12.08203125" style="328" customWidth="1"/>
    <col min="14860" max="14860" width="11.6640625" style="328" customWidth="1"/>
    <col min="14861" max="15104" width="8.6640625" style="328"/>
    <col min="15105" max="15105" width="8.1640625" style="328" customWidth="1"/>
    <col min="15106" max="15106" width="2.08203125" style="328" customWidth="1"/>
    <col min="15107" max="15107" width="16.1640625" style="328" customWidth="1"/>
    <col min="15108" max="15108" width="12.33203125" style="328" customWidth="1"/>
    <col min="15109" max="15109" width="12.08203125" style="328" customWidth="1"/>
    <col min="15110" max="15111" width="12.33203125" style="328" customWidth="1"/>
    <col min="15112" max="15113" width="12.08203125" style="328" customWidth="1"/>
    <col min="15114" max="15114" width="12.33203125" style="328" customWidth="1"/>
    <col min="15115" max="15115" width="12.08203125" style="328" customWidth="1"/>
    <col min="15116" max="15116" width="11.6640625" style="328" customWidth="1"/>
    <col min="15117" max="15360" width="8.6640625" style="328"/>
    <col min="15361" max="15361" width="8.1640625" style="328" customWidth="1"/>
    <col min="15362" max="15362" width="2.08203125" style="328" customWidth="1"/>
    <col min="15363" max="15363" width="16.1640625" style="328" customWidth="1"/>
    <col min="15364" max="15364" width="12.33203125" style="328" customWidth="1"/>
    <col min="15365" max="15365" width="12.08203125" style="328" customWidth="1"/>
    <col min="15366" max="15367" width="12.33203125" style="328" customWidth="1"/>
    <col min="15368" max="15369" width="12.08203125" style="328" customWidth="1"/>
    <col min="15370" max="15370" width="12.33203125" style="328" customWidth="1"/>
    <col min="15371" max="15371" width="12.08203125" style="328" customWidth="1"/>
    <col min="15372" max="15372" width="11.6640625" style="328" customWidth="1"/>
    <col min="15373" max="15616" width="8.6640625" style="328"/>
    <col min="15617" max="15617" width="8.1640625" style="328" customWidth="1"/>
    <col min="15618" max="15618" width="2.08203125" style="328" customWidth="1"/>
    <col min="15619" max="15619" width="16.1640625" style="328" customWidth="1"/>
    <col min="15620" max="15620" width="12.33203125" style="328" customWidth="1"/>
    <col min="15621" max="15621" width="12.08203125" style="328" customWidth="1"/>
    <col min="15622" max="15623" width="12.33203125" style="328" customWidth="1"/>
    <col min="15624" max="15625" width="12.08203125" style="328" customWidth="1"/>
    <col min="15626" max="15626" width="12.33203125" style="328" customWidth="1"/>
    <col min="15627" max="15627" width="12.08203125" style="328" customWidth="1"/>
    <col min="15628" max="15628" width="11.6640625" style="328" customWidth="1"/>
    <col min="15629" max="15872" width="8.6640625" style="328"/>
    <col min="15873" max="15873" width="8.1640625" style="328" customWidth="1"/>
    <col min="15874" max="15874" width="2.08203125" style="328" customWidth="1"/>
    <col min="15875" max="15875" width="16.1640625" style="328" customWidth="1"/>
    <col min="15876" max="15876" width="12.33203125" style="328" customWidth="1"/>
    <col min="15877" max="15877" width="12.08203125" style="328" customWidth="1"/>
    <col min="15878" max="15879" width="12.33203125" style="328" customWidth="1"/>
    <col min="15880" max="15881" width="12.08203125" style="328" customWidth="1"/>
    <col min="15882" max="15882" width="12.33203125" style="328" customWidth="1"/>
    <col min="15883" max="15883" width="12.08203125" style="328" customWidth="1"/>
    <col min="15884" max="15884" width="11.6640625" style="328" customWidth="1"/>
    <col min="15885" max="16128" width="8.6640625" style="328"/>
    <col min="16129" max="16129" width="8.1640625" style="328" customWidth="1"/>
    <col min="16130" max="16130" width="2.08203125" style="328" customWidth="1"/>
    <col min="16131" max="16131" width="16.1640625" style="328" customWidth="1"/>
    <col min="16132" max="16132" width="12.33203125" style="328" customWidth="1"/>
    <col min="16133" max="16133" width="12.08203125" style="328" customWidth="1"/>
    <col min="16134" max="16135" width="12.33203125" style="328" customWidth="1"/>
    <col min="16136" max="16137" width="12.08203125" style="328" customWidth="1"/>
    <col min="16138" max="16138" width="12.33203125" style="328" customWidth="1"/>
    <col min="16139" max="16139" width="12.08203125" style="328" customWidth="1"/>
    <col min="16140" max="16140" width="11.6640625" style="328" customWidth="1"/>
    <col min="16141" max="16384" width="8.6640625" style="328"/>
  </cols>
  <sheetData>
    <row r="1" spans="1:12" ht="13.5" customHeight="1">
      <c r="A1" s="2520" t="s">
        <v>596</v>
      </c>
      <c r="B1" s="2520"/>
      <c r="C1" s="2520"/>
      <c r="D1" s="2520"/>
      <c r="E1" s="2520"/>
      <c r="F1" s="2520"/>
      <c r="G1" s="2520"/>
      <c r="H1" s="2520"/>
      <c r="I1" s="2520"/>
      <c r="J1" s="2520"/>
      <c r="K1" s="2520"/>
      <c r="L1" s="2520"/>
    </row>
    <row r="2" spans="1:12" ht="19.5" thickBot="1">
      <c r="A2" s="2521" t="s">
        <v>1861</v>
      </c>
      <c r="B2" s="2521"/>
      <c r="C2" s="2521"/>
      <c r="D2" s="2521"/>
      <c r="E2" s="2521"/>
      <c r="F2" s="2521"/>
      <c r="G2" s="2521"/>
      <c r="H2" s="2521"/>
      <c r="I2" s="2521"/>
      <c r="J2" s="2521"/>
      <c r="K2" s="2521"/>
      <c r="L2" s="2521"/>
    </row>
    <row r="3" spans="1:12" ht="30" customHeight="1" thickBot="1">
      <c r="A3" s="2522" t="s">
        <v>1862</v>
      </c>
      <c r="B3" s="2523"/>
      <c r="C3" s="2524"/>
      <c r="D3" s="2525" t="s">
        <v>1863</v>
      </c>
      <c r="E3" s="2526"/>
      <c r="F3" s="2526"/>
      <c r="G3" s="2526"/>
      <c r="H3" s="2526"/>
      <c r="I3" s="2526"/>
      <c r="J3" s="2526"/>
      <c r="K3" s="2526"/>
      <c r="L3" s="2527"/>
    </row>
    <row r="4" spans="1:12" ht="30" customHeight="1">
      <c r="A4" s="2528" t="s">
        <v>1242</v>
      </c>
      <c r="B4" s="2529"/>
      <c r="C4" s="2530"/>
      <c r="D4" s="2502" t="s">
        <v>1864</v>
      </c>
      <c r="E4" s="2503"/>
      <c r="F4" s="2503"/>
      <c r="G4" s="2503"/>
      <c r="H4" s="2503"/>
      <c r="I4" s="2503"/>
      <c r="J4" s="2503"/>
      <c r="K4" s="2503"/>
      <c r="L4" s="2504"/>
    </row>
    <row r="5" spans="1:12" ht="30" customHeight="1">
      <c r="A5" s="2499" t="s">
        <v>1555</v>
      </c>
      <c r="B5" s="2500"/>
      <c r="C5" s="2501"/>
      <c r="D5" s="2502" t="s">
        <v>1865</v>
      </c>
      <c r="E5" s="2503"/>
      <c r="F5" s="2503"/>
      <c r="G5" s="2503"/>
      <c r="H5" s="2503"/>
      <c r="I5" s="2503"/>
      <c r="J5" s="2503"/>
      <c r="K5" s="2503"/>
      <c r="L5" s="2504"/>
    </row>
    <row r="6" spans="1:12" ht="30" customHeight="1">
      <c r="A6" s="2505" t="s">
        <v>1866</v>
      </c>
      <c r="B6" s="2506"/>
      <c r="C6" s="982" t="s">
        <v>1556</v>
      </c>
      <c r="D6" s="2509" t="s">
        <v>1867</v>
      </c>
      <c r="E6" s="2510"/>
      <c r="F6" s="2510"/>
      <c r="G6" s="2511"/>
      <c r="H6" s="2512" t="s">
        <v>1868</v>
      </c>
      <c r="I6" s="2514" t="s">
        <v>1869</v>
      </c>
      <c r="J6" s="2515"/>
      <c r="K6" s="2515"/>
      <c r="L6" s="2516"/>
    </row>
    <row r="7" spans="1:12" ht="30" customHeight="1" thickBot="1">
      <c r="A7" s="2507"/>
      <c r="B7" s="2508"/>
      <c r="C7" s="983" t="s">
        <v>1870</v>
      </c>
      <c r="D7" s="2517" t="s">
        <v>1867</v>
      </c>
      <c r="E7" s="2518"/>
      <c r="F7" s="2518"/>
      <c r="G7" s="2519"/>
      <c r="H7" s="2513"/>
      <c r="I7" s="2514"/>
      <c r="J7" s="2515"/>
      <c r="K7" s="2515"/>
      <c r="L7" s="2516"/>
    </row>
    <row r="8" spans="1:12" ht="30" customHeight="1" thickTop="1" thickBot="1">
      <c r="A8" s="2475" t="s">
        <v>825</v>
      </c>
      <c r="B8" s="984">
        <v>1</v>
      </c>
      <c r="C8" s="985" t="s">
        <v>826</v>
      </c>
      <c r="D8" s="2476" t="s">
        <v>1871</v>
      </c>
      <c r="E8" s="2477"/>
      <c r="F8" s="2477"/>
      <c r="G8" s="2477"/>
      <c r="H8" s="2477"/>
      <c r="I8" s="2477"/>
      <c r="J8" s="2477"/>
      <c r="K8" s="2477"/>
      <c r="L8" s="2478"/>
    </row>
    <row r="9" spans="1:12" ht="30" customHeight="1">
      <c r="A9" s="2441"/>
      <c r="B9" s="2436">
        <v>2</v>
      </c>
      <c r="C9" s="2479" t="s">
        <v>827</v>
      </c>
      <c r="D9" s="2480" t="s">
        <v>847</v>
      </c>
      <c r="E9" s="2481"/>
      <c r="F9" s="2484" t="s">
        <v>1872</v>
      </c>
      <c r="G9" s="2486" t="s">
        <v>829</v>
      </c>
      <c r="H9" s="2487"/>
      <c r="I9" s="2487"/>
      <c r="J9" s="2487"/>
      <c r="K9" s="2488"/>
      <c r="L9" s="2489" t="s">
        <v>1873</v>
      </c>
    </row>
    <row r="10" spans="1:12" ht="30" customHeight="1">
      <c r="A10" s="2441"/>
      <c r="B10" s="2436"/>
      <c r="C10" s="2479"/>
      <c r="D10" s="2482"/>
      <c r="E10" s="2483"/>
      <c r="F10" s="2485"/>
      <c r="G10" s="986" t="s">
        <v>1874</v>
      </c>
      <c r="H10" s="987" t="s">
        <v>1875</v>
      </c>
      <c r="I10" s="988" t="s">
        <v>1876</v>
      </c>
      <c r="J10" s="989" t="s">
        <v>850</v>
      </c>
      <c r="K10" s="990" t="s">
        <v>851</v>
      </c>
      <c r="L10" s="2490"/>
    </row>
    <row r="11" spans="1:12" ht="27.9" customHeight="1">
      <c r="A11" s="2441"/>
      <c r="B11" s="2436"/>
      <c r="C11" s="2479"/>
      <c r="D11" s="2491" t="s">
        <v>1877</v>
      </c>
      <c r="E11" s="2492"/>
      <c r="F11" s="991">
        <v>5</v>
      </c>
      <c r="G11" s="992">
        <v>5</v>
      </c>
      <c r="H11" s="993"/>
      <c r="I11" s="994"/>
      <c r="J11" s="995"/>
      <c r="K11" s="996"/>
      <c r="L11" s="997" t="s">
        <v>1878</v>
      </c>
    </row>
    <row r="12" spans="1:12" ht="27.9" customHeight="1">
      <c r="A12" s="2441"/>
      <c r="B12" s="2436"/>
      <c r="C12" s="2479"/>
      <c r="D12" s="2491" t="s">
        <v>1879</v>
      </c>
      <c r="E12" s="2492"/>
      <c r="F12" s="991">
        <v>5</v>
      </c>
      <c r="G12" s="992"/>
      <c r="H12" s="993">
        <v>5</v>
      </c>
      <c r="I12" s="994"/>
      <c r="J12" s="995"/>
      <c r="K12" s="996"/>
      <c r="L12" s="997" t="s">
        <v>1880</v>
      </c>
    </row>
    <row r="13" spans="1:12" ht="27.9" customHeight="1">
      <c r="A13" s="2441"/>
      <c r="B13" s="2436"/>
      <c r="C13" s="2479"/>
      <c r="D13" s="2491" t="s">
        <v>1881</v>
      </c>
      <c r="E13" s="2492"/>
      <c r="F13" s="991">
        <v>4</v>
      </c>
      <c r="G13" s="992"/>
      <c r="H13" s="993"/>
      <c r="I13" s="994">
        <v>4</v>
      </c>
      <c r="J13" s="995"/>
      <c r="K13" s="996"/>
      <c r="L13" s="997" t="s">
        <v>1880</v>
      </c>
    </row>
    <row r="14" spans="1:12" ht="27.9" customHeight="1">
      <c r="A14" s="2441"/>
      <c r="B14" s="2436"/>
      <c r="C14" s="2479"/>
      <c r="D14" s="2491" t="s">
        <v>1882</v>
      </c>
      <c r="E14" s="2493"/>
      <c r="F14" s="998">
        <v>5</v>
      </c>
      <c r="G14" s="999"/>
      <c r="H14" s="1000"/>
      <c r="I14" s="1001"/>
      <c r="J14" s="1002">
        <v>5</v>
      </c>
      <c r="K14" s="996"/>
      <c r="L14" s="997" t="s">
        <v>1880</v>
      </c>
    </row>
    <row r="15" spans="1:12" ht="27.9" customHeight="1">
      <c r="A15" s="2441"/>
      <c r="B15" s="2436"/>
      <c r="C15" s="2479"/>
      <c r="D15" s="2491" t="s">
        <v>1883</v>
      </c>
      <c r="E15" s="2493"/>
      <c r="F15" s="998">
        <v>4</v>
      </c>
      <c r="G15" s="999"/>
      <c r="H15" s="1000"/>
      <c r="I15" s="1001"/>
      <c r="J15" s="1002">
        <v>1</v>
      </c>
      <c r="K15" s="1003">
        <v>3</v>
      </c>
      <c r="L15" s="997" t="s">
        <v>1880</v>
      </c>
    </row>
    <row r="16" spans="1:12" ht="30" customHeight="1" thickBot="1">
      <c r="A16" s="2441"/>
      <c r="B16" s="2436"/>
      <c r="C16" s="2479"/>
      <c r="D16" s="2494" t="s">
        <v>326</v>
      </c>
      <c r="E16" s="2495"/>
      <c r="F16" s="1004">
        <v>24</v>
      </c>
      <c r="G16" s="1005">
        <v>5</v>
      </c>
      <c r="H16" s="1006">
        <v>5</v>
      </c>
      <c r="I16" s="1007">
        <v>5</v>
      </c>
      <c r="J16" s="1008">
        <v>5</v>
      </c>
      <c r="K16" s="1009">
        <v>4</v>
      </c>
      <c r="L16" s="1010"/>
    </row>
    <row r="17" spans="1:12" ht="30" customHeight="1">
      <c r="A17" s="2441"/>
      <c r="B17" s="2430">
        <v>3</v>
      </c>
      <c r="C17" s="2496" t="s">
        <v>1884</v>
      </c>
      <c r="D17" s="1011" t="s">
        <v>852</v>
      </c>
      <c r="E17" s="2458" t="s">
        <v>1877</v>
      </c>
      <c r="F17" s="2459"/>
      <c r="G17" s="2459"/>
      <c r="H17" s="2459"/>
      <c r="I17" s="2459"/>
      <c r="J17" s="2459"/>
      <c r="K17" s="2459"/>
      <c r="L17" s="2460"/>
    </row>
    <row r="18" spans="1:12" ht="30" customHeight="1">
      <c r="A18" s="2441"/>
      <c r="B18" s="2471"/>
      <c r="C18" s="2497"/>
      <c r="D18" s="1011" t="s">
        <v>853</v>
      </c>
      <c r="E18" s="2416" t="s">
        <v>1879</v>
      </c>
      <c r="F18" s="2417"/>
      <c r="G18" s="2417"/>
      <c r="H18" s="2417"/>
      <c r="I18" s="2417"/>
      <c r="J18" s="2417"/>
      <c r="K18" s="2417"/>
      <c r="L18" s="2418"/>
    </row>
    <row r="19" spans="1:12" ht="30" customHeight="1">
      <c r="A19" s="2441"/>
      <c r="B19" s="2471"/>
      <c r="C19" s="2497"/>
      <c r="D19" s="1011" t="s">
        <v>854</v>
      </c>
      <c r="E19" s="2416" t="s">
        <v>1881</v>
      </c>
      <c r="F19" s="2417"/>
      <c r="G19" s="2417"/>
      <c r="H19" s="2417"/>
      <c r="I19" s="2417"/>
      <c r="J19" s="2417"/>
      <c r="K19" s="2417"/>
      <c r="L19" s="2418"/>
    </row>
    <row r="20" spans="1:12" ht="30" customHeight="1">
      <c r="A20" s="2441"/>
      <c r="B20" s="2471"/>
      <c r="C20" s="2497"/>
      <c r="D20" s="1011" t="s">
        <v>855</v>
      </c>
      <c r="E20" s="2416" t="s">
        <v>1882</v>
      </c>
      <c r="F20" s="2417"/>
      <c r="G20" s="2417"/>
      <c r="H20" s="2417"/>
      <c r="I20" s="2417"/>
      <c r="J20" s="2417"/>
      <c r="K20" s="2417"/>
      <c r="L20" s="2418"/>
    </row>
    <row r="21" spans="1:12" ht="30" customHeight="1">
      <c r="A21" s="2441"/>
      <c r="B21" s="2431"/>
      <c r="C21" s="2498"/>
      <c r="D21" s="1011" t="s">
        <v>856</v>
      </c>
      <c r="E21" s="2416" t="s">
        <v>1883</v>
      </c>
      <c r="F21" s="2417"/>
      <c r="G21" s="2417"/>
      <c r="H21" s="2417"/>
      <c r="I21" s="2417"/>
      <c r="J21" s="2417"/>
      <c r="K21" s="2417"/>
      <c r="L21" s="2418"/>
    </row>
    <row r="22" spans="1:12" ht="30" customHeight="1">
      <c r="A22" s="2441"/>
      <c r="B22" s="2430">
        <v>4</v>
      </c>
      <c r="C22" s="2472" t="s">
        <v>857</v>
      </c>
      <c r="D22" s="1011" t="s">
        <v>852</v>
      </c>
      <c r="E22" s="2416" t="s">
        <v>1885</v>
      </c>
      <c r="F22" s="2417"/>
      <c r="G22" s="2417"/>
      <c r="H22" s="2417"/>
      <c r="I22" s="2417"/>
      <c r="J22" s="2417"/>
      <c r="K22" s="2417"/>
      <c r="L22" s="2418"/>
    </row>
    <row r="23" spans="1:12" ht="30" customHeight="1">
      <c r="A23" s="2441"/>
      <c r="B23" s="2471"/>
      <c r="C23" s="2473"/>
      <c r="D23" s="1011" t="s">
        <v>853</v>
      </c>
      <c r="E23" s="2416" t="s">
        <v>1885</v>
      </c>
      <c r="F23" s="2417"/>
      <c r="G23" s="2417"/>
      <c r="H23" s="2417"/>
      <c r="I23" s="2417"/>
      <c r="J23" s="2417"/>
      <c r="K23" s="2417"/>
      <c r="L23" s="2418"/>
    </row>
    <row r="24" spans="1:12" ht="30" customHeight="1">
      <c r="A24" s="2441"/>
      <c r="B24" s="2471"/>
      <c r="C24" s="2473"/>
      <c r="D24" s="1011" t="s">
        <v>854</v>
      </c>
      <c r="E24" s="2416" t="s">
        <v>1885</v>
      </c>
      <c r="F24" s="2417"/>
      <c r="G24" s="2417"/>
      <c r="H24" s="2417"/>
      <c r="I24" s="2417"/>
      <c r="J24" s="2417"/>
      <c r="K24" s="2417"/>
      <c r="L24" s="2418"/>
    </row>
    <row r="25" spans="1:12" ht="30" customHeight="1">
      <c r="A25" s="2441"/>
      <c r="B25" s="2471"/>
      <c r="C25" s="2473"/>
      <c r="D25" s="1011" t="s">
        <v>855</v>
      </c>
      <c r="E25" s="2416" t="s">
        <v>1886</v>
      </c>
      <c r="F25" s="2417"/>
      <c r="G25" s="2417"/>
      <c r="H25" s="2417"/>
      <c r="I25" s="2417"/>
      <c r="J25" s="2417"/>
      <c r="K25" s="2417"/>
      <c r="L25" s="2418"/>
    </row>
    <row r="26" spans="1:12" ht="30" customHeight="1">
      <c r="A26" s="2441"/>
      <c r="B26" s="2431"/>
      <c r="C26" s="2474"/>
      <c r="D26" s="1011" t="s">
        <v>856</v>
      </c>
      <c r="E26" s="2416" t="s">
        <v>1885</v>
      </c>
      <c r="F26" s="2417"/>
      <c r="G26" s="2417"/>
      <c r="H26" s="2417"/>
      <c r="I26" s="2417"/>
      <c r="J26" s="2417"/>
      <c r="K26" s="2417"/>
      <c r="L26" s="2418"/>
    </row>
    <row r="27" spans="1:12" ht="30" customHeight="1">
      <c r="A27" s="2441"/>
      <c r="B27" s="2430">
        <v>5</v>
      </c>
      <c r="C27" s="2472" t="s">
        <v>858</v>
      </c>
      <c r="D27" s="1011" t="s">
        <v>852</v>
      </c>
      <c r="E27" s="2416" t="s">
        <v>1885</v>
      </c>
      <c r="F27" s="2417"/>
      <c r="G27" s="2417"/>
      <c r="H27" s="2417"/>
      <c r="I27" s="2417"/>
      <c r="J27" s="2417"/>
      <c r="K27" s="2417"/>
      <c r="L27" s="2418"/>
    </row>
    <row r="28" spans="1:12" ht="30" customHeight="1">
      <c r="A28" s="2441"/>
      <c r="B28" s="2471"/>
      <c r="C28" s="2473"/>
      <c r="D28" s="1011" t="s">
        <v>853</v>
      </c>
      <c r="E28" s="2416" t="s">
        <v>1885</v>
      </c>
      <c r="F28" s="2417"/>
      <c r="G28" s="2417"/>
      <c r="H28" s="2417"/>
      <c r="I28" s="2417"/>
      <c r="J28" s="2417"/>
      <c r="K28" s="2417"/>
      <c r="L28" s="2418"/>
    </row>
    <row r="29" spans="1:12" ht="30" customHeight="1">
      <c r="A29" s="2441"/>
      <c r="B29" s="2471"/>
      <c r="C29" s="2473"/>
      <c r="D29" s="1011" t="s">
        <v>854</v>
      </c>
      <c r="E29" s="2416" t="s">
        <v>1885</v>
      </c>
      <c r="F29" s="2417"/>
      <c r="G29" s="2417"/>
      <c r="H29" s="2417"/>
      <c r="I29" s="2417"/>
      <c r="J29" s="2417"/>
      <c r="K29" s="2417"/>
      <c r="L29" s="2418"/>
    </row>
    <row r="30" spans="1:12" ht="30" customHeight="1">
      <c r="A30" s="2441"/>
      <c r="B30" s="2471"/>
      <c r="C30" s="2473"/>
      <c r="D30" s="1011" t="s">
        <v>855</v>
      </c>
      <c r="E30" s="2416" t="s">
        <v>1887</v>
      </c>
      <c r="F30" s="2417"/>
      <c r="G30" s="2417"/>
      <c r="H30" s="2417"/>
      <c r="I30" s="2417"/>
      <c r="J30" s="2417"/>
      <c r="K30" s="2417"/>
      <c r="L30" s="2418"/>
    </row>
    <row r="31" spans="1:12" ht="30" customHeight="1">
      <c r="A31" s="2441"/>
      <c r="B31" s="2431"/>
      <c r="C31" s="2474"/>
      <c r="D31" s="1011" t="s">
        <v>856</v>
      </c>
      <c r="E31" s="2416" t="s">
        <v>1885</v>
      </c>
      <c r="F31" s="2417"/>
      <c r="G31" s="2417"/>
      <c r="H31" s="2417"/>
      <c r="I31" s="2417"/>
      <c r="J31" s="2417"/>
      <c r="K31" s="2417"/>
      <c r="L31" s="2418"/>
    </row>
    <row r="32" spans="1:12" ht="19.5" customHeight="1">
      <c r="A32" s="2441"/>
      <c r="B32" s="2436">
        <v>6</v>
      </c>
      <c r="C32" s="2461" t="s">
        <v>834</v>
      </c>
      <c r="D32" s="2424" t="s">
        <v>1888</v>
      </c>
      <c r="E32" s="2425"/>
      <c r="F32" s="2425"/>
      <c r="G32" s="2425"/>
      <c r="H32" s="2425"/>
      <c r="I32" s="2425"/>
      <c r="J32" s="2425"/>
      <c r="K32" s="2425"/>
      <c r="L32" s="2426"/>
    </row>
    <row r="33" spans="1:12" ht="19.5" customHeight="1">
      <c r="A33" s="2441"/>
      <c r="B33" s="2436"/>
      <c r="C33" s="2461"/>
      <c r="D33" s="2462"/>
      <c r="E33" s="2463"/>
      <c r="F33" s="2463"/>
      <c r="G33" s="2463"/>
      <c r="H33" s="2463"/>
      <c r="I33" s="2463"/>
      <c r="J33" s="2463"/>
      <c r="K33" s="2463"/>
      <c r="L33" s="2464"/>
    </row>
    <row r="34" spans="1:12" ht="19.5" customHeight="1">
      <c r="A34" s="2441"/>
      <c r="B34" s="2465">
        <v>7</v>
      </c>
      <c r="C34" s="2466" t="s">
        <v>835</v>
      </c>
      <c r="D34" s="2468"/>
      <c r="E34" s="2469"/>
      <c r="F34" s="2469"/>
      <c r="G34" s="2469"/>
      <c r="H34" s="2469"/>
      <c r="I34" s="2469"/>
      <c r="J34" s="2469"/>
      <c r="K34" s="2469"/>
      <c r="L34" s="2470"/>
    </row>
    <row r="35" spans="1:12" ht="19.5" customHeight="1" thickBot="1">
      <c r="A35" s="2442"/>
      <c r="B35" s="2465"/>
      <c r="C35" s="2467"/>
      <c r="D35" s="2468"/>
      <c r="E35" s="2469"/>
      <c r="F35" s="2469"/>
      <c r="G35" s="2469"/>
      <c r="H35" s="2469"/>
      <c r="I35" s="2469"/>
      <c r="J35" s="2469"/>
      <c r="K35" s="2469"/>
      <c r="L35" s="2470"/>
    </row>
    <row r="36" spans="1:12" ht="36" customHeight="1">
      <c r="A36" s="2450" t="s">
        <v>836</v>
      </c>
      <c r="B36" s="1012">
        <v>1</v>
      </c>
      <c r="C36" s="1013" t="s">
        <v>859</v>
      </c>
      <c r="D36" s="2453" t="s">
        <v>1889</v>
      </c>
      <c r="E36" s="2453"/>
      <c r="F36" s="2453" t="s">
        <v>1890</v>
      </c>
      <c r="G36" s="2453"/>
      <c r="H36" s="2453" t="s">
        <v>1891</v>
      </c>
      <c r="I36" s="2453"/>
      <c r="J36" s="2454"/>
      <c r="K36" s="2454"/>
      <c r="L36" s="2455"/>
    </row>
    <row r="37" spans="1:12" ht="36" customHeight="1">
      <c r="A37" s="2451"/>
      <c r="B37" s="1014">
        <v>2</v>
      </c>
      <c r="C37" s="1014" t="s">
        <v>837</v>
      </c>
      <c r="D37" s="2416" t="s">
        <v>1892</v>
      </c>
      <c r="E37" s="2432"/>
      <c r="F37" s="2416" t="s">
        <v>1893</v>
      </c>
      <c r="G37" s="2432"/>
      <c r="H37" s="2435"/>
      <c r="I37" s="2436"/>
      <c r="J37" s="2435"/>
      <c r="K37" s="2436"/>
      <c r="L37" s="2456"/>
    </row>
    <row r="38" spans="1:12" ht="36" customHeight="1">
      <c r="A38" s="2451"/>
      <c r="B38" s="1014">
        <v>3</v>
      </c>
      <c r="C38" s="1015" t="s">
        <v>838</v>
      </c>
      <c r="D38" s="2435"/>
      <c r="E38" s="2436"/>
      <c r="F38" s="2435"/>
      <c r="G38" s="2436"/>
      <c r="H38" s="2416" t="s">
        <v>1894</v>
      </c>
      <c r="I38" s="2432"/>
      <c r="J38" s="2435"/>
      <c r="K38" s="2436"/>
      <c r="L38" s="2457"/>
    </row>
    <row r="39" spans="1:12" ht="36" customHeight="1" thickBot="1">
      <c r="A39" s="2452"/>
      <c r="B39" s="1016">
        <v>4</v>
      </c>
      <c r="C39" s="1016" t="s">
        <v>835</v>
      </c>
      <c r="D39" s="2437"/>
      <c r="E39" s="2438"/>
      <c r="F39" s="2438"/>
      <c r="G39" s="2438"/>
      <c r="H39" s="2438"/>
      <c r="I39" s="2438"/>
      <c r="J39" s="2438"/>
      <c r="K39" s="2438"/>
      <c r="L39" s="2439"/>
    </row>
    <row r="40" spans="1:12" ht="36" customHeight="1">
      <c r="A40" s="2440" t="s">
        <v>860</v>
      </c>
      <c r="B40" s="2443">
        <v>1</v>
      </c>
      <c r="C40" s="2446" t="s">
        <v>861</v>
      </c>
      <c r="D40" s="1017"/>
      <c r="E40" s="2448" t="s">
        <v>859</v>
      </c>
      <c r="F40" s="2449"/>
      <c r="G40" s="1018" t="s">
        <v>862</v>
      </c>
      <c r="H40" s="2448" t="s">
        <v>859</v>
      </c>
      <c r="I40" s="2449"/>
      <c r="J40" s="1019" t="s">
        <v>862</v>
      </c>
      <c r="K40" s="1020" t="s">
        <v>864</v>
      </c>
      <c r="L40" s="2427"/>
    </row>
    <row r="41" spans="1:12" ht="30" customHeight="1">
      <c r="A41" s="2441"/>
      <c r="B41" s="2444"/>
      <c r="C41" s="2423"/>
      <c r="D41" s="2430" t="s">
        <v>865</v>
      </c>
      <c r="E41" s="2416" t="s">
        <v>1879</v>
      </c>
      <c r="F41" s="2432"/>
      <c r="G41" s="1021" t="s">
        <v>1895</v>
      </c>
      <c r="H41" s="2416" t="s">
        <v>1881</v>
      </c>
      <c r="I41" s="2432"/>
      <c r="J41" s="1022" t="s">
        <v>1896</v>
      </c>
      <c r="K41" s="2433" t="s">
        <v>1897</v>
      </c>
      <c r="L41" s="2428"/>
    </row>
    <row r="42" spans="1:12" ht="30" customHeight="1">
      <c r="A42" s="2441"/>
      <c r="B42" s="2444"/>
      <c r="C42" s="2423"/>
      <c r="D42" s="2431"/>
      <c r="E42" s="2416" t="s">
        <v>1882</v>
      </c>
      <c r="F42" s="2432"/>
      <c r="G42" s="1021" t="s">
        <v>1898</v>
      </c>
      <c r="H42" s="2435"/>
      <c r="I42" s="2436"/>
      <c r="J42" s="1023"/>
      <c r="K42" s="2434"/>
      <c r="L42" s="2428"/>
    </row>
    <row r="43" spans="1:12" ht="30" customHeight="1">
      <c r="A43" s="2441"/>
      <c r="B43" s="2444"/>
      <c r="C43" s="2423"/>
      <c r="D43" s="2430" t="s">
        <v>866</v>
      </c>
      <c r="E43" s="2416" t="s">
        <v>1883</v>
      </c>
      <c r="F43" s="2432"/>
      <c r="G43" s="1021" t="s">
        <v>1899</v>
      </c>
      <c r="H43" s="2435"/>
      <c r="I43" s="2436"/>
      <c r="J43" s="1023"/>
      <c r="K43" s="2433" t="s">
        <v>1900</v>
      </c>
      <c r="L43" s="2428"/>
    </row>
    <row r="44" spans="1:12" ht="30" customHeight="1">
      <c r="A44" s="2441"/>
      <c r="B44" s="2445"/>
      <c r="C44" s="2447"/>
      <c r="D44" s="2431"/>
      <c r="E44" s="2435"/>
      <c r="F44" s="2436"/>
      <c r="G44" s="1011"/>
      <c r="H44" s="2435"/>
      <c r="I44" s="2436"/>
      <c r="J44" s="1023"/>
      <c r="K44" s="2434"/>
      <c r="L44" s="2429"/>
    </row>
    <row r="45" spans="1:12" ht="30" customHeight="1">
      <c r="A45" s="2441"/>
      <c r="B45" s="2412">
        <v>2</v>
      </c>
      <c r="C45" s="2414" t="s">
        <v>867</v>
      </c>
      <c r="D45" s="1024" t="s">
        <v>868</v>
      </c>
      <c r="E45" s="2416" t="s">
        <v>1881</v>
      </c>
      <c r="F45" s="2417"/>
      <c r="G45" s="2417"/>
      <c r="H45" s="2417"/>
      <c r="I45" s="2417"/>
      <c r="J45" s="2417"/>
      <c r="K45" s="2417"/>
      <c r="L45" s="2418"/>
    </row>
    <row r="46" spans="1:12" ht="30" customHeight="1">
      <c r="A46" s="2441"/>
      <c r="B46" s="2444"/>
      <c r="C46" s="2423"/>
      <c r="D46" s="1025" t="s">
        <v>869</v>
      </c>
      <c r="E46" s="2424" t="s">
        <v>1883</v>
      </c>
      <c r="F46" s="2425"/>
      <c r="G46" s="2425"/>
      <c r="H46" s="2425"/>
      <c r="I46" s="2425"/>
      <c r="J46" s="2425"/>
      <c r="K46" s="2425"/>
      <c r="L46" s="2426"/>
    </row>
    <row r="47" spans="1:12" ht="30" customHeight="1">
      <c r="A47" s="2441"/>
      <c r="B47" s="2412">
        <v>3</v>
      </c>
      <c r="C47" s="2414" t="s">
        <v>870</v>
      </c>
      <c r="D47" s="1011" t="s">
        <v>868</v>
      </c>
      <c r="E47" s="2416" t="s">
        <v>1888</v>
      </c>
      <c r="F47" s="2417"/>
      <c r="G47" s="2417"/>
      <c r="H47" s="2417"/>
      <c r="I47" s="2417"/>
      <c r="J47" s="2417"/>
      <c r="K47" s="2417"/>
      <c r="L47" s="2418"/>
    </row>
    <row r="48" spans="1:12" ht="30" customHeight="1" thickBot="1">
      <c r="A48" s="2442"/>
      <c r="B48" s="2413"/>
      <c r="C48" s="2415"/>
      <c r="D48" s="1026" t="s">
        <v>869</v>
      </c>
      <c r="E48" s="2419" t="s">
        <v>1899</v>
      </c>
      <c r="F48" s="2420"/>
      <c r="G48" s="2420"/>
      <c r="H48" s="2420"/>
      <c r="I48" s="2420"/>
      <c r="J48" s="2420"/>
      <c r="K48" s="2420"/>
      <c r="L48" s="2421"/>
    </row>
    <row r="49" spans="1:12" ht="21" customHeight="1">
      <c r="A49" s="2422" t="s">
        <v>839</v>
      </c>
      <c r="B49" s="2422"/>
      <c r="C49" s="2422"/>
      <c r="D49" s="2422"/>
      <c r="E49" s="2422"/>
      <c r="F49" s="2422"/>
      <c r="G49" s="2422"/>
      <c r="H49" s="2422"/>
      <c r="I49" s="2422"/>
      <c r="J49" s="2422"/>
      <c r="K49" s="2422"/>
      <c r="L49" s="2422"/>
    </row>
    <row r="50" spans="1:12" ht="25.5" customHeight="1">
      <c r="A50" s="2411" t="s">
        <v>871</v>
      </c>
      <c r="B50" s="2411"/>
      <c r="C50" s="2411"/>
      <c r="D50" s="2411"/>
      <c r="E50" s="2411"/>
      <c r="F50" s="2411"/>
      <c r="G50" s="2411"/>
      <c r="H50" s="2411"/>
      <c r="I50" s="2411"/>
      <c r="J50" s="2411"/>
      <c r="K50" s="2411"/>
      <c r="L50" s="2411"/>
    </row>
    <row r="51" spans="1:12" ht="39.75" customHeight="1">
      <c r="A51" s="2411" t="s">
        <v>1901</v>
      </c>
      <c r="B51" s="2411"/>
      <c r="C51" s="2411"/>
      <c r="D51" s="2411"/>
      <c r="E51" s="2411"/>
      <c r="F51" s="2411"/>
      <c r="G51" s="2411"/>
      <c r="H51" s="2411"/>
      <c r="I51" s="2411"/>
      <c r="J51" s="2411"/>
      <c r="K51" s="2411"/>
      <c r="L51" s="2411"/>
    </row>
    <row r="52" spans="1:12" ht="35.25" customHeight="1">
      <c r="A52" s="2411" t="s">
        <v>1902</v>
      </c>
      <c r="B52" s="2411"/>
      <c r="C52" s="2411"/>
      <c r="D52" s="2411"/>
      <c r="E52" s="2411"/>
      <c r="F52" s="2411"/>
      <c r="G52" s="2411"/>
      <c r="H52" s="2411"/>
      <c r="I52" s="2411"/>
      <c r="J52" s="2411"/>
      <c r="K52" s="2411"/>
      <c r="L52" s="2411"/>
    </row>
    <row r="53" spans="1:12" ht="24.75" customHeight="1">
      <c r="A53" s="2411" t="s">
        <v>1903</v>
      </c>
      <c r="B53" s="2411"/>
      <c r="C53" s="2411"/>
      <c r="D53" s="2411"/>
      <c r="E53" s="2411"/>
      <c r="F53" s="2411"/>
      <c r="G53" s="2411"/>
      <c r="H53" s="2411"/>
      <c r="I53" s="2411"/>
      <c r="J53" s="2411"/>
      <c r="K53" s="2411"/>
      <c r="L53" s="2411"/>
    </row>
    <row r="54" spans="1:12" ht="21" customHeight="1">
      <c r="A54" s="2409" t="s">
        <v>872</v>
      </c>
      <c r="B54" s="2409"/>
      <c r="C54" s="2409"/>
      <c r="D54" s="2409"/>
      <c r="E54" s="2409"/>
      <c r="F54" s="2409"/>
      <c r="G54" s="2409"/>
      <c r="H54" s="2409"/>
      <c r="I54" s="2409"/>
      <c r="J54" s="2409"/>
      <c r="K54" s="2409"/>
      <c r="L54" s="2409"/>
    </row>
    <row r="55" spans="1:12" ht="13.5" customHeight="1">
      <c r="A55" s="2409" t="s">
        <v>873</v>
      </c>
      <c r="B55" s="2409"/>
      <c r="C55" s="2409"/>
      <c r="D55" s="2409"/>
      <c r="E55" s="2409"/>
      <c r="F55" s="2409"/>
      <c r="G55" s="2409"/>
      <c r="H55" s="2409"/>
      <c r="I55" s="2409"/>
      <c r="J55" s="2409"/>
      <c r="K55" s="2409"/>
      <c r="L55" s="2409"/>
    </row>
    <row r="56" spans="1:12">
      <c r="A56" s="2410" t="s">
        <v>874</v>
      </c>
      <c r="B56" s="2410"/>
      <c r="C56" s="2410"/>
      <c r="D56" s="2410"/>
      <c r="E56" s="2410"/>
      <c r="F56" s="2410"/>
      <c r="G56" s="2410"/>
      <c r="H56" s="2410"/>
      <c r="I56" s="2410"/>
      <c r="J56" s="2410"/>
      <c r="K56" s="2410"/>
      <c r="L56" s="2410"/>
    </row>
    <row r="57" spans="1:12">
      <c r="A57" s="2409" t="s">
        <v>875</v>
      </c>
      <c r="B57" s="2410"/>
      <c r="C57" s="2410"/>
      <c r="D57" s="2410"/>
      <c r="E57" s="2410"/>
      <c r="F57" s="2410"/>
      <c r="G57" s="2410"/>
      <c r="H57" s="2410"/>
      <c r="I57" s="2410"/>
      <c r="J57" s="2410"/>
      <c r="K57" s="2410"/>
      <c r="L57" s="2410"/>
    </row>
    <row r="58" spans="1:12">
      <c r="A58" s="1027" t="s">
        <v>876</v>
      </c>
    </row>
  </sheetData>
  <mergeCells count="104">
    <mergeCell ref="A5:C5"/>
    <mergeCell ref="D5:L5"/>
    <mergeCell ref="A6:B7"/>
    <mergeCell ref="D6:G6"/>
    <mergeCell ref="H6:H7"/>
    <mergeCell ref="I6:L7"/>
    <mergeCell ref="D7:G7"/>
    <mergeCell ref="A1:L1"/>
    <mergeCell ref="A2:L2"/>
    <mergeCell ref="A3:C3"/>
    <mergeCell ref="D3:L3"/>
    <mergeCell ref="A4:C4"/>
    <mergeCell ref="D4:L4"/>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C45:C46"/>
    <mergeCell ref="E45:L45"/>
    <mergeCell ref="E46:L46"/>
    <mergeCell ref="L40:L44"/>
    <mergeCell ref="D41:D42"/>
    <mergeCell ref="E41:F41"/>
    <mergeCell ref="H41:I41"/>
    <mergeCell ref="K41:K42"/>
    <mergeCell ref="E42:F42"/>
    <mergeCell ref="H42:I42"/>
    <mergeCell ref="D43:D44"/>
    <mergeCell ref="E43:F43"/>
    <mergeCell ref="H43:I43"/>
    <mergeCell ref="A57:L57"/>
    <mergeCell ref="A51:L51"/>
    <mergeCell ref="A52:L52"/>
    <mergeCell ref="A53:L53"/>
    <mergeCell ref="A54:L54"/>
    <mergeCell ref="A55:L55"/>
    <mergeCell ref="A56:L56"/>
    <mergeCell ref="B47:B48"/>
    <mergeCell ref="C47:C48"/>
    <mergeCell ref="E47:L47"/>
    <mergeCell ref="E48:L48"/>
    <mergeCell ref="A49:L49"/>
    <mergeCell ref="A50:L50"/>
  </mergeCells>
  <phoneticPr fontId="14"/>
  <pageMargins left="0.7" right="0.7" top="0.75" bottom="0.75" header="0.3" footer="0.3"/>
  <pageSetup paperSize="9" scale="51"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FD813-863D-4704-AA42-39BFCAE4FF1A}">
  <sheetPr codeName="Sheet43"/>
  <dimension ref="A1:F38"/>
  <sheetViews>
    <sheetView view="pageBreakPreview" zoomScaleNormal="100" zoomScaleSheetLayoutView="100" workbookViewId="0">
      <selection activeCell="B19" sqref="B19"/>
    </sheetView>
  </sheetViews>
  <sheetFormatPr defaultRowHeight="13"/>
  <cols>
    <col min="1" max="1" width="23.25" style="1" customWidth="1"/>
    <col min="2" max="2" width="17.75" style="1" customWidth="1"/>
    <col min="3" max="3" width="17.83203125" style="1" customWidth="1"/>
    <col min="4" max="4" width="19.08203125" style="1" customWidth="1"/>
    <col min="5" max="5" width="20.58203125" style="1" customWidth="1"/>
    <col min="6" max="6" width="17" style="1" customWidth="1"/>
    <col min="7" max="18" width="20.58203125" style="1" customWidth="1"/>
    <col min="19" max="256" width="9" style="1"/>
    <col min="257" max="257" width="23.25" style="1" customWidth="1"/>
    <col min="258" max="258" width="17.75" style="1" customWidth="1"/>
    <col min="259" max="259" width="17.83203125" style="1" customWidth="1"/>
    <col min="260" max="260" width="19.08203125" style="1" customWidth="1"/>
    <col min="261" max="261" width="20.58203125" style="1" customWidth="1"/>
    <col min="262" max="262" width="17" style="1" customWidth="1"/>
    <col min="263" max="274" width="20.58203125" style="1" customWidth="1"/>
    <col min="275" max="512" width="9" style="1"/>
    <col min="513" max="513" width="23.25" style="1" customWidth="1"/>
    <col min="514" max="514" width="17.75" style="1" customWidth="1"/>
    <col min="515" max="515" width="17.83203125" style="1" customWidth="1"/>
    <col min="516" max="516" width="19.08203125" style="1" customWidth="1"/>
    <col min="517" max="517" width="20.58203125" style="1" customWidth="1"/>
    <col min="518" max="518" width="17" style="1" customWidth="1"/>
    <col min="519" max="530" width="20.58203125" style="1" customWidth="1"/>
    <col min="531" max="768" width="9" style="1"/>
    <col min="769" max="769" width="23.25" style="1" customWidth="1"/>
    <col min="770" max="770" width="17.75" style="1" customWidth="1"/>
    <col min="771" max="771" width="17.83203125" style="1" customWidth="1"/>
    <col min="772" max="772" width="19.08203125" style="1" customWidth="1"/>
    <col min="773" max="773" width="20.58203125" style="1" customWidth="1"/>
    <col min="774" max="774" width="17" style="1" customWidth="1"/>
    <col min="775" max="786" width="20.58203125" style="1" customWidth="1"/>
    <col min="787" max="1024" width="9" style="1"/>
    <col min="1025" max="1025" width="23.25" style="1" customWidth="1"/>
    <col min="1026" max="1026" width="17.75" style="1" customWidth="1"/>
    <col min="1027" max="1027" width="17.83203125" style="1" customWidth="1"/>
    <col min="1028" max="1028" width="19.08203125" style="1" customWidth="1"/>
    <col min="1029" max="1029" width="20.58203125" style="1" customWidth="1"/>
    <col min="1030" max="1030" width="17" style="1" customWidth="1"/>
    <col min="1031" max="1042" width="20.58203125" style="1" customWidth="1"/>
    <col min="1043" max="1280" width="9" style="1"/>
    <col min="1281" max="1281" width="23.25" style="1" customWidth="1"/>
    <col min="1282" max="1282" width="17.75" style="1" customWidth="1"/>
    <col min="1283" max="1283" width="17.83203125" style="1" customWidth="1"/>
    <col min="1284" max="1284" width="19.08203125" style="1" customWidth="1"/>
    <col min="1285" max="1285" width="20.58203125" style="1" customWidth="1"/>
    <col min="1286" max="1286" width="17" style="1" customWidth="1"/>
    <col min="1287" max="1298" width="20.58203125" style="1" customWidth="1"/>
    <col min="1299" max="1536" width="9" style="1"/>
    <col min="1537" max="1537" width="23.25" style="1" customWidth="1"/>
    <col min="1538" max="1538" width="17.75" style="1" customWidth="1"/>
    <col min="1539" max="1539" width="17.83203125" style="1" customWidth="1"/>
    <col min="1540" max="1540" width="19.08203125" style="1" customWidth="1"/>
    <col min="1541" max="1541" width="20.58203125" style="1" customWidth="1"/>
    <col min="1542" max="1542" width="17" style="1" customWidth="1"/>
    <col min="1543" max="1554" width="20.58203125" style="1" customWidth="1"/>
    <col min="1555" max="1792" width="9" style="1"/>
    <col min="1793" max="1793" width="23.25" style="1" customWidth="1"/>
    <col min="1794" max="1794" width="17.75" style="1" customWidth="1"/>
    <col min="1795" max="1795" width="17.83203125" style="1" customWidth="1"/>
    <col min="1796" max="1796" width="19.08203125" style="1" customWidth="1"/>
    <col min="1797" max="1797" width="20.58203125" style="1" customWidth="1"/>
    <col min="1798" max="1798" width="17" style="1" customWidth="1"/>
    <col min="1799" max="1810" width="20.58203125" style="1" customWidth="1"/>
    <col min="1811" max="2048" width="9" style="1"/>
    <col min="2049" max="2049" width="23.25" style="1" customWidth="1"/>
    <col min="2050" max="2050" width="17.75" style="1" customWidth="1"/>
    <col min="2051" max="2051" width="17.83203125" style="1" customWidth="1"/>
    <col min="2052" max="2052" width="19.08203125" style="1" customWidth="1"/>
    <col min="2053" max="2053" width="20.58203125" style="1" customWidth="1"/>
    <col min="2054" max="2054" width="17" style="1" customWidth="1"/>
    <col min="2055" max="2066" width="20.58203125" style="1" customWidth="1"/>
    <col min="2067" max="2304" width="9" style="1"/>
    <col min="2305" max="2305" width="23.25" style="1" customWidth="1"/>
    <col min="2306" max="2306" width="17.75" style="1" customWidth="1"/>
    <col min="2307" max="2307" width="17.83203125" style="1" customWidth="1"/>
    <col min="2308" max="2308" width="19.08203125" style="1" customWidth="1"/>
    <col min="2309" max="2309" width="20.58203125" style="1" customWidth="1"/>
    <col min="2310" max="2310" width="17" style="1" customWidth="1"/>
    <col min="2311" max="2322" width="20.58203125" style="1" customWidth="1"/>
    <col min="2323" max="2560" width="9" style="1"/>
    <col min="2561" max="2561" width="23.25" style="1" customWidth="1"/>
    <col min="2562" max="2562" width="17.75" style="1" customWidth="1"/>
    <col min="2563" max="2563" width="17.83203125" style="1" customWidth="1"/>
    <col min="2564" max="2564" width="19.08203125" style="1" customWidth="1"/>
    <col min="2565" max="2565" width="20.58203125" style="1" customWidth="1"/>
    <col min="2566" max="2566" width="17" style="1" customWidth="1"/>
    <col min="2567" max="2578" width="20.58203125" style="1" customWidth="1"/>
    <col min="2579" max="2816" width="9" style="1"/>
    <col min="2817" max="2817" width="23.25" style="1" customWidth="1"/>
    <col min="2818" max="2818" width="17.75" style="1" customWidth="1"/>
    <col min="2819" max="2819" width="17.83203125" style="1" customWidth="1"/>
    <col min="2820" max="2820" width="19.08203125" style="1" customWidth="1"/>
    <col min="2821" max="2821" width="20.58203125" style="1" customWidth="1"/>
    <col min="2822" max="2822" width="17" style="1" customWidth="1"/>
    <col min="2823" max="2834" width="20.58203125" style="1" customWidth="1"/>
    <col min="2835" max="3072" width="9" style="1"/>
    <col min="3073" max="3073" width="23.25" style="1" customWidth="1"/>
    <col min="3074" max="3074" width="17.75" style="1" customWidth="1"/>
    <col min="3075" max="3075" width="17.83203125" style="1" customWidth="1"/>
    <col min="3076" max="3076" width="19.08203125" style="1" customWidth="1"/>
    <col min="3077" max="3077" width="20.58203125" style="1" customWidth="1"/>
    <col min="3078" max="3078" width="17" style="1" customWidth="1"/>
    <col min="3079" max="3090" width="20.58203125" style="1" customWidth="1"/>
    <col min="3091" max="3328" width="9" style="1"/>
    <col min="3329" max="3329" width="23.25" style="1" customWidth="1"/>
    <col min="3330" max="3330" width="17.75" style="1" customWidth="1"/>
    <col min="3331" max="3331" width="17.83203125" style="1" customWidth="1"/>
    <col min="3332" max="3332" width="19.08203125" style="1" customWidth="1"/>
    <col min="3333" max="3333" width="20.58203125" style="1" customWidth="1"/>
    <col min="3334" max="3334" width="17" style="1" customWidth="1"/>
    <col min="3335" max="3346" width="20.58203125" style="1" customWidth="1"/>
    <col min="3347" max="3584" width="9" style="1"/>
    <col min="3585" max="3585" width="23.25" style="1" customWidth="1"/>
    <col min="3586" max="3586" width="17.75" style="1" customWidth="1"/>
    <col min="3587" max="3587" width="17.83203125" style="1" customWidth="1"/>
    <col min="3588" max="3588" width="19.08203125" style="1" customWidth="1"/>
    <col min="3589" max="3589" width="20.58203125" style="1" customWidth="1"/>
    <col min="3590" max="3590" width="17" style="1" customWidth="1"/>
    <col min="3591" max="3602" width="20.58203125" style="1" customWidth="1"/>
    <col min="3603" max="3840" width="9" style="1"/>
    <col min="3841" max="3841" width="23.25" style="1" customWidth="1"/>
    <col min="3842" max="3842" width="17.75" style="1" customWidth="1"/>
    <col min="3843" max="3843" width="17.83203125" style="1" customWidth="1"/>
    <col min="3844" max="3844" width="19.08203125" style="1" customWidth="1"/>
    <col min="3845" max="3845" width="20.58203125" style="1" customWidth="1"/>
    <col min="3846" max="3846" width="17" style="1" customWidth="1"/>
    <col min="3847" max="3858" width="20.58203125" style="1" customWidth="1"/>
    <col min="3859" max="4096" width="9" style="1"/>
    <col min="4097" max="4097" width="23.25" style="1" customWidth="1"/>
    <col min="4098" max="4098" width="17.75" style="1" customWidth="1"/>
    <col min="4099" max="4099" width="17.83203125" style="1" customWidth="1"/>
    <col min="4100" max="4100" width="19.08203125" style="1" customWidth="1"/>
    <col min="4101" max="4101" width="20.58203125" style="1" customWidth="1"/>
    <col min="4102" max="4102" width="17" style="1" customWidth="1"/>
    <col min="4103" max="4114" width="20.58203125" style="1" customWidth="1"/>
    <col min="4115" max="4352" width="9" style="1"/>
    <col min="4353" max="4353" width="23.25" style="1" customWidth="1"/>
    <col min="4354" max="4354" width="17.75" style="1" customWidth="1"/>
    <col min="4355" max="4355" width="17.83203125" style="1" customWidth="1"/>
    <col min="4356" max="4356" width="19.08203125" style="1" customWidth="1"/>
    <col min="4357" max="4357" width="20.58203125" style="1" customWidth="1"/>
    <col min="4358" max="4358" width="17" style="1" customWidth="1"/>
    <col min="4359" max="4370" width="20.58203125" style="1" customWidth="1"/>
    <col min="4371" max="4608" width="9" style="1"/>
    <col min="4609" max="4609" width="23.25" style="1" customWidth="1"/>
    <col min="4610" max="4610" width="17.75" style="1" customWidth="1"/>
    <col min="4611" max="4611" width="17.83203125" style="1" customWidth="1"/>
    <col min="4612" max="4612" width="19.08203125" style="1" customWidth="1"/>
    <col min="4613" max="4613" width="20.58203125" style="1" customWidth="1"/>
    <col min="4614" max="4614" width="17" style="1" customWidth="1"/>
    <col min="4615" max="4626" width="20.58203125" style="1" customWidth="1"/>
    <col min="4627" max="4864" width="9" style="1"/>
    <col min="4865" max="4865" width="23.25" style="1" customWidth="1"/>
    <col min="4866" max="4866" width="17.75" style="1" customWidth="1"/>
    <col min="4867" max="4867" width="17.83203125" style="1" customWidth="1"/>
    <col min="4868" max="4868" width="19.08203125" style="1" customWidth="1"/>
    <col min="4869" max="4869" width="20.58203125" style="1" customWidth="1"/>
    <col min="4870" max="4870" width="17" style="1" customWidth="1"/>
    <col min="4871" max="4882" width="20.58203125" style="1" customWidth="1"/>
    <col min="4883" max="5120" width="9" style="1"/>
    <col min="5121" max="5121" width="23.25" style="1" customWidth="1"/>
    <col min="5122" max="5122" width="17.75" style="1" customWidth="1"/>
    <col min="5123" max="5123" width="17.83203125" style="1" customWidth="1"/>
    <col min="5124" max="5124" width="19.08203125" style="1" customWidth="1"/>
    <col min="5125" max="5125" width="20.58203125" style="1" customWidth="1"/>
    <col min="5126" max="5126" width="17" style="1" customWidth="1"/>
    <col min="5127" max="5138" width="20.58203125" style="1" customWidth="1"/>
    <col min="5139" max="5376" width="9" style="1"/>
    <col min="5377" max="5377" width="23.25" style="1" customWidth="1"/>
    <col min="5378" max="5378" width="17.75" style="1" customWidth="1"/>
    <col min="5379" max="5379" width="17.83203125" style="1" customWidth="1"/>
    <col min="5380" max="5380" width="19.08203125" style="1" customWidth="1"/>
    <col min="5381" max="5381" width="20.58203125" style="1" customWidth="1"/>
    <col min="5382" max="5382" width="17" style="1" customWidth="1"/>
    <col min="5383" max="5394" width="20.58203125" style="1" customWidth="1"/>
    <col min="5395" max="5632" width="9" style="1"/>
    <col min="5633" max="5633" width="23.25" style="1" customWidth="1"/>
    <col min="5634" max="5634" width="17.75" style="1" customWidth="1"/>
    <col min="5635" max="5635" width="17.83203125" style="1" customWidth="1"/>
    <col min="5636" max="5636" width="19.08203125" style="1" customWidth="1"/>
    <col min="5637" max="5637" width="20.58203125" style="1" customWidth="1"/>
    <col min="5638" max="5638" width="17" style="1" customWidth="1"/>
    <col min="5639" max="5650" width="20.58203125" style="1" customWidth="1"/>
    <col min="5651" max="5888" width="9" style="1"/>
    <col min="5889" max="5889" width="23.25" style="1" customWidth="1"/>
    <col min="5890" max="5890" width="17.75" style="1" customWidth="1"/>
    <col min="5891" max="5891" width="17.83203125" style="1" customWidth="1"/>
    <col min="5892" max="5892" width="19.08203125" style="1" customWidth="1"/>
    <col min="5893" max="5893" width="20.58203125" style="1" customWidth="1"/>
    <col min="5894" max="5894" width="17" style="1" customWidth="1"/>
    <col min="5895" max="5906" width="20.58203125" style="1" customWidth="1"/>
    <col min="5907" max="6144" width="9" style="1"/>
    <col min="6145" max="6145" width="23.25" style="1" customWidth="1"/>
    <col min="6146" max="6146" width="17.75" style="1" customWidth="1"/>
    <col min="6147" max="6147" width="17.83203125" style="1" customWidth="1"/>
    <col min="6148" max="6148" width="19.08203125" style="1" customWidth="1"/>
    <col min="6149" max="6149" width="20.58203125" style="1" customWidth="1"/>
    <col min="6150" max="6150" width="17" style="1" customWidth="1"/>
    <col min="6151" max="6162" width="20.58203125" style="1" customWidth="1"/>
    <col min="6163" max="6400" width="9" style="1"/>
    <col min="6401" max="6401" width="23.25" style="1" customWidth="1"/>
    <col min="6402" max="6402" width="17.75" style="1" customWidth="1"/>
    <col min="6403" max="6403" width="17.83203125" style="1" customWidth="1"/>
    <col min="6404" max="6404" width="19.08203125" style="1" customWidth="1"/>
    <col min="6405" max="6405" width="20.58203125" style="1" customWidth="1"/>
    <col min="6406" max="6406" width="17" style="1" customWidth="1"/>
    <col min="6407" max="6418" width="20.58203125" style="1" customWidth="1"/>
    <col min="6419" max="6656" width="9" style="1"/>
    <col min="6657" max="6657" width="23.25" style="1" customWidth="1"/>
    <col min="6658" max="6658" width="17.75" style="1" customWidth="1"/>
    <col min="6659" max="6659" width="17.83203125" style="1" customWidth="1"/>
    <col min="6660" max="6660" width="19.08203125" style="1" customWidth="1"/>
    <col min="6661" max="6661" width="20.58203125" style="1" customWidth="1"/>
    <col min="6662" max="6662" width="17" style="1" customWidth="1"/>
    <col min="6663" max="6674" width="20.58203125" style="1" customWidth="1"/>
    <col min="6675" max="6912" width="9" style="1"/>
    <col min="6913" max="6913" width="23.25" style="1" customWidth="1"/>
    <col min="6914" max="6914" width="17.75" style="1" customWidth="1"/>
    <col min="6915" max="6915" width="17.83203125" style="1" customWidth="1"/>
    <col min="6916" max="6916" width="19.08203125" style="1" customWidth="1"/>
    <col min="6917" max="6917" width="20.58203125" style="1" customWidth="1"/>
    <col min="6918" max="6918" width="17" style="1" customWidth="1"/>
    <col min="6919" max="6930" width="20.58203125" style="1" customWidth="1"/>
    <col min="6931" max="7168" width="9" style="1"/>
    <col min="7169" max="7169" width="23.25" style="1" customWidth="1"/>
    <col min="7170" max="7170" width="17.75" style="1" customWidth="1"/>
    <col min="7171" max="7171" width="17.83203125" style="1" customWidth="1"/>
    <col min="7172" max="7172" width="19.08203125" style="1" customWidth="1"/>
    <col min="7173" max="7173" width="20.58203125" style="1" customWidth="1"/>
    <col min="7174" max="7174" width="17" style="1" customWidth="1"/>
    <col min="7175" max="7186" width="20.58203125" style="1" customWidth="1"/>
    <col min="7187" max="7424" width="9" style="1"/>
    <col min="7425" max="7425" width="23.25" style="1" customWidth="1"/>
    <col min="7426" max="7426" width="17.75" style="1" customWidth="1"/>
    <col min="7427" max="7427" width="17.83203125" style="1" customWidth="1"/>
    <col min="7428" max="7428" width="19.08203125" style="1" customWidth="1"/>
    <col min="7429" max="7429" width="20.58203125" style="1" customWidth="1"/>
    <col min="7430" max="7430" width="17" style="1" customWidth="1"/>
    <col min="7431" max="7442" width="20.58203125" style="1" customWidth="1"/>
    <col min="7443" max="7680" width="9" style="1"/>
    <col min="7681" max="7681" width="23.25" style="1" customWidth="1"/>
    <col min="7682" max="7682" width="17.75" style="1" customWidth="1"/>
    <col min="7683" max="7683" width="17.83203125" style="1" customWidth="1"/>
    <col min="7684" max="7684" width="19.08203125" style="1" customWidth="1"/>
    <col min="7685" max="7685" width="20.58203125" style="1" customWidth="1"/>
    <col min="7686" max="7686" width="17" style="1" customWidth="1"/>
    <col min="7687" max="7698" width="20.58203125" style="1" customWidth="1"/>
    <col min="7699" max="7936" width="9" style="1"/>
    <col min="7937" max="7937" width="23.25" style="1" customWidth="1"/>
    <col min="7938" max="7938" width="17.75" style="1" customWidth="1"/>
    <col min="7939" max="7939" width="17.83203125" style="1" customWidth="1"/>
    <col min="7940" max="7940" width="19.08203125" style="1" customWidth="1"/>
    <col min="7941" max="7941" width="20.58203125" style="1" customWidth="1"/>
    <col min="7942" max="7942" width="17" style="1" customWidth="1"/>
    <col min="7943" max="7954" width="20.58203125" style="1" customWidth="1"/>
    <col min="7955" max="8192" width="9" style="1"/>
    <col min="8193" max="8193" width="23.25" style="1" customWidth="1"/>
    <col min="8194" max="8194" width="17.75" style="1" customWidth="1"/>
    <col min="8195" max="8195" width="17.83203125" style="1" customWidth="1"/>
    <col min="8196" max="8196" width="19.08203125" style="1" customWidth="1"/>
    <col min="8197" max="8197" width="20.58203125" style="1" customWidth="1"/>
    <col min="8198" max="8198" width="17" style="1" customWidth="1"/>
    <col min="8199" max="8210" width="20.58203125" style="1" customWidth="1"/>
    <col min="8211" max="8448" width="9" style="1"/>
    <col min="8449" max="8449" width="23.25" style="1" customWidth="1"/>
    <col min="8450" max="8450" width="17.75" style="1" customWidth="1"/>
    <col min="8451" max="8451" width="17.83203125" style="1" customWidth="1"/>
    <col min="8452" max="8452" width="19.08203125" style="1" customWidth="1"/>
    <col min="8453" max="8453" width="20.58203125" style="1" customWidth="1"/>
    <col min="8454" max="8454" width="17" style="1" customWidth="1"/>
    <col min="8455" max="8466" width="20.58203125" style="1" customWidth="1"/>
    <col min="8467" max="8704" width="9" style="1"/>
    <col min="8705" max="8705" width="23.25" style="1" customWidth="1"/>
    <col min="8706" max="8706" width="17.75" style="1" customWidth="1"/>
    <col min="8707" max="8707" width="17.83203125" style="1" customWidth="1"/>
    <col min="8708" max="8708" width="19.08203125" style="1" customWidth="1"/>
    <col min="8709" max="8709" width="20.58203125" style="1" customWidth="1"/>
    <col min="8710" max="8710" width="17" style="1" customWidth="1"/>
    <col min="8711" max="8722" width="20.58203125" style="1" customWidth="1"/>
    <col min="8723" max="8960" width="9" style="1"/>
    <col min="8961" max="8961" width="23.25" style="1" customWidth="1"/>
    <col min="8962" max="8962" width="17.75" style="1" customWidth="1"/>
    <col min="8963" max="8963" width="17.83203125" style="1" customWidth="1"/>
    <col min="8964" max="8964" width="19.08203125" style="1" customWidth="1"/>
    <col min="8965" max="8965" width="20.58203125" style="1" customWidth="1"/>
    <col min="8966" max="8966" width="17" style="1" customWidth="1"/>
    <col min="8967" max="8978" width="20.58203125" style="1" customWidth="1"/>
    <col min="8979" max="9216" width="9" style="1"/>
    <col min="9217" max="9217" width="23.25" style="1" customWidth="1"/>
    <col min="9218" max="9218" width="17.75" style="1" customWidth="1"/>
    <col min="9219" max="9219" width="17.83203125" style="1" customWidth="1"/>
    <col min="9220" max="9220" width="19.08203125" style="1" customWidth="1"/>
    <col min="9221" max="9221" width="20.58203125" style="1" customWidth="1"/>
    <col min="9222" max="9222" width="17" style="1" customWidth="1"/>
    <col min="9223" max="9234" width="20.58203125" style="1" customWidth="1"/>
    <col min="9235" max="9472" width="9" style="1"/>
    <col min="9473" max="9473" width="23.25" style="1" customWidth="1"/>
    <col min="9474" max="9474" width="17.75" style="1" customWidth="1"/>
    <col min="9475" max="9475" width="17.83203125" style="1" customWidth="1"/>
    <col min="9476" max="9476" width="19.08203125" style="1" customWidth="1"/>
    <col min="9477" max="9477" width="20.58203125" style="1" customWidth="1"/>
    <col min="9478" max="9478" width="17" style="1" customWidth="1"/>
    <col min="9479" max="9490" width="20.58203125" style="1" customWidth="1"/>
    <col min="9491" max="9728" width="9" style="1"/>
    <col min="9729" max="9729" width="23.25" style="1" customWidth="1"/>
    <col min="9730" max="9730" width="17.75" style="1" customWidth="1"/>
    <col min="9731" max="9731" width="17.83203125" style="1" customWidth="1"/>
    <col min="9732" max="9732" width="19.08203125" style="1" customWidth="1"/>
    <col min="9733" max="9733" width="20.58203125" style="1" customWidth="1"/>
    <col min="9734" max="9734" width="17" style="1" customWidth="1"/>
    <col min="9735" max="9746" width="20.58203125" style="1" customWidth="1"/>
    <col min="9747" max="9984" width="9" style="1"/>
    <col min="9985" max="9985" width="23.25" style="1" customWidth="1"/>
    <col min="9986" max="9986" width="17.75" style="1" customWidth="1"/>
    <col min="9987" max="9987" width="17.83203125" style="1" customWidth="1"/>
    <col min="9988" max="9988" width="19.08203125" style="1" customWidth="1"/>
    <col min="9989" max="9989" width="20.58203125" style="1" customWidth="1"/>
    <col min="9990" max="9990" width="17" style="1" customWidth="1"/>
    <col min="9991" max="10002" width="20.58203125" style="1" customWidth="1"/>
    <col min="10003" max="10240" width="9" style="1"/>
    <col min="10241" max="10241" width="23.25" style="1" customWidth="1"/>
    <col min="10242" max="10242" width="17.75" style="1" customWidth="1"/>
    <col min="10243" max="10243" width="17.83203125" style="1" customWidth="1"/>
    <col min="10244" max="10244" width="19.08203125" style="1" customWidth="1"/>
    <col min="10245" max="10245" width="20.58203125" style="1" customWidth="1"/>
    <col min="10246" max="10246" width="17" style="1" customWidth="1"/>
    <col min="10247" max="10258" width="20.58203125" style="1" customWidth="1"/>
    <col min="10259" max="10496" width="9" style="1"/>
    <col min="10497" max="10497" width="23.25" style="1" customWidth="1"/>
    <col min="10498" max="10498" width="17.75" style="1" customWidth="1"/>
    <col min="10499" max="10499" width="17.83203125" style="1" customWidth="1"/>
    <col min="10500" max="10500" width="19.08203125" style="1" customWidth="1"/>
    <col min="10501" max="10501" width="20.58203125" style="1" customWidth="1"/>
    <col min="10502" max="10502" width="17" style="1" customWidth="1"/>
    <col min="10503" max="10514" width="20.58203125" style="1" customWidth="1"/>
    <col min="10515" max="10752" width="9" style="1"/>
    <col min="10753" max="10753" width="23.25" style="1" customWidth="1"/>
    <col min="10754" max="10754" width="17.75" style="1" customWidth="1"/>
    <col min="10755" max="10755" width="17.83203125" style="1" customWidth="1"/>
    <col min="10756" max="10756" width="19.08203125" style="1" customWidth="1"/>
    <col min="10757" max="10757" width="20.58203125" style="1" customWidth="1"/>
    <col min="10758" max="10758" width="17" style="1" customWidth="1"/>
    <col min="10759" max="10770" width="20.58203125" style="1" customWidth="1"/>
    <col min="10771" max="11008" width="9" style="1"/>
    <col min="11009" max="11009" width="23.25" style="1" customWidth="1"/>
    <col min="11010" max="11010" width="17.75" style="1" customWidth="1"/>
    <col min="11011" max="11011" width="17.83203125" style="1" customWidth="1"/>
    <col min="11012" max="11012" width="19.08203125" style="1" customWidth="1"/>
    <col min="11013" max="11013" width="20.58203125" style="1" customWidth="1"/>
    <col min="11014" max="11014" width="17" style="1" customWidth="1"/>
    <col min="11015" max="11026" width="20.58203125" style="1" customWidth="1"/>
    <col min="11027" max="11264" width="9" style="1"/>
    <col min="11265" max="11265" width="23.25" style="1" customWidth="1"/>
    <col min="11266" max="11266" width="17.75" style="1" customWidth="1"/>
    <col min="11267" max="11267" width="17.83203125" style="1" customWidth="1"/>
    <col min="11268" max="11268" width="19.08203125" style="1" customWidth="1"/>
    <col min="11269" max="11269" width="20.58203125" style="1" customWidth="1"/>
    <col min="11270" max="11270" width="17" style="1" customWidth="1"/>
    <col min="11271" max="11282" width="20.58203125" style="1" customWidth="1"/>
    <col min="11283" max="11520" width="9" style="1"/>
    <col min="11521" max="11521" width="23.25" style="1" customWidth="1"/>
    <col min="11522" max="11522" width="17.75" style="1" customWidth="1"/>
    <col min="11523" max="11523" width="17.83203125" style="1" customWidth="1"/>
    <col min="11524" max="11524" width="19.08203125" style="1" customWidth="1"/>
    <col min="11525" max="11525" width="20.58203125" style="1" customWidth="1"/>
    <col min="11526" max="11526" width="17" style="1" customWidth="1"/>
    <col min="11527" max="11538" width="20.58203125" style="1" customWidth="1"/>
    <col min="11539" max="11776" width="9" style="1"/>
    <col min="11777" max="11777" width="23.25" style="1" customWidth="1"/>
    <col min="11778" max="11778" width="17.75" style="1" customWidth="1"/>
    <col min="11779" max="11779" width="17.83203125" style="1" customWidth="1"/>
    <col min="11780" max="11780" width="19.08203125" style="1" customWidth="1"/>
    <col min="11781" max="11781" width="20.58203125" style="1" customWidth="1"/>
    <col min="11782" max="11782" width="17" style="1" customWidth="1"/>
    <col min="11783" max="11794" width="20.58203125" style="1" customWidth="1"/>
    <col min="11795" max="12032" width="9" style="1"/>
    <col min="12033" max="12033" width="23.25" style="1" customWidth="1"/>
    <col min="12034" max="12034" width="17.75" style="1" customWidth="1"/>
    <col min="12035" max="12035" width="17.83203125" style="1" customWidth="1"/>
    <col min="12036" max="12036" width="19.08203125" style="1" customWidth="1"/>
    <col min="12037" max="12037" width="20.58203125" style="1" customWidth="1"/>
    <col min="12038" max="12038" width="17" style="1" customWidth="1"/>
    <col min="12039" max="12050" width="20.58203125" style="1" customWidth="1"/>
    <col min="12051" max="12288" width="9" style="1"/>
    <col min="12289" max="12289" width="23.25" style="1" customWidth="1"/>
    <col min="12290" max="12290" width="17.75" style="1" customWidth="1"/>
    <col min="12291" max="12291" width="17.83203125" style="1" customWidth="1"/>
    <col min="12292" max="12292" width="19.08203125" style="1" customWidth="1"/>
    <col min="12293" max="12293" width="20.58203125" style="1" customWidth="1"/>
    <col min="12294" max="12294" width="17" style="1" customWidth="1"/>
    <col min="12295" max="12306" width="20.58203125" style="1" customWidth="1"/>
    <col min="12307" max="12544" width="9" style="1"/>
    <col min="12545" max="12545" width="23.25" style="1" customWidth="1"/>
    <col min="12546" max="12546" width="17.75" style="1" customWidth="1"/>
    <col min="12547" max="12547" width="17.83203125" style="1" customWidth="1"/>
    <col min="12548" max="12548" width="19.08203125" style="1" customWidth="1"/>
    <col min="12549" max="12549" width="20.58203125" style="1" customWidth="1"/>
    <col min="12550" max="12550" width="17" style="1" customWidth="1"/>
    <col min="12551" max="12562" width="20.58203125" style="1" customWidth="1"/>
    <col min="12563" max="12800" width="9" style="1"/>
    <col min="12801" max="12801" width="23.25" style="1" customWidth="1"/>
    <col min="12802" max="12802" width="17.75" style="1" customWidth="1"/>
    <col min="12803" max="12803" width="17.83203125" style="1" customWidth="1"/>
    <col min="12804" max="12804" width="19.08203125" style="1" customWidth="1"/>
    <col min="12805" max="12805" width="20.58203125" style="1" customWidth="1"/>
    <col min="12806" max="12806" width="17" style="1" customWidth="1"/>
    <col min="12807" max="12818" width="20.58203125" style="1" customWidth="1"/>
    <col min="12819" max="13056" width="9" style="1"/>
    <col min="13057" max="13057" width="23.25" style="1" customWidth="1"/>
    <col min="13058" max="13058" width="17.75" style="1" customWidth="1"/>
    <col min="13059" max="13059" width="17.83203125" style="1" customWidth="1"/>
    <col min="13060" max="13060" width="19.08203125" style="1" customWidth="1"/>
    <col min="13061" max="13061" width="20.58203125" style="1" customWidth="1"/>
    <col min="13062" max="13062" width="17" style="1" customWidth="1"/>
    <col min="13063" max="13074" width="20.58203125" style="1" customWidth="1"/>
    <col min="13075" max="13312" width="9" style="1"/>
    <col min="13313" max="13313" width="23.25" style="1" customWidth="1"/>
    <col min="13314" max="13314" width="17.75" style="1" customWidth="1"/>
    <col min="13315" max="13315" width="17.83203125" style="1" customWidth="1"/>
    <col min="13316" max="13316" width="19.08203125" style="1" customWidth="1"/>
    <col min="13317" max="13317" width="20.58203125" style="1" customWidth="1"/>
    <col min="13318" max="13318" width="17" style="1" customWidth="1"/>
    <col min="13319" max="13330" width="20.58203125" style="1" customWidth="1"/>
    <col min="13331" max="13568" width="9" style="1"/>
    <col min="13569" max="13569" width="23.25" style="1" customWidth="1"/>
    <col min="13570" max="13570" width="17.75" style="1" customWidth="1"/>
    <col min="13571" max="13571" width="17.83203125" style="1" customWidth="1"/>
    <col min="13572" max="13572" width="19.08203125" style="1" customWidth="1"/>
    <col min="13573" max="13573" width="20.58203125" style="1" customWidth="1"/>
    <col min="13574" max="13574" width="17" style="1" customWidth="1"/>
    <col min="13575" max="13586" width="20.58203125" style="1" customWidth="1"/>
    <col min="13587" max="13824" width="9" style="1"/>
    <col min="13825" max="13825" width="23.25" style="1" customWidth="1"/>
    <col min="13826" max="13826" width="17.75" style="1" customWidth="1"/>
    <col min="13827" max="13827" width="17.83203125" style="1" customWidth="1"/>
    <col min="13828" max="13828" width="19.08203125" style="1" customWidth="1"/>
    <col min="13829" max="13829" width="20.58203125" style="1" customWidth="1"/>
    <col min="13830" max="13830" width="17" style="1" customWidth="1"/>
    <col min="13831" max="13842" width="20.58203125" style="1" customWidth="1"/>
    <col min="13843" max="14080" width="9" style="1"/>
    <col min="14081" max="14081" width="23.25" style="1" customWidth="1"/>
    <col min="14082" max="14082" width="17.75" style="1" customWidth="1"/>
    <col min="14083" max="14083" width="17.83203125" style="1" customWidth="1"/>
    <col min="14084" max="14084" width="19.08203125" style="1" customWidth="1"/>
    <col min="14085" max="14085" width="20.58203125" style="1" customWidth="1"/>
    <col min="14086" max="14086" width="17" style="1" customWidth="1"/>
    <col min="14087" max="14098" width="20.58203125" style="1" customWidth="1"/>
    <col min="14099" max="14336" width="9" style="1"/>
    <col min="14337" max="14337" width="23.25" style="1" customWidth="1"/>
    <col min="14338" max="14338" width="17.75" style="1" customWidth="1"/>
    <col min="14339" max="14339" width="17.83203125" style="1" customWidth="1"/>
    <col min="14340" max="14340" width="19.08203125" style="1" customWidth="1"/>
    <col min="14341" max="14341" width="20.58203125" style="1" customWidth="1"/>
    <col min="14342" max="14342" width="17" style="1" customWidth="1"/>
    <col min="14343" max="14354" width="20.58203125" style="1" customWidth="1"/>
    <col min="14355" max="14592" width="9" style="1"/>
    <col min="14593" max="14593" width="23.25" style="1" customWidth="1"/>
    <col min="14594" max="14594" width="17.75" style="1" customWidth="1"/>
    <col min="14595" max="14595" width="17.83203125" style="1" customWidth="1"/>
    <col min="14596" max="14596" width="19.08203125" style="1" customWidth="1"/>
    <col min="14597" max="14597" width="20.58203125" style="1" customWidth="1"/>
    <col min="14598" max="14598" width="17" style="1" customWidth="1"/>
    <col min="14599" max="14610" width="20.58203125" style="1" customWidth="1"/>
    <col min="14611" max="14848" width="9" style="1"/>
    <col min="14849" max="14849" width="23.25" style="1" customWidth="1"/>
    <col min="14850" max="14850" width="17.75" style="1" customWidth="1"/>
    <col min="14851" max="14851" width="17.83203125" style="1" customWidth="1"/>
    <col min="14852" max="14852" width="19.08203125" style="1" customWidth="1"/>
    <col min="14853" max="14853" width="20.58203125" style="1" customWidth="1"/>
    <col min="14854" max="14854" width="17" style="1" customWidth="1"/>
    <col min="14855" max="14866" width="20.58203125" style="1" customWidth="1"/>
    <col min="14867" max="15104" width="9" style="1"/>
    <col min="15105" max="15105" width="23.25" style="1" customWidth="1"/>
    <col min="15106" max="15106" width="17.75" style="1" customWidth="1"/>
    <col min="15107" max="15107" width="17.83203125" style="1" customWidth="1"/>
    <col min="15108" max="15108" width="19.08203125" style="1" customWidth="1"/>
    <col min="15109" max="15109" width="20.58203125" style="1" customWidth="1"/>
    <col min="15110" max="15110" width="17" style="1" customWidth="1"/>
    <col min="15111" max="15122" width="20.58203125" style="1" customWidth="1"/>
    <col min="15123" max="15360" width="9" style="1"/>
    <col min="15361" max="15361" width="23.25" style="1" customWidth="1"/>
    <col min="15362" max="15362" width="17.75" style="1" customWidth="1"/>
    <col min="15363" max="15363" width="17.83203125" style="1" customWidth="1"/>
    <col min="15364" max="15364" width="19.08203125" style="1" customWidth="1"/>
    <col min="15365" max="15365" width="20.58203125" style="1" customWidth="1"/>
    <col min="15366" max="15366" width="17" style="1" customWidth="1"/>
    <col min="15367" max="15378" width="20.58203125" style="1" customWidth="1"/>
    <col min="15379" max="15616" width="9" style="1"/>
    <col min="15617" max="15617" width="23.25" style="1" customWidth="1"/>
    <col min="15618" max="15618" width="17.75" style="1" customWidth="1"/>
    <col min="15619" max="15619" width="17.83203125" style="1" customWidth="1"/>
    <col min="15620" max="15620" width="19.08203125" style="1" customWidth="1"/>
    <col min="15621" max="15621" width="20.58203125" style="1" customWidth="1"/>
    <col min="15622" max="15622" width="17" style="1" customWidth="1"/>
    <col min="15623" max="15634" width="20.58203125" style="1" customWidth="1"/>
    <col min="15635" max="15872" width="9" style="1"/>
    <col min="15873" max="15873" width="23.25" style="1" customWidth="1"/>
    <col min="15874" max="15874" width="17.75" style="1" customWidth="1"/>
    <col min="15875" max="15875" width="17.83203125" style="1" customWidth="1"/>
    <col min="15876" max="15876" width="19.08203125" style="1" customWidth="1"/>
    <col min="15877" max="15877" width="20.58203125" style="1" customWidth="1"/>
    <col min="15878" max="15878" width="17" style="1" customWidth="1"/>
    <col min="15879" max="15890" width="20.58203125" style="1" customWidth="1"/>
    <col min="15891" max="16128" width="9" style="1"/>
    <col min="16129" max="16129" width="23.25" style="1" customWidth="1"/>
    <col min="16130" max="16130" width="17.75" style="1" customWidth="1"/>
    <col min="16131" max="16131" width="17.83203125" style="1" customWidth="1"/>
    <col min="16132" max="16132" width="19.08203125" style="1" customWidth="1"/>
    <col min="16133" max="16133" width="20.58203125" style="1" customWidth="1"/>
    <col min="16134" max="16134" width="17" style="1" customWidth="1"/>
    <col min="16135" max="16146" width="20.58203125" style="1" customWidth="1"/>
    <col min="16147" max="16384" width="9" style="1"/>
  </cols>
  <sheetData>
    <row r="1" spans="1:6" ht="20.149999999999999" customHeight="1">
      <c r="A1" s="63" t="s">
        <v>877</v>
      </c>
      <c r="B1" s="63"/>
      <c r="C1" s="63"/>
      <c r="D1" s="63"/>
      <c r="E1" s="63"/>
      <c r="F1" s="63"/>
    </row>
    <row r="2" spans="1:6" ht="20.149999999999999" customHeight="1">
      <c r="A2" s="63"/>
      <c r="B2" s="63"/>
      <c r="C2" s="63"/>
      <c r="D2" s="63"/>
      <c r="E2" s="1582" t="s">
        <v>243</v>
      </c>
      <c r="F2" s="1582"/>
    </row>
    <row r="3" spans="1:6" ht="20.149999999999999" customHeight="1">
      <c r="A3" s="63"/>
      <c r="B3" s="63"/>
      <c r="C3" s="63"/>
      <c r="D3" s="63"/>
      <c r="E3" s="63"/>
      <c r="F3" s="63"/>
    </row>
    <row r="4" spans="1:6" ht="20.149999999999999" customHeight="1">
      <c r="A4" s="1583" t="s">
        <v>878</v>
      </c>
      <c r="B4" s="1583"/>
      <c r="C4" s="1583"/>
      <c r="D4" s="1583"/>
      <c r="E4" s="1583"/>
      <c r="F4" s="1583"/>
    </row>
    <row r="5" spans="1:6" ht="20.149999999999999" customHeight="1" thickBot="1">
      <c r="A5" s="349"/>
      <c r="B5" s="349"/>
      <c r="C5" s="349"/>
      <c r="D5" s="349"/>
      <c r="E5" s="349"/>
      <c r="F5" s="349"/>
    </row>
    <row r="6" spans="1:6" ht="46.5" customHeight="1">
      <c r="A6" s="773" t="s">
        <v>722</v>
      </c>
      <c r="B6" s="2543"/>
      <c r="C6" s="2544"/>
      <c r="D6" s="2544"/>
      <c r="E6" s="2544"/>
      <c r="F6" s="2545"/>
    </row>
    <row r="7" spans="1:6" ht="46.5" customHeight="1" thickBot="1">
      <c r="A7" s="348" t="s">
        <v>276</v>
      </c>
      <c r="B7" s="2546" t="s">
        <v>901</v>
      </c>
      <c r="C7" s="2547"/>
      <c r="D7" s="2547"/>
      <c r="E7" s="2547"/>
      <c r="F7" s="2548"/>
    </row>
    <row r="8" spans="1:6" ht="30" customHeight="1" thickBot="1">
      <c r="A8" s="1913" t="s">
        <v>879</v>
      </c>
      <c r="B8" s="1913"/>
      <c r="C8" s="1913"/>
      <c r="D8" s="1913"/>
      <c r="E8" s="1913"/>
      <c r="F8" s="1913"/>
    </row>
    <row r="9" spans="1:6" ht="30" customHeight="1">
      <c r="A9" s="774" t="s">
        <v>469</v>
      </c>
      <c r="B9" s="2549" t="s">
        <v>880</v>
      </c>
      <c r="C9" s="2549"/>
      <c r="D9" s="2549"/>
      <c r="E9" s="2549"/>
      <c r="F9" s="2550"/>
    </row>
    <row r="10" spans="1:6" ht="30" customHeight="1">
      <c r="A10" s="346" t="s">
        <v>881</v>
      </c>
      <c r="B10" s="1696"/>
      <c r="C10" s="1696"/>
      <c r="D10" s="1696"/>
      <c r="E10" s="1696"/>
      <c r="F10" s="2537"/>
    </row>
    <row r="11" spans="1:6" ht="30" customHeight="1">
      <c r="A11" s="2540" t="s">
        <v>882</v>
      </c>
      <c r="B11" s="2541"/>
      <c r="C11" s="2541"/>
      <c r="D11" s="2541"/>
      <c r="E11" s="2541"/>
      <c r="F11" s="2542"/>
    </row>
    <row r="12" spans="1:6" ht="30" customHeight="1">
      <c r="A12" s="2540"/>
      <c r="B12" s="2541" t="s">
        <v>883</v>
      </c>
      <c r="C12" s="2541"/>
      <c r="D12" s="2541"/>
      <c r="E12" s="2541"/>
      <c r="F12" s="2542"/>
    </row>
    <row r="13" spans="1:6" ht="30" customHeight="1">
      <c r="A13" s="347" t="s">
        <v>884</v>
      </c>
      <c r="B13" s="1591" t="s">
        <v>885</v>
      </c>
      <c r="C13" s="1592"/>
      <c r="D13" s="1592"/>
      <c r="E13" s="1592"/>
      <c r="F13" s="2531"/>
    </row>
    <row r="14" spans="1:6" ht="30" customHeight="1">
      <c r="A14" s="2534" t="s">
        <v>886</v>
      </c>
      <c r="B14" s="2532" t="s">
        <v>887</v>
      </c>
      <c r="C14" s="2107"/>
      <c r="D14" s="2107"/>
      <c r="E14" s="2107"/>
      <c r="F14" s="2533"/>
    </row>
    <row r="15" spans="1:6" ht="30" customHeight="1">
      <c r="A15" s="2534"/>
      <c r="B15" s="2535"/>
      <c r="C15" s="2535"/>
      <c r="D15" s="2535"/>
      <c r="E15" s="2535"/>
      <c r="F15" s="2536"/>
    </row>
    <row r="16" spans="1:6" ht="30" customHeight="1">
      <c r="A16" s="2534"/>
      <c r="B16" s="2535"/>
      <c r="C16" s="2535"/>
      <c r="D16" s="2535"/>
      <c r="E16" s="2535"/>
      <c r="F16" s="2536"/>
    </row>
    <row r="17" spans="1:6" ht="30" customHeight="1">
      <c r="A17" s="346" t="s">
        <v>888</v>
      </c>
      <c r="B17" s="1696"/>
      <c r="C17" s="1696"/>
      <c r="D17" s="1696"/>
      <c r="E17" s="1696"/>
      <c r="F17" s="2537"/>
    </row>
    <row r="18" spans="1:6" ht="30" customHeight="1" thickBot="1">
      <c r="A18" s="345" t="s">
        <v>889</v>
      </c>
      <c r="B18" s="2538" t="s">
        <v>890</v>
      </c>
      <c r="C18" s="2538"/>
      <c r="D18" s="2538"/>
      <c r="E18" s="2538"/>
      <c r="F18" s="2539"/>
    </row>
    <row r="19" spans="1:6" ht="11.25" customHeight="1">
      <c r="A19" s="63"/>
      <c r="B19" s="63"/>
      <c r="C19" s="63"/>
      <c r="D19" s="63"/>
      <c r="E19" s="63"/>
      <c r="F19" s="63"/>
    </row>
    <row r="20" spans="1:6" ht="20.149999999999999" customHeight="1">
      <c r="A20" s="63" t="s">
        <v>891</v>
      </c>
      <c r="B20" s="63"/>
      <c r="C20" s="63"/>
      <c r="D20" s="63"/>
      <c r="E20" s="63"/>
      <c r="F20" s="63"/>
    </row>
    <row r="21" spans="1:6" ht="32.25" customHeight="1">
      <c r="A21" s="1581" t="s">
        <v>892</v>
      </c>
      <c r="B21" s="1581"/>
      <c r="C21" s="1581"/>
      <c r="D21" s="1581"/>
      <c r="E21" s="1581"/>
      <c r="F21" s="1581"/>
    </row>
    <row r="22" spans="1:6" ht="20.149999999999999" customHeight="1">
      <c r="A22" s="63" t="s">
        <v>893</v>
      </c>
      <c r="B22" s="63"/>
      <c r="C22" s="63"/>
      <c r="D22" s="63"/>
      <c r="E22" s="63"/>
      <c r="F22" s="63"/>
    </row>
    <row r="23" spans="1:6" ht="20.149999999999999" customHeight="1">
      <c r="A23" s="63" t="s">
        <v>894</v>
      </c>
      <c r="B23" s="63"/>
      <c r="C23" s="63"/>
      <c r="D23" s="63"/>
      <c r="E23" s="63"/>
      <c r="F23" s="63"/>
    </row>
    <row r="24" spans="1:6" ht="20.149999999999999" customHeight="1">
      <c r="A24" s="63" t="s">
        <v>895</v>
      </c>
      <c r="B24" s="63"/>
      <c r="C24" s="63"/>
      <c r="D24" s="63"/>
      <c r="E24" s="63"/>
      <c r="F24" s="63"/>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A11:A12"/>
    <mergeCell ref="B11:F11"/>
    <mergeCell ref="B12:F12"/>
    <mergeCell ref="A8:F8"/>
    <mergeCell ref="E2:F2"/>
    <mergeCell ref="B6:F6"/>
    <mergeCell ref="B7:F7"/>
    <mergeCell ref="A4:F4"/>
    <mergeCell ref="B9:F9"/>
    <mergeCell ref="B10:F10"/>
    <mergeCell ref="B13:F13"/>
    <mergeCell ref="B14:F14"/>
    <mergeCell ref="A21:F21"/>
    <mergeCell ref="A14:A16"/>
    <mergeCell ref="B15:F16"/>
    <mergeCell ref="B17:F17"/>
    <mergeCell ref="B18:F18"/>
  </mergeCells>
  <phoneticPr fontId="14"/>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sheetPr codeName="Sheet44"/>
  <dimension ref="A1:AL15"/>
  <sheetViews>
    <sheetView view="pageBreakPreview" zoomScaleNormal="120" zoomScaleSheetLayoutView="100" workbookViewId="0"/>
  </sheetViews>
  <sheetFormatPr defaultColWidth="2.25" defaultRowHeight="18"/>
  <cols>
    <col min="1" max="1" width="1.08203125" style="350" customWidth="1"/>
    <col min="2" max="2" width="2.25" style="351" customWidth="1"/>
    <col min="3" max="5" width="2.25" style="350"/>
    <col min="6" max="6" width="2.5" style="350" bestFit="1" customWidth="1"/>
    <col min="7" max="10" width="2.25" style="350"/>
    <col min="11" max="11" width="5" style="350" customWidth="1"/>
    <col min="12" max="20" width="2.25" style="350"/>
    <col min="21" max="21" width="2.5" style="350" bestFit="1" customWidth="1"/>
    <col min="22" max="26" width="2.25" style="350"/>
    <col min="27" max="37" width="2.75" style="350" customWidth="1"/>
    <col min="38" max="38" width="0.83203125" style="350" customWidth="1"/>
    <col min="39" max="255" width="2.25" style="350"/>
    <col min="256" max="256" width="1.08203125" style="350" customWidth="1"/>
    <col min="257" max="260" width="2.25" style="350"/>
    <col min="261" max="261" width="2.5" style="350" bestFit="1" customWidth="1"/>
    <col min="262" max="275" width="2.25" style="350"/>
    <col min="276" max="276" width="2.5" style="350" bestFit="1" customWidth="1"/>
    <col min="277" max="281" width="2.25" style="350"/>
    <col min="282" max="293" width="2.75" style="350" customWidth="1"/>
    <col min="294" max="511" width="2.25" style="350"/>
    <col min="512" max="512" width="1.08203125" style="350" customWidth="1"/>
    <col min="513" max="516" width="2.25" style="350"/>
    <col min="517" max="517" width="2.5" style="350" bestFit="1" customWidth="1"/>
    <col min="518" max="531" width="2.25" style="350"/>
    <col min="532" max="532" width="2.5" style="350" bestFit="1" customWidth="1"/>
    <col min="533" max="537" width="2.25" style="350"/>
    <col min="538" max="549" width="2.75" style="350" customWidth="1"/>
    <col min="550" max="767" width="2.25" style="350"/>
    <col min="768" max="768" width="1.08203125" style="350" customWidth="1"/>
    <col min="769" max="772" width="2.25" style="350"/>
    <col min="773" max="773" width="2.5" style="350" bestFit="1" customWidth="1"/>
    <col min="774" max="787" width="2.25" style="350"/>
    <col min="788" max="788" width="2.5" style="350" bestFit="1" customWidth="1"/>
    <col min="789" max="793" width="2.25" style="350"/>
    <col min="794" max="805" width="2.75" style="350" customWidth="1"/>
    <col min="806" max="1023" width="2.25" style="350"/>
    <col min="1024" max="1024" width="1.08203125" style="350" customWidth="1"/>
    <col min="1025" max="1028" width="2.25" style="350"/>
    <col min="1029" max="1029" width="2.5" style="350" bestFit="1" customWidth="1"/>
    <col min="1030" max="1043" width="2.25" style="350"/>
    <col min="1044" max="1044" width="2.5" style="350" bestFit="1" customWidth="1"/>
    <col min="1045" max="1049" width="2.25" style="350"/>
    <col min="1050" max="1061" width="2.75" style="350" customWidth="1"/>
    <col min="1062" max="1279" width="2.25" style="350"/>
    <col min="1280" max="1280" width="1.08203125" style="350" customWidth="1"/>
    <col min="1281" max="1284" width="2.25" style="350"/>
    <col min="1285" max="1285" width="2.5" style="350" bestFit="1" customWidth="1"/>
    <col min="1286" max="1299" width="2.25" style="350"/>
    <col min="1300" max="1300" width="2.5" style="350" bestFit="1" customWidth="1"/>
    <col min="1301" max="1305" width="2.25" style="350"/>
    <col min="1306" max="1317" width="2.75" style="350" customWidth="1"/>
    <col min="1318" max="1535" width="2.25" style="350"/>
    <col min="1536" max="1536" width="1.08203125" style="350" customWidth="1"/>
    <col min="1537" max="1540" width="2.25" style="350"/>
    <col min="1541" max="1541" width="2.5" style="350" bestFit="1" customWidth="1"/>
    <col min="1542" max="1555" width="2.25" style="350"/>
    <col min="1556" max="1556" width="2.5" style="350" bestFit="1" customWidth="1"/>
    <col min="1557" max="1561" width="2.25" style="350"/>
    <col min="1562" max="1573" width="2.75" style="350" customWidth="1"/>
    <col min="1574" max="1791" width="2.25" style="350"/>
    <col min="1792" max="1792" width="1.08203125" style="350" customWidth="1"/>
    <col min="1793" max="1796" width="2.25" style="350"/>
    <col min="1797" max="1797" width="2.5" style="350" bestFit="1" customWidth="1"/>
    <col min="1798" max="1811" width="2.25" style="350"/>
    <col min="1812" max="1812" width="2.5" style="350" bestFit="1" customWidth="1"/>
    <col min="1813" max="1817" width="2.25" style="350"/>
    <col min="1818" max="1829" width="2.75" style="350" customWidth="1"/>
    <col min="1830" max="2047" width="2.25" style="350"/>
    <col min="2048" max="2048" width="1.08203125" style="350" customWidth="1"/>
    <col min="2049" max="2052" width="2.25" style="350"/>
    <col min="2053" max="2053" width="2.5" style="350" bestFit="1" customWidth="1"/>
    <col min="2054" max="2067" width="2.25" style="350"/>
    <col min="2068" max="2068" width="2.5" style="350" bestFit="1" customWidth="1"/>
    <col min="2069" max="2073" width="2.25" style="350"/>
    <col min="2074" max="2085" width="2.75" style="350" customWidth="1"/>
    <col min="2086" max="2303" width="2.25" style="350"/>
    <col min="2304" max="2304" width="1.08203125" style="350" customWidth="1"/>
    <col min="2305" max="2308" width="2.25" style="350"/>
    <col min="2309" max="2309" width="2.5" style="350" bestFit="1" customWidth="1"/>
    <col min="2310" max="2323" width="2.25" style="350"/>
    <col min="2324" max="2324" width="2.5" style="350" bestFit="1" customWidth="1"/>
    <col min="2325" max="2329" width="2.25" style="350"/>
    <col min="2330" max="2341" width="2.75" style="350" customWidth="1"/>
    <col min="2342" max="2559" width="2.25" style="350"/>
    <col min="2560" max="2560" width="1.08203125" style="350" customWidth="1"/>
    <col min="2561" max="2564" width="2.25" style="350"/>
    <col min="2565" max="2565" width="2.5" style="350" bestFit="1" customWidth="1"/>
    <col min="2566" max="2579" width="2.25" style="350"/>
    <col min="2580" max="2580" width="2.5" style="350" bestFit="1" customWidth="1"/>
    <col min="2581" max="2585" width="2.25" style="350"/>
    <col min="2586" max="2597" width="2.75" style="350" customWidth="1"/>
    <col min="2598" max="2815" width="2.25" style="350"/>
    <col min="2816" max="2816" width="1.08203125" style="350" customWidth="1"/>
    <col min="2817" max="2820" width="2.25" style="350"/>
    <col min="2821" max="2821" width="2.5" style="350" bestFit="1" customWidth="1"/>
    <col min="2822" max="2835" width="2.25" style="350"/>
    <col min="2836" max="2836" width="2.5" style="350" bestFit="1" customWidth="1"/>
    <col min="2837" max="2841" width="2.25" style="350"/>
    <col min="2842" max="2853" width="2.75" style="350" customWidth="1"/>
    <col min="2854" max="3071" width="2.25" style="350"/>
    <col min="3072" max="3072" width="1.08203125" style="350" customWidth="1"/>
    <col min="3073" max="3076" width="2.25" style="350"/>
    <col min="3077" max="3077" width="2.5" style="350" bestFit="1" customWidth="1"/>
    <col min="3078" max="3091" width="2.25" style="350"/>
    <col min="3092" max="3092" width="2.5" style="350" bestFit="1" customWidth="1"/>
    <col min="3093" max="3097" width="2.25" style="350"/>
    <col min="3098" max="3109" width="2.75" style="350" customWidth="1"/>
    <col min="3110" max="3327" width="2.25" style="350"/>
    <col min="3328" max="3328" width="1.08203125" style="350" customWidth="1"/>
    <col min="3329" max="3332" width="2.25" style="350"/>
    <col min="3333" max="3333" width="2.5" style="350" bestFit="1" customWidth="1"/>
    <col min="3334" max="3347" width="2.25" style="350"/>
    <col min="3348" max="3348" width="2.5" style="350" bestFit="1" customWidth="1"/>
    <col min="3349" max="3353" width="2.25" style="350"/>
    <col min="3354" max="3365" width="2.75" style="350" customWidth="1"/>
    <col min="3366" max="3583" width="2.25" style="350"/>
    <col min="3584" max="3584" width="1.08203125" style="350" customWidth="1"/>
    <col min="3585" max="3588" width="2.25" style="350"/>
    <col min="3589" max="3589" width="2.5" style="350" bestFit="1" customWidth="1"/>
    <col min="3590" max="3603" width="2.25" style="350"/>
    <col min="3604" max="3604" width="2.5" style="350" bestFit="1" customWidth="1"/>
    <col min="3605" max="3609" width="2.25" style="350"/>
    <col min="3610" max="3621" width="2.75" style="350" customWidth="1"/>
    <col min="3622" max="3839" width="2.25" style="350"/>
    <col min="3840" max="3840" width="1.08203125" style="350" customWidth="1"/>
    <col min="3841" max="3844" width="2.25" style="350"/>
    <col min="3845" max="3845" width="2.5" style="350" bestFit="1" customWidth="1"/>
    <col min="3846" max="3859" width="2.25" style="350"/>
    <col min="3860" max="3860" width="2.5" style="350" bestFit="1" customWidth="1"/>
    <col min="3861" max="3865" width="2.25" style="350"/>
    <col min="3866" max="3877" width="2.75" style="350" customWidth="1"/>
    <col min="3878" max="4095" width="2.25" style="350"/>
    <col min="4096" max="4096" width="1.08203125" style="350" customWidth="1"/>
    <col min="4097" max="4100" width="2.25" style="350"/>
    <col min="4101" max="4101" width="2.5" style="350" bestFit="1" customWidth="1"/>
    <col min="4102" max="4115" width="2.25" style="350"/>
    <col min="4116" max="4116" width="2.5" style="350" bestFit="1" customWidth="1"/>
    <col min="4117" max="4121" width="2.25" style="350"/>
    <col min="4122" max="4133" width="2.75" style="350" customWidth="1"/>
    <col min="4134" max="4351" width="2.25" style="350"/>
    <col min="4352" max="4352" width="1.08203125" style="350" customWidth="1"/>
    <col min="4353" max="4356" width="2.25" style="350"/>
    <col min="4357" max="4357" width="2.5" style="350" bestFit="1" customWidth="1"/>
    <col min="4358" max="4371" width="2.25" style="350"/>
    <col min="4372" max="4372" width="2.5" style="350" bestFit="1" customWidth="1"/>
    <col min="4373" max="4377" width="2.25" style="350"/>
    <col min="4378" max="4389" width="2.75" style="350" customWidth="1"/>
    <col min="4390" max="4607" width="2.25" style="350"/>
    <col min="4608" max="4608" width="1.08203125" style="350" customWidth="1"/>
    <col min="4609" max="4612" width="2.25" style="350"/>
    <col min="4613" max="4613" width="2.5" style="350" bestFit="1" customWidth="1"/>
    <col min="4614" max="4627" width="2.25" style="350"/>
    <col min="4628" max="4628" width="2.5" style="350" bestFit="1" customWidth="1"/>
    <col min="4629" max="4633" width="2.25" style="350"/>
    <col min="4634" max="4645" width="2.75" style="350" customWidth="1"/>
    <col min="4646" max="4863" width="2.25" style="350"/>
    <col min="4864" max="4864" width="1.08203125" style="350" customWidth="1"/>
    <col min="4865" max="4868" width="2.25" style="350"/>
    <col min="4869" max="4869" width="2.5" style="350" bestFit="1" customWidth="1"/>
    <col min="4870" max="4883" width="2.25" style="350"/>
    <col min="4884" max="4884" width="2.5" style="350" bestFit="1" customWidth="1"/>
    <col min="4885" max="4889" width="2.25" style="350"/>
    <col min="4890" max="4901" width="2.75" style="350" customWidth="1"/>
    <col min="4902" max="5119" width="2.25" style="350"/>
    <col min="5120" max="5120" width="1.08203125" style="350" customWidth="1"/>
    <col min="5121" max="5124" width="2.25" style="350"/>
    <col min="5125" max="5125" width="2.5" style="350" bestFit="1" customWidth="1"/>
    <col min="5126" max="5139" width="2.25" style="350"/>
    <col min="5140" max="5140" width="2.5" style="350" bestFit="1" customWidth="1"/>
    <col min="5141" max="5145" width="2.25" style="350"/>
    <col min="5146" max="5157" width="2.75" style="350" customWidth="1"/>
    <col min="5158" max="5375" width="2.25" style="350"/>
    <col min="5376" max="5376" width="1.08203125" style="350" customWidth="1"/>
    <col min="5377" max="5380" width="2.25" style="350"/>
    <col min="5381" max="5381" width="2.5" style="350" bestFit="1" customWidth="1"/>
    <col min="5382" max="5395" width="2.25" style="350"/>
    <col min="5396" max="5396" width="2.5" style="350" bestFit="1" customWidth="1"/>
    <col min="5397" max="5401" width="2.25" style="350"/>
    <col min="5402" max="5413" width="2.75" style="350" customWidth="1"/>
    <col min="5414" max="5631" width="2.25" style="350"/>
    <col min="5632" max="5632" width="1.08203125" style="350" customWidth="1"/>
    <col min="5633" max="5636" width="2.25" style="350"/>
    <col min="5637" max="5637" width="2.5" style="350" bestFit="1" customWidth="1"/>
    <col min="5638" max="5651" width="2.25" style="350"/>
    <col min="5652" max="5652" width="2.5" style="350" bestFit="1" customWidth="1"/>
    <col min="5653" max="5657" width="2.25" style="350"/>
    <col min="5658" max="5669" width="2.75" style="350" customWidth="1"/>
    <col min="5670" max="5887" width="2.25" style="350"/>
    <col min="5888" max="5888" width="1.08203125" style="350" customWidth="1"/>
    <col min="5889" max="5892" width="2.25" style="350"/>
    <col min="5893" max="5893" width="2.5" style="350" bestFit="1" customWidth="1"/>
    <col min="5894" max="5907" width="2.25" style="350"/>
    <col min="5908" max="5908" width="2.5" style="350" bestFit="1" customWidth="1"/>
    <col min="5909" max="5913" width="2.25" style="350"/>
    <col min="5914" max="5925" width="2.75" style="350" customWidth="1"/>
    <col min="5926" max="6143" width="2.25" style="350"/>
    <col min="6144" max="6144" width="1.08203125" style="350" customWidth="1"/>
    <col min="6145" max="6148" width="2.25" style="350"/>
    <col min="6149" max="6149" width="2.5" style="350" bestFit="1" customWidth="1"/>
    <col min="6150" max="6163" width="2.25" style="350"/>
    <col min="6164" max="6164" width="2.5" style="350" bestFit="1" customWidth="1"/>
    <col min="6165" max="6169" width="2.25" style="350"/>
    <col min="6170" max="6181" width="2.75" style="350" customWidth="1"/>
    <col min="6182" max="6399" width="2.25" style="350"/>
    <col min="6400" max="6400" width="1.08203125" style="350" customWidth="1"/>
    <col min="6401" max="6404" width="2.25" style="350"/>
    <col min="6405" max="6405" width="2.5" style="350" bestFit="1" customWidth="1"/>
    <col min="6406" max="6419" width="2.25" style="350"/>
    <col min="6420" max="6420" width="2.5" style="350" bestFit="1" customWidth="1"/>
    <col min="6421" max="6425" width="2.25" style="350"/>
    <col min="6426" max="6437" width="2.75" style="350" customWidth="1"/>
    <col min="6438" max="6655" width="2.25" style="350"/>
    <col min="6656" max="6656" width="1.08203125" style="350" customWidth="1"/>
    <col min="6657" max="6660" width="2.25" style="350"/>
    <col min="6661" max="6661" width="2.5" style="350" bestFit="1" customWidth="1"/>
    <col min="6662" max="6675" width="2.25" style="350"/>
    <col min="6676" max="6676" width="2.5" style="350" bestFit="1" customWidth="1"/>
    <col min="6677" max="6681" width="2.25" style="350"/>
    <col min="6682" max="6693" width="2.75" style="350" customWidth="1"/>
    <col min="6694" max="6911" width="2.25" style="350"/>
    <col min="6912" max="6912" width="1.08203125" style="350" customWidth="1"/>
    <col min="6913" max="6916" width="2.25" style="350"/>
    <col min="6917" max="6917" width="2.5" style="350" bestFit="1" customWidth="1"/>
    <col min="6918" max="6931" width="2.25" style="350"/>
    <col min="6932" max="6932" width="2.5" style="350" bestFit="1" customWidth="1"/>
    <col min="6933" max="6937" width="2.25" style="350"/>
    <col min="6938" max="6949" width="2.75" style="350" customWidth="1"/>
    <col min="6950" max="7167" width="2.25" style="350"/>
    <col min="7168" max="7168" width="1.08203125" style="350" customWidth="1"/>
    <col min="7169" max="7172" width="2.25" style="350"/>
    <col min="7173" max="7173" width="2.5" style="350" bestFit="1" customWidth="1"/>
    <col min="7174" max="7187" width="2.25" style="350"/>
    <col min="7188" max="7188" width="2.5" style="350" bestFit="1" customWidth="1"/>
    <col min="7189" max="7193" width="2.25" style="350"/>
    <col min="7194" max="7205" width="2.75" style="350" customWidth="1"/>
    <col min="7206" max="7423" width="2.25" style="350"/>
    <col min="7424" max="7424" width="1.08203125" style="350" customWidth="1"/>
    <col min="7425" max="7428" width="2.25" style="350"/>
    <col min="7429" max="7429" width="2.5" style="350" bestFit="1" customWidth="1"/>
    <col min="7430" max="7443" width="2.25" style="350"/>
    <col min="7444" max="7444" width="2.5" style="350" bestFit="1" customWidth="1"/>
    <col min="7445" max="7449" width="2.25" style="350"/>
    <col min="7450" max="7461" width="2.75" style="350" customWidth="1"/>
    <col min="7462" max="7679" width="2.25" style="350"/>
    <col min="7680" max="7680" width="1.08203125" style="350" customWidth="1"/>
    <col min="7681" max="7684" width="2.25" style="350"/>
    <col min="7685" max="7685" width="2.5" style="350" bestFit="1" customWidth="1"/>
    <col min="7686" max="7699" width="2.25" style="350"/>
    <col min="7700" max="7700" width="2.5" style="350" bestFit="1" customWidth="1"/>
    <col min="7701" max="7705" width="2.25" style="350"/>
    <col min="7706" max="7717" width="2.75" style="350" customWidth="1"/>
    <col min="7718" max="7935" width="2.25" style="350"/>
    <col min="7936" max="7936" width="1.08203125" style="350" customWidth="1"/>
    <col min="7937" max="7940" width="2.25" style="350"/>
    <col min="7941" max="7941" width="2.5" style="350" bestFit="1" customWidth="1"/>
    <col min="7942" max="7955" width="2.25" style="350"/>
    <col min="7956" max="7956" width="2.5" style="350" bestFit="1" customWidth="1"/>
    <col min="7957" max="7961" width="2.25" style="350"/>
    <col min="7962" max="7973" width="2.75" style="350" customWidth="1"/>
    <col min="7974" max="8191" width="2.25" style="350"/>
    <col min="8192" max="8192" width="1.08203125" style="350" customWidth="1"/>
    <col min="8193" max="8196" width="2.25" style="350"/>
    <col min="8197" max="8197" width="2.5" style="350" bestFit="1" customWidth="1"/>
    <col min="8198" max="8211" width="2.25" style="350"/>
    <col min="8212" max="8212" width="2.5" style="350" bestFit="1" customWidth="1"/>
    <col min="8213" max="8217" width="2.25" style="350"/>
    <col min="8218" max="8229" width="2.75" style="350" customWidth="1"/>
    <col min="8230" max="8447" width="2.25" style="350"/>
    <col min="8448" max="8448" width="1.08203125" style="350" customWidth="1"/>
    <col min="8449" max="8452" width="2.25" style="350"/>
    <col min="8453" max="8453" width="2.5" style="350" bestFit="1" customWidth="1"/>
    <col min="8454" max="8467" width="2.25" style="350"/>
    <col min="8468" max="8468" width="2.5" style="350" bestFit="1" customWidth="1"/>
    <col min="8469" max="8473" width="2.25" style="350"/>
    <col min="8474" max="8485" width="2.75" style="350" customWidth="1"/>
    <col min="8486" max="8703" width="2.25" style="350"/>
    <col min="8704" max="8704" width="1.08203125" style="350" customWidth="1"/>
    <col min="8705" max="8708" width="2.25" style="350"/>
    <col min="8709" max="8709" width="2.5" style="350" bestFit="1" customWidth="1"/>
    <col min="8710" max="8723" width="2.25" style="350"/>
    <col min="8724" max="8724" width="2.5" style="350" bestFit="1" customWidth="1"/>
    <col min="8725" max="8729" width="2.25" style="350"/>
    <col min="8730" max="8741" width="2.75" style="350" customWidth="1"/>
    <col min="8742" max="8959" width="2.25" style="350"/>
    <col min="8960" max="8960" width="1.08203125" style="350" customWidth="1"/>
    <col min="8961" max="8964" width="2.25" style="350"/>
    <col min="8965" max="8965" width="2.5" style="350" bestFit="1" customWidth="1"/>
    <col min="8966" max="8979" width="2.25" style="350"/>
    <col min="8980" max="8980" width="2.5" style="350" bestFit="1" customWidth="1"/>
    <col min="8981" max="8985" width="2.25" style="350"/>
    <col min="8986" max="8997" width="2.75" style="350" customWidth="1"/>
    <col min="8998" max="9215" width="2.25" style="350"/>
    <col min="9216" max="9216" width="1.08203125" style="350" customWidth="1"/>
    <col min="9217" max="9220" width="2.25" style="350"/>
    <col min="9221" max="9221" width="2.5" style="350" bestFit="1" customWidth="1"/>
    <col min="9222" max="9235" width="2.25" style="350"/>
    <col min="9236" max="9236" width="2.5" style="350" bestFit="1" customWidth="1"/>
    <col min="9237" max="9241" width="2.25" style="350"/>
    <col min="9242" max="9253" width="2.75" style="350" customWidth="1"/>
    <col min="9254" max="9471" width="2.25" style="350"/>
    <col min="9472" max="9472" width="1.08203125" style="350" customWidth="1"/>
    <col min="9473" max="9476" width="2.25" style="350"/>
    <col min="9477" max="9477" width="2.5" style="350" bestFit="1" customWidth="1"/>
    <col min="9478" max="9491" width="2.25" style="350"/>
    <col min="9492" max="9492" width="2.5" style="350" bestFit="1" customWidth="1"/>
    <col min="9493" max="9497" width="2.25" style="350"/>
    <col min="9498" max="9509" width="2.75" style="350" customWidth="1"/>
    <col min="9510" max="9727" width="2.25" style="350"/>
    <col min="9728" max="9728" width="1.08203125" style="350" customWidth="1"/>
    <col min="9729" max="9732" width="2.25" style="350"/>
    <col min="9733" max="9733" width="2.5" style="350" bestFit="1" customWidth="1"/>
    <col min="9734" max="9747" width="2.25" style="350"/>
    <col min="9748" max="9748" width="2.5" style="350" bestFit="1" customWidth="1"/>
    <col min="9749" max="9753" width="2.25" style="350"/>
    <col min="9754" max="9765" width="2.75" style="350" customWidth="1"/>
    <col min="9766" max="9983" width="2.25" style="350"/>
    <col min="9984" max="9984" width="1.08203125" style="350" customWidth="1"/>
    <col min="9985" max="9988" width="2.25" style="350"/>
    <col min="9989" max="9989" width="2.5" style="350" bestFit="1" customWidth="1"/>
    <col min="9990" max="10003" width="2.25" style="350"/>
    <col min="10004" max="10004" width="2.5" style="350" bestFit="1" customWidth="1"/>
    <col min="10005" max="10009" width="2.25" style="350"/>
    <col min="10010" max="10021" width="2.75" style="350" customWidth="1"/>
    <col min="10022" max="10239" width="2.25" style="350"/>
    <col min="10240" max="10240" width="1.08203125" style="350" customWidth="1"/>
    <col min="10241" max="10244" width="2.25" style="350"/>
    <col min="10245" max="10245" width="2.5" style="350" bestFit="1" customWidth="1"/>
    <col min="10246" max="10259" width="2.25" style="350"/>
    <col min="10260" max="10260" width="2.5" style="350" bestFit="1" customWidth="1"/>
    <col min="10261" max="10265" width="2.25" style="350"/>
    <col min="10266" max="10277" width="2.75" style="350" customWidth="1"/>
    <col min="10278" max="10495" width="2.25" style="350"/>
    <col min="10496" max="10496" width="1.08203125" style="350" customWidth="1"/>
    <col min="10497" max="10500" width="2.25" style="350"/>
    <col min="10501" max="10501" width="2.5" style="350" bestFit="1" customWidth="1"/>
    <col min="10502" max="10515" width="2.25" style="350"/>
    <col min="10516" max="10516" width="2.5" style="350" bestFit="1" customWidth="1"/>
    <col min="10517" max="10521" width="2.25" style="350"/>
    <col min="10522" max="10533" width="2.75" style="350" customWidth="1"/>
    <col min="10534" max="10751" width="2.25" style="350"/>
    <col min="10752" max="10752" width="1.08203125" style="350" customWidth="1"/>
    <col min="10753" max="10756" width="2.25" style="350"/>
    <col min="10757" max="10757" width="2.5" style="350" bestFit="1" customWidth="1"/>
    <col min="10758" max="10771" width="2.25" style="350"/>
    <col min="10772" max="10772" width="2.5" style="350" bestFit="1" customWidth="1"/>
    <col min="10773" max="10777" width="2.25" style="350"/>
    <col min="10778" max="10789" width="2.75" style="350" customWidth="1"/>
    <col min="10790" max="11007" width="2.25" style="350"/>
    <col min="11008" max="11008" width="1.08203125" style="350" customWidth="1"/>
    <col min="11009" max="11012" width="2.25" style="350"/>
    <col min="11013" max="11013" width="2.5" style="350" bestFit="1" customWidth="1"/>
    <col min="11014" max="11027" width="2.25" style="350"/>
    <col min="11028" max="11028" width="2.5" style="350" bestFit="1" customWidth="1"/>
    <col min="11029" max="11033" width="2.25" style="350"/>
    <col min="11034" max="11045" width="2.75" style="350" customWidth="1"/>
    <col min="11046" max="11263" width="2.25" style="350"/>
    <col min="11264" max="11264" width="1.08203125" style="350" customWidth="1"/>
    <col min="11265" max="11268" width="2.25" style="350"/>
    <col min="11269" max="11269" width="2.5" style="350" bestFit="1" customWidth="1"/>
    <col min="11270" max="11283" width="2.25" style="350"/>
    <col min="11284" max="11284" width="2.5" style="350" bestFit="1" customWidth="1"/>
    <col min="11285" max="11289" width="2.25" style="350"/>
    <col min="11290" max="11301" width="2.75" style="350" customWidth="1"/>
    <col min="11302" max="11519" width="2.25" style="350"/>
    <col min="11520" max="11520" width="1.08203125" style="350" customWidth="1"/>
    <col min="11521" max="11524" width="2.25" style="350"/>
    <col min="11525" max="11525" width="2.5" style="350" bestFit="1" customWidth="1"/>
    <col min="11526" max="11539" width="2.25" style="350"/>
    <col min="11540" max="11540" width="2.5" style="350" bestFit="1" customWidth="1"/>
    <col min="11541" max="11545" width="2.25" style="350"/>
    <col min="11546" max="11557" width="2.75" style="350" customWidth="1"/>
    <col min="11558" max="11775" width="2.25" style="350"/>
    <col min="11776" max="11776" width="1.08203125" style="350" customWidth="1"/>
    <col min="11777" max="11780" width="2.25" style="350"/>
    <col min="11781" max="11781" width="2.5" style="350" bestFit="1" customWidth="1"/>
    <col min="11782" max="11795" width="2.25" style="350"/>
    <col min="11796" max="11796" width="2.5" style="350" bestFit="1" customWidth="1"/>
    <col min="11797" max="11801" width="2.25" style="350"/>
    <col min="11802" max="11813" width="2.75" style="350" customWidth="1"/>
    <col min="11814" max="12031" width="2.25" style="350"/>
    <col min="12032" max="12032" width="1.08203125" style="350" customWidth="1"/>
    <col min="12033" max="12036" width="2.25" style="350"/>
    <col min="12037" max="12037" width="2.5" style="350" bestFit="1" customWidth="1"/>
    <col min="12038" max="12051" width="2.25" style="350"/>
    <col min="12052" max="12052" width="2.5" style="350" bestFit="1" customWidth="1"/>
    <col min="12053" max="12057" width="2.25" style="350"/>
    <col min="12058" max="12069" width="2.75" style="350" customWidth="1"/>
    <col min="12070" max="12287" width="2.25" style="350"/>
    <col min="12288" max="12288" width="1.08203125" style="350" customWidth="1"/>
    <col min="12289" max="12292" width="2.25" style="350"/>
    <col min="12293" max="12293" width="2.5" style="350" bestFit="1" customWidth="1"/>
    <col min="12294" max="12307" width="2.25" style="350"/>
    <col min="12308" max="12308" width="2.5" style="350" bestFit="1" customWidth="1"/>
    <col min="12309" max="12313" width="2.25" style="350"/>
    <col min="12314" max="12325" width="2.75" style="350" customWidth="1"/>
    <col min="12326" max="12543" width="2.25" style="350"/>
    <col min="12544" max="12544" width="1.08203125" style="350" customWidth="1"/>
    <col min="12545" max="12548" width="2.25" style="350"/>
    <col min="12549" max="12549" width="2.5" style="350" bestFit="1" customWidth="1"/>
    <col min="12550" max="12563" width="2.25" style="350"/>
    <col min="12564" max="12564" width="2.5" style="350" bestFit="1" customWidth="1"/>
    <col min="12565" max="12569" width="2.25" style="350"/>
    <col min="12570" max="12581" width="2.75" style="350" customWidth="1"/>
    <col min="12582" max="12799" width="2.25" style="350"/>
    <col min="12800" max="12800" width="1.08203125" style="350" customWidth="1"/>
    <col min="12801" max="12804" width="2.25" style="350"/>
    <col min="12805" max="12805" width="2.5" style="350" bestFit="1" customWidth="1"/>
    <col min="12806" max="12819" width="2.25" style="350"/>
    <col min="12820" max="12820" width="2.5" style="350" bestFit="1" customWidth="1"/>
    <col min="12821" max="12825" width="2.25" style="350"/>
    <col min="12826" max="12837" width="2.75" style="350" customWidth="1"/>
    <col min="12838" max="13055" width="2.25" style="350"/>
    <col min="13056" max="13056" width="1.08203125" style="350" customWidth="1"/>
    <col min="13057" max="13060" width="2.25" style="350"/>
    <col min="13061" max="13061" width="2.5" style="350" bestFit="1" customWidth="1"/>
    <col min="13062" max="13075" width="2.25" style="350"/>
    <col min="13076" max="13076" width="2.5" style="350" bestFit="1" customWidth="1"/>
    <col min="13077" max="13081" width="2.25" style="350"/>
    <col min="13082" max="13093" width="2.75" style="350" customWidth="1"/>
    <col min="13094" max="13311" width="2.25" style="350"/>
    <col min="13312" max="13312" width="1.08203125" style="350" customWidth="1"/>
    <col min="13313" max="13316" width="2.25" style="350"/>
    <col min="13317" max="13317" width="2.5" style="350" bestFit="1" customWidth="1"/>
    <col min="13318" max="13331" width="2.25" style="350"/>
    <col min="13332" max="13332" width="2.5" style="350" bestFit="1" customWidth="1"/>
    <col min="13333" max="13337" width="2.25" style="350"/>
    <col min="13338" max="13349" width="2.75" style="350" customWidth="1"/>
    <col min="13350" max="13567" width="2.25" style="350"/>
    <col min="13568" max="13568" width="1.08203125" style="350" customWidth="1"/>
    <col min="13569" max="13572" width="2.25" style="350"/>
    <col min="13573" max="13573" width="2.5" style="350" bestFit="1" customWidth="1"/>
    <col min="13574" max="13587" width="2.25" style="350"/>
    <col min="13588" max="13588" width="2.5" style="350" bestFit="1" customWidth="1"/>
    <col min="13589" max="13593" width="2.25" style="350"/>
    <col min="13594" max="13605" width="2.75" style="350" customWidth="1"/>
    <col min="13606" max="13823" width="2.25" style="350"/>
    <col min="13824" max="13824" width="1.08203125" style="350" customWidth="1"/>
    <col min="13825" max="13828" width="2.25" style="350"/>
    <col min="13829" max="13829" width="2.5" style="350" bestFit="1" customWidth="1"/>
    <col min="13830" max="13843" width="2.25" style="350"/>
    <col min="13844" max="13844" width="2.5" style="350" bestFit="1" customWidth="1"/>
    <col min="13845" max="13849" width="2.25" style="350"/>
    <col min="13850" max="13861" width="2.75" style="350" customWidth="1"/>
    <col min="13862" max="14079" width="2.25" style="350"/>
    <col min="14080" max="14080" width="1.08203125" style="350" customWidth="1"/>
    <col min="14081" max="14084" width="2.25" style="350"/>
    <col min="14085" max="14085" width="2.5" style="350" bestFit="1" customWidth="1"/>
    <col min="14086" max="14099" width="2.25" style="350"/>
    <col min="14100" max="14100" width="2.5" style="350" bestFit="1" customWidth="1"/>
    <col min="14101" max="14105" width="2.25" style="350"/>
    <col min="14106" max="14117" width="2.75" style="350" customWidth="1"/>
    <col min="14118" max="14335" width="2.25" style="350"/>
    <col min="14336" max="14336" width="1.08203125" style="350" customWidth="1"/>
    <col min="14337" max="14340" width="2.25" style="350"/>
    <col min="14341" max="14341" width="2.5" style="350" bestFit="1" customWidth="1"/>
    <col min="14342" max="14355" width="2.25" style="350"/>
    <col min="14356" max="14356" width="2.5" style="350" bestFit="1" customWidth="1"/>
    <col min="14357" max="14361" width="2.25" style="350"/>
    <col min="14362" max="14373" width="2.75" style="350" customWidth="1"/>
    <col min="14374" max="14591" width="2.25" style="350"/>
    <col min="14592" max="14592" width="1.08203125" style="350" customWidth="1"/>
    <col min="14593" max="14596" width="2.25" style="350"/>
    <col min="14597" max="14597" width="2.5" style="350" bestFit="1" customWidth="1"/>
    <col min="14598" max="14611" width="2.25" style="350"/>
    <col min="14612" max="14612" width="2.5" style="350" bestFit="1" customWidth="1"/>
    <col min="14613" max="14617" width="2.25" style="350"/>
    <col min="14618" max="14629" width="2.75" style="350" customWidth="1"/>
    <col min="14630" max="14847" width="2.25" style="350"/>
    <col min="14848" max="14848" width="1.08203125" style="350" customWidth="1"/>
    <col min="14849" max="14852" width="2.25" style="350"/>
    <col min="14853" max="14853" width="2.5" style="350" bestFit="1" customWidth="1"/>
    <col min="14854" max="14867" width="2.25" style="350"/>
    <col min="14868" max="14868" width="2.5" style="350" bestFit="1" customWidth="1"/>
    <col min="14869" max="14873" width="2.25" style="350"/>
    <col min="14874" max="14885" width="2.75" style="350" customWidth="1"/>
    <col min="14886" max="15103" width="2.25" style="350"/>
    <col min="15104" max="15104" width="1.08203125" style="350" customWidth="1"/>
    <col min="15105" max="15108" width="2.25" style="350"/>
    <col min="15109" max="15109" width="2.5" style="350" bestFit="1" customWidth="1"/>
    <col min="15110" max="15123" width="2.25" style="350"/>
    <col min="15124" max="15124" width="2.5" style="350" bestFit="1" customWidth="1"/>
    <col min="15125" max="15129" width="2.25" style="350"/>
    <col min="15130" max="15141" width="2.75" style="350" customWidth="1"/>
    <col min="15142" max="15359" width="2.25" style="350"/>
    <col min="15360" max="15360" width="1.08203125" style="350" customWidth="1"/>
    <col min="15361" max="15364" width="2.25" style="350"/>
    <col min="15365" max="15365" width="2.5" style="350" bestFit="1" customWidth="1"/>
    <col min="15366" max="15379" width="2.25" style="350"/>
    <col min="15380" max="15380" width="2.5" style="350" bestFit="1" customWidth="1"/>
    <col min="15381" max="15385" width="2.25" style="350"/>
    <col min="15386" max="15397" width="2.75" style="350" customWidth="1"/>
    <col min="15398" max="15615" width="2.25" style="350"/>
    <col min="15616" max="15616" width="1.08203125" style="350" customWidth="1"/>
    <col min="15617" max="15620" width="2.25" style="350"/>
    <col min="15621" max="15621" width="2.5" style="350" bestFit="1" customWidth="1"/>
    <col min="15622" max="15635" width="2.25" style="350"/>
    <col min="15636" max="15636" width="2.5" style="350" bestFit="1" customWidth="1"/>
    <col min="15637" max="15641" width="2.25" style="350"/>
    <col min="15642" max="15653" width="2.75" style="350" customWidth="1"/>
    <col min="15654" max="15871" width="2.25" style="350"/>
    <col min="15872" max="15872" width="1.08203125" style="350" customWidth="1"/>
    <col min="15873" max="15876" width="2.25" style="350"/>
    <col min="15877" max="15877" width="2.5" style="350" bestFit="1" customWidth="1"/>
    <col min="15878" max="15891" width="2.25" style="350"/>
    <col min="15892" max="15892" width="2.5" style="350" bestFit="1" customWidth="1"/>
    <col min="15893" max="15897" width="2.25" style="350"/>
    <col min="15898" max="15909" width="2.75" style="350" customWidth="1"/>
    <col min="15910" max="16127" width="2.25" style="350"/>
    <col min="16128" max="16128" width="1.08203125" style="350" customWidth="1"/>
    <col min="16129" max="16132" width="2.25" style="350"/>
    <col min="16133" max="16133" width="2.5" style="350" bestFit="1" customWidth="1"/>
    <col min="16134" max="16147" width="2.25" style="350"/>
    <col min="16148" max="16148" width="2.5" style="350" bestFit="1" customWidth="1"/>
    <col min="16149" max="16153" width="2.25" style="350"/>
    <col min="16154" max="16165" width="2.75" style="350" customWidth="1"/>
    <col min="16166" max="16384" width="2.25" style="350"/>
  </cols>
  <sheetData>
    <row r="1" spans="1:38" customFormat="1" ht="20.149999999999999" customHeight="1">
      <c r="B1" s="2026" t="s">
        <v>896</v>
      </c>
      <c r="C1" s="2026"/>
      <c r="D1" s="2026"/>
      <c r="E1" s="2026"/>
      <c r="F1" s="2026"/>
    </row>
    <row r="2" spans="1:38" customFormat="1" ht="20.149999999999999" customHeight="1">
      <c r="F2" s="2554"/>
      <c r="G2" s="2554"/>
      <c r="AC2" s="2025" t="s">
        <v>897</v>
      </c>
      <c r="AD2" s="2025"/>
      <c r="AE2" s="2025"/>
      <c r="AF2" s="2025"/>
      <c r="AG2" s="2025"/>
      <c r="AH2" s="2025"/>
      <c r="AI2" s="2025"/>
      <c r="AJ2" s="2025"/>
      <c r="AK2" s="2025"/>
    </row>
    <row r="3" spans="1:38" customFormat="1" ht="20.149999999999999" customHeight="1">
      <c r="F3" s="356"/>
      <c r="G3" s="356"/>
      <c r="AC3" s="355"/>
      <c r="AD3" s="355"/>
      <c r="AE3" s="355"/>
      <c r="AF3" s="355"/>
      <c r="AG3" s="355"/>
      <c r="AH3" s="355"/>
      <c r="AI3" s="355"/>
      <c r="AJ3" s="355"/>
      <c r="AK3" s="355"/>
    </row>
    <row r="4" spans="1:38" ht="20.149999999999999" customHeight="1">
      <c r="A4" s="2555" t="s">
        <v>898</v>
      </c>
      <c r="B4" s="2555"/>
      <c r="C4" s="2555"/>
      <c r="D4" s="2555"/>
      <c r="E4" s="2555"/>
      <c r="F4" s="2555"/>
      <c r="G4" s="2555"/>
      <c r="H4" s="2555"/>
      <c r="I4" s="2555"/>
      <c r="J4" s="2555"/>
      <c r="K4" s="2555"/>
      <c r="L4" s="2555"/>
      <c r="M4" s="2555"/>
      <c r="N4" s="2555"/>
      <c r="O4" s="2555"/>
      <c r="P4" s="2555"/>
      <c r="Q4" s="2555"/>
      <c r="R4" s="2555"/>
      <c r="S4" s="2555"/>
      <c r="T4" s="2555"/>
      <c r="U4" s="2555"/>
      <c r="V4" s="2555"/>
      <c r="W4" s="2555"/>
      <c r="X4" s="2555"/>
      <c r="Y4" s="2555"/>
      <c r="Z4" s="2555"/>
      <c r="AA4" s="2555"/>
      <c r="AB4" s="2555"/>
      <c r="AC4" s="2555"/>
      <c r="AD4" s="2555"/>
      <c r="AE4" s="2555"/>
      <c r="AF4" s="2555"/>
      <c r="AG4" s="2555"/>
      <c r="AH4" s="2555"/>
      <c r="AI4" s="2555"/>
      <c r="AJ4" s="2555"/>
      <c r="AK4" s="2555"/>
      <c r="AL4" s="2555"/>
    </row>
    <row r="5" spans="1:38" ht="20.149999999999999" customHeight="1">
      <c r="A5" s="18"/>
      <c r="B5" s="17"/>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ht="50.15" customHeight="1">
      <c r="A6" s="18"/>
      <c r="B6" s="2551" t="s">
        <v>899</v>
      </c>
      <c r="C6" s="2552"/>
      <c r="D6" s="2552"/>
      <c r="E6" s="2552"/>
      <c r="F6" s="2552"/>
      <c r="G6" s="2552"/>
      <c r="H6" s="2552"/>
      <c r="I6" s="2552"/>
      <c r="J6" s="2552"/>
      <c r="K6" s="2553"/>
      <c r="L6" s="1438"/>
      <c r="M6" s="1438"/>
      <c r="N6" s="1438"/>
      <c r="O6" s="1438"/>
      <c r="P6" s="1438"/>
      <c r="Q6" s="1438"/>
      <c r="R6" s="1438"/>
      <c r="S6" s="1438"/>
      <c r="T6" s="1438"/>
      <c r="U6" s="1438"/>
      <c r="V6" s="1438"/>
      <c r="W6" s="1438"/>
      <c r="X6" s="1438"/>
      <c r="Y6" s="1438"/>
      <c r="Z6" s="1438"/>
      <c r="AA6" s="1438"/>
      <c r="AB6" s="1438"/>
      <c r="AC6" s="1438"/>
      <c r="AD6" s="1438"/>
      <c r="AE6" s="1438"/>
      <c r="AF6" s="1438"/>
      <c r="AG6" s="1438"/>
      <c r="AH6" s="1438"/>
      <c r="AI6" s="1438"/>
      <c r="AJ6" s="1438"/>
      <c r="AK6" s="1438"/>
      <c r="AL6" s="18"/>
    </row>
    <row r="7" spans="1:38" s="354" customFormat="1" ht="50.15" customHeight="1">
      <c r="A7" s="18"/>
      <c r="B7" s="1487" t="s">
        <v>900</v>
      </c>
      <c r="C7" s="1487"/>
      <c r="D7" s="1487"/>
      <c r="E7" s="1487"/>
      <c r="F7" s="1487"/>
      <c r="G7" s="1487"/>
      <c r="H7" s="1487"/>
      <c r="I7" s="1487"/>
      <c r="J7" s="1487"/>
      <c r="K7" s="1487"/>
      <c r="L7" s="1438" t="s">
        <v>901</v>
      </c>
      <c r="M7" s="1438"/>
      <c r="N7" s="1438"/>
      <c r="O7" s="1438"/>
      <c r="P7" s="1438"/>
      <c r="Q7" s="1438"/>
      <c r="R7" s="1438"/>
      <c r="S7" s="1438"/>
      <c r="T7" s="1438"/>
      <c r="U7" s="1438"/>
      <c r="V7" s="1438"/>
      <c r="W7" s="1438"/>
      <c r="X7" s="1438"/>
      <c r="Y7" s="1438"/>
      <c r="Z7" s="1438"/>
      <c r="AA7" s="1438"/>
      <c r="AB7" s="1438"/>
      <c r="AC7" s="1438"/>
      <c r="AD7" s="1438"/>
      <c r="AE7" s="1438"/>
      <c r="AF7" s="1438"/>
      <c r="AG7" s="1438"/>
      <c r="AH7" s="1438"/>
      <c r="AI7" s="1438"/>
      <c r="AJ7" s="1438"/>
      <c r="AK7" s="1438"/>
      <c r="AL7" s="18"/>
    </row>
    <row r="8" spans="1:38" ht="50.15" customHeight="1">
      <c r="A8" s="18"/>
      <c r="B8" s="1454" t="s">
        <v>902</v>
      </c>
      <c r="C8" s="1454"/>
      <c r="D8" s="1454"/>
      <c r="E8" s="1454"/>
      <c r="F8" s="1454"/>
      <c r="G8" s="1454"/>
      <c r="H8" s="1454"/>
      <c r="I8" s="1454"/>
      <c r="J8" s="1454"/>
      <c r="K8" s="1454"/>
      <c r="L8" s="1454" t="s">
        <v>903</v>
      </c>
      <c r="M8" s="1454"/>
      <c r="N8" s="1454"/>
      <c r="O8" s="1454"/>
      <c r="P8" s="1454"/>
      <c r="Q8" s="1454"/>
      <c r="R8" s="1454"/>
      <c r="S8" s="1454"/>
      <c r="T8" s="1454"/>
      <c r="U8" s="1454"/>
      <c r="V8" s="1454"/>
      <c r="W8" s="1454"/>
      <c r="X8" s="1454"/>
      <c r="Y8" s="1454"/>
      <c r="Z8" s="1454"/>
      <c r="AA8" s="1454"/>
      <c r="AB8" s="1454"/>
      <c r="AC8" s="1454"/>
      <c r="AD8" s="1454"/>
      <c r="AE8" s="1454"/>
      <c r="AF8" s="1454"/>
      <c r="AG8" s="1438" t="s">
        <v>537</v>
      </c>
      <c r="AH8" s="1438"/>
      <c r="AI8" s="1438"/>
      <c r="AJ8" s="1438"/>
      <c r="AK8" s="1438"/>
      <c r="AL8" s="18"/>
    </row>
    <row r="9" spans="1:38" ht="50.15" customHeight="1">
      <c r="A9" s="18"/>
      <c r="B9" s="1454" t="s">
        <v>904</v>
      </c>
      <c r="C9" s="1454"/>
      <c r="D9" s="1454"/>
      <c r="E9" s="1454"/>
      <c r="F9" s="1454"/>
      <c r="G9" s="1454"/>
      <c r="H9" s="1454"/>
      <c r="I9" s="1454"/>
      <c r="J9" s="1454"/>
      <c r="K9" s="1454"/>
      <c r="L9" s="1454" t="s">
        <v>905</v>
      </c>
      <c r="M9" s="1454"/>
      <c r="N9" s="1454"/>
      <c r="O9" s="1454"/>
      <c r="P9" s="1454"/>
      <c r="Q9" s="1454"/>
      <c r="R9" s="1454"/>
      <c r="S9" s="1454"/>
      <c r="T9" s="1454"/>
      <c r="U9" s="1454"/>
      <c r="V9" s="1454"/>
      <c r="W9" s="1454"/>
      <c r="X9" s="1454"/>
      <c r="Y9" s="1454"/>
      <c r="Z9" s="1454"/>
      <c r="AA9" s="1454"/>
      <c r="AB9" s="1454"/>
      <c r="AC9" s="1454"/>
      <c r="AD9" s="1454"/>
      <c r="AE9" s="1454"/>
      <c r="AF9" s="1454"/>
      <c r="AG9" s="1438" t="s">
        <v>537</v>
      </c>
      <c r="AH9" s="1438"/>
      <c r="AI9" s="1438"/>
      <c r="AJ9" s="1438"/>
      <c r="AK9" s="1438"/>
      <c r="AL9" s="18"/>
    </row>
    <row r="10" spans="1:38" ht="49.5" customHeight="1">
      <c r="A10" s="18"/>
      <c r="B10" s="1454" t="s">
        <v>906</v>
      </c>
      <c r="C10" s="1454"/>
      <c r="D10" s="1454"/>
      <c r="E10" s="1454"/>
      <c r="F10" s="1454"/>
      <c r="G10" s="1454"/>
      <c r="H10" s="1454"/>
      <c r="I10" s="1454"/>
      <c r="J10" s="1454"/>
      <c r="K10" s="1454"/>
      <c r="L10" s="1454" t="s">
        <v>907</v>
      </c>
      <c r="M10" s="1454"/>
      <c r="N10" s="1454"/>
      <c r="O10" s="1454"/>
      <c r="P10" s="1454"/>
      <c r="Q10" s="1454"/>
      <c r="R10" s="1454"/>
      <c r="S10" s="1454"/>
      <c r="T10" s="1454"/>
      <c r="U10" s="1454"/>
      <c r="V10" s="1454"/>
      <c r="W10" s="1454"/>
      <c r="X10" s="1454"/>
      <c r="Y10" s="1454"/>
      <c r="Z10" s="1454"/>
      <c r="AA10" s="1454"/>
      <c r="AB10" s="1454"/>
      <c r="AC10" s="1454"/>
      <c r="AD10" s="1454"/>
      <c r="AE10" s="1454"/>
      <c r="AF10" s="1454"/>
      <c r="AG10" s="1438" t="s">
        <v>537</v>
      </c>
      <c r="AH10" s="1438"/>
      <c r="AI10" s="1438"/>
      <c r="AJ10" s="1438"/>
      <c r="AK10" s="1438"/>
      <c r="AL10" s="18"/>
    </row>
    <row r="11" spans="1:38" ht="50.25" customHeight="1">
      <c r="A11" s="18"/>
      <c r="B11" s="2556" t="s">
        <v>908</v>
      </c>
      <c r="C11" s="2556"/>
      <c r="D11" s="2556"/>
      <c r="E11" s="2556"/>
      <c r="F11" s="2556"/>
      <c r="G11" s="2556"/>
      <c r="H11" s="2556"/>
      <c r="I11" s="2556"/>
      <c r="J11" s="2556"/>
      <c r="K11" s="2556"/>
      <c r="L11" s="2556"/>
      <c r="M11" s="2556"/>
      <c r="N11" s="2556"/>
      <c r="O11" s="2556"/>
      <c r="P11" s="2556"/>
      <c r="Q11" s="2556"/>
      <c r="R11" s="2556"/>
      <c r="S11" s="2556"/>
      <c r="T11" s="2556"/>
      <c r="U11" s="2556"/>
      <c r="V11" s="2556"/>
      <c r="W11" s="2556"/>
      <c r="X11" s="2556"/>
      <c r="Y11" s="2556"/>
      <c r="Z11" s="2556"/>
      <c r="AA11" s="2556"/>
      <c r="AB11" s="2556"/>
      <c r="AC11" s="2556"/>
      <c r="AD11" s="2556"/>
      <c r="AE11" s="2556"/>
      <c r="AF11" s="2556"/>
      <c r="AG11" s="2556"/>
      <c r="AH11" s="2556"/>
      <c r="AI11" s="2556"/>
      <c r="AJ11" s="2556"/>
      <c r="AK11" s="2556"/>
      <c r="AL11" s="18"/>
    </row>
    <row r="12" spans="1:38">
      <c r="B12" s="352"/>
      <c r="C12" s="352"/>
      <c r="G12" s="353"/>
      <c r="R12" s="352"/>
      <c r="S12" s="352"/>
    </row>
    <row r="13" spans="1:38">
      <c r="B13" s="352"/>
      <c r="C13" s="352"/>
      <c r="G13" s="353"/>
      <c r="R13" s="352"/>
      <c r="S13" s="352"/>
    </row>
    <row r="14" spans="1:38">
      <c r="B14" s="352"/>
      <c r="C14" s="352"/>
      <c r="R14" s="352"/>
      <c r="S14" s="352"/>
    </row>
    <row r="15" spans="1:38">
      <c r="B15" s="352"/>
      <c r="C15" s="352"/>
      <c r="R15" s="352"/>
      <c r="S15" s="352"/>
    </row>
  </sheetData>
  <mergeCells count="18">
    <mergeCell ref="B11:AK11"/>
    <mergeCell ref="B8:K8"/>
    <mergeCell ref="L8:AF8"/>
    <mergeCell ref="AG8:AK8"/>
    <mergeCell ref="B9:K9"/>
    <mergeCell ref="L9:AF9"/>
    <mergeCell ref="AG9:AK9"/>
    <mergeCell ref="B10:K10"/>
    <mergeCell ref="L10:AF10"/>
    <mergeCell ref="AG10:AK10"/>
    <mergeCell ref="B6:K6"/>
    <mergeCell ref="L6:AK6"/>
    <mergeCell ref="B7:K7"/>
    <mergeCell ref="L7:AK7"/>
    <mergeCell ref="B1:F1"/>
    <mergeCell ref="F2:G2"/>
    <mergeCell ref="AC2:AK2"/>
    <mergeCell ref="A4:AL4"/>
  </mergeCells>
  <phoneticPr fontId="14"/>
  <pageMargins left="0.7" right="0.7" top="0.75" bottom="0.75" header="0.3" footer="0.3"/>
  <pageSetup paperSize="9" scale="86"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B2D2-07E9-49AD-AF1A-487B4AE4D3B0}">
  <sheetPr codeName="Sheet45"/>
  <dimension ref="A1:H53"/>
  <sheetViews>
    <sheetView view="pageBreakPreview" zoomScale="110" zoomScaleNormal="100" zoomScaleSheetLayoutView="110" workbookViewId="0">
      <selection activeCell="H17" sqref="H17"/>
    </sheetView>
  </sheetViews>
  <sheetFormatPr defaultRowHeight="13"/>
  <cols>
    <col min="1" max="1" width="8.5" style="1" customWidth="1"/>
    <col min="2" max="2" width="9.33203125" style="1" customWidth="1"/>
    <col min="3" max="4" width="20.58203125" style="1" customWidth="1"/>
    <col min="5" max="5" width="11.33203125" style="1" customWidth="1"/>
    <col min="6" max="6" width="20.58203125" style="1" customWidth="1"/>
    <col min="7" max="7" width="8.75" style="1" customWidth="1"/>
    <col min="8" max="17" width="20.58203125" style="1" customWidth="1"/>
    <col min="18" max="256" width="9" style="1"/>
    <col min="257" max="257" width="8.5" style="1" customWidth="1"/>
    <col min="258" max="258" width="9.33203125" style="1" customWidth="1"/>
    <col min="259" max="260" width="20.58203125" style="1" customWidth="1"/>
    <col min="261" max="261" width="11.33203125" style="1" customWidth="1"/>
    <col min="262" max="262" width="20.58203125" style="1" customWidth="1"/>
    <col min="263" max="263" width="8.75" style="1" customWidth="1"/>
    <col min="264" max="273" width="20.58203125" style="1" customWidth="1"/>
    <col min="274" max="512" width="9" style="1"/>
    <col min="513" max="513" width="8.5" style="1" customWidth="1"/>
    <col min="514" max="514" width="9.33203125" style="1" customWidth="1"/>
    <col min="515" max="516" width="20.58203125" style="1" customWidth="1"/>
    <col min="517" max="517" width="11.33203125" style="1" customWidth="1"/>
    <col min="518" max="518" width="20.58203125" style="1" customWidth="1"/>
    <col min="519" max="519" width="8.75" style="1" customWidth="1"/>
    <col min="520" max="529" width="20.58203125" style="1" customWidth="1"/>
    <col min="530" max="768" width="9" style="1"/>
    <col min="769" max="769" width="8.5" style="1" customWidth="1"/>
    <col min="770" max="770" width="9.33203125" style="1" customWidth="1"/>
    <col min="771" max="772" width="20.58203125" style="1" customWidth="1"/>
    <col min="773" max="773" width="11.33203125" style="1" customWidth="1"/>
    <col min="774" max="774" width="20.58203125" style="1" customWidth="1"/>
    <col min="775" max="775" width="8.75" style="1" customWidth="1"/>
    <col min="776" max="785" width="20.58203125" style="1" customWidth="1"/>
    <col min="786" max="1024" width="9" style="1"/>
    <col min="1025" max="1025" width="8.5" style="1" customWidth="1"/>
    <col min="1026" max="1026" width="9.33203125" style="1" customWidth="1"/>
    <col min="1027" max="1028" width="20.58203125" style="1" customWidth="1"/>
    <col min="1029" max="1029" width="11.33203125" style="1" customWidth="1"/>
    <col min="1030" max="1030" width="20.58203125" style="1" customWidth="1"/>
    <col min="1031" max="1031" width="8.75" style="1" customWidth="1"/>
    <col min="1032" max="1041" width="20.58203125" style="1" customWidth="1"/>
    <col min="1042" max="1280" width="9" style="1"/>
    <col min="1281" max="1281" width="8.5" style="1" customWidth="1"/>
    <col min="1282" max="1282" width="9.33203125" style="1" customWidth="1"/>
    <col min="1283" max="1284" width="20.58203125" style="1" customWidth="1"/>
    <col min="1285" max="1285" width="11.33203125" style="1" customWidth="1"/>
    <col min="1286" max="1286" width="20.58203125" style="1" customWidth="1"/>
    <col min="1287" max="1287" width="8.75" style="1" customWidth="1"/>
    <col min="1288" max="1297" width="20.58203125" style="1" customWidth="1"/>
    <col min="1298" max="1536" width="9" style="1"/>
    <col min="1537" max="1537" width="8.5" style="1" customWidth="1"/>
    <col min="1538" max="1538" width="9.33203125" style="1" customWidth="1"/>
    <col min="1539" max="1540" width="20.58203125" style="1" customWidth="1"/>
    <col min="1541" max="1541" width="11.33203125" style="1" customWidth="1"/>
    <col min="1542" max="1542" width="20.58203125" style="1" customWidth="1"/>
    <col min="1543" max="1543" width="8.75" style="1" customWidth="1"/>
    <col min="1544" max="1553" width="20.58203125" style="1" customWidth="1"/>
    <col min="1554" max="1792" width="9" style="1"/>
    <col min="1793" max="1793" width="8.5" style="1" customWidth="1"/>
    <col min="1794" max="1794" width="9.33203125" style="1" customWidth="1"/>
    <col min="1795" max="1796" width="20.58203125" style="1" customWidth="1"/>
    <col min="1797" max="1797" width="11.33203125" style="1" customWidth="1"/>
    <col min="1798" max="1798" width="20.58203125" style="1" customWidth="1"/>
    <col min="1799" max="1799" width="8.75" style="1" customWidth="1"/>
    <col min="1800" max="1809" width="20.58203125" style="1" customWidth="1"/>
    <col min="1810" max="2048" width="9" style="1"/>
    <col min="2049" max="2049" width="8.5" style="1" customWidth="1"/>
    <col min="2050" max="2050" width="9.33203125" style="1" customWidth="1"/>
    <col min="2051" max="2052" width="20.58203125" style="1" customWidth="1"/>
    <col min="2053" max="2053" width="11.33203125" style="1" customWidth="1"/>
    <col min="2054" max="2054" width="20.58203125" style="1" customWidth="1"/>
    <col min="2055" max="2055" width="8.75" style="1" customWidth="1"/>
    <col min="2056" max="2065" width="20.58203125" style="1" customWidth="1"/>
    <col min="2066" max="2304" width="9" style="1"/>
    <col min="2305" max="2305" width="8.5" style="1" customWidth="1"/>
    <col min="2306" max="2306" width="9.33203125" style="1" customWidth="1"/>
    <col min="2307" max="2308" width="20.58203125" style="1" customWidth="1"/>
    <col min="2309" max="2309" width="11.33203125" style="1" customWidth="1"/>
    <col min="2310" max="2310" width="20.58203125" style="1" customWidth="1"/>
    <col min="2311" max="2311" width="8.75" style="1" customWidth="1"/>
    <col min="2312" max="2321" width="20.58203125" style="1" customWidth="1"/>
    <col min="2322" max="2560" width="9" style="1"/>
    <col min="2561" max="2561" width="8.5" style="1" customWidth="1"/>
    <col min="2562" max="2562" width="9.33203125" style="1" customWidth="1"/>
    <col min="2563" max="2564" width="20.58203125" style="1" customWidth="1"/>
    <col min="2565" max="2565" width="11.33203125" style="1" customWidth="1"/>
    <col min="2566" max="2566" width="20.58203125" style="1" customWidth="1"/>
    <col min="2567" max="2567" width="8.75" style="1" customWidth="1"/>
    <col min="2568" max="2577" width="20.58203125" style="1" customWidth="1"/>
    <col min="2578" max="2816" width="9" style="1"/>
    <col min="2817" max="2817" width="8.5" style="1" customWidth="1"/>
    <col min="2818" max="2818" width="9.33203125" style="1" customWidth="1"/>
    <col min="2819" max="2820" width="20.58203125" style="1" customWidth="1"/>
    <col min="2821" max="2821" width="11.33203125" style="1" customWidth="1"/>
    <col min="2822" max="2822" width="20.58203125" style="1" customWidth="1"/>
    <col min="2823" max="2823" width="8.75" style="1" customWidth="1"/>
    <col min="2824" max="2833" width="20.58203125" style="1" customWidth="1"/>
    <col min="2834" max="3072" width="9" style="1"/>
    <col min="3073" max="3073" width="8.5" style="1" customWidth="1"/>
    <col min="3074" max="3074" width="9.33203125" style="1" customWidth="1"/>
    <col min="3075" max="3076" width="20.58203125" style="1" customWidth="1"/>
    <col min="3077" max="3077" width="11.33203125" style="1" customWidth="1"/>
    <col min="3078" max="3078" width="20.58203125" style="1" customWidth="1"/>
    <col min="3079" max="3079" width="8.75" style="1" customWidth="1"/>
    <col min="3080" max="3089" width="20.58203125" style="1" customWidth="1"/>
    <col min="3090" max="3328" width="9" style="1"/>
    <col min="3329" max="3329" width="8.5" style="1" customWidth="1"/>
    <col min="3330" max="3330" width="9.33203125" style="1" customWidth="1"/>
    <col min="3331" max="3332" width="20.58203125" style="1" customWidth="1"/>
    <col min="3333" max="3333" width="11.33203125" style="1" customWidth="1"/>
    <col min="3334" max="3334" width="20.58203125" style="1" customWidth="1"/>
    <col min="3335" max="3335" width="8.75" style="1" customWidth="1"/>
    <col min="3336" max="3345" width="20.58203125" style="1" customWidth="1"/>
    <col min="3346" max="3584" width="9" style="1"/>
    <col min="3585" max="3585" width="8.5" style="1" customWidth="1"/>
    <col min="3586" max="3586" width="9.33203125" style="1" customWidth="1"/>
    <col min="3587" max="3588" width="20.58203125" style="1" customWidth="1"/>
    <col min="3589" max="3589" width="11.33203125" style="1" customWidth="1"/>
    <col min="3590" max="3590" width="20.58203125" style="1" customWidth="1"/>
    <col min="3591" max="3591" width="8.75" style="1" customWidth="1"/>
    <col min="3592" max="3601" width="20.58203125" style="1" customWidth="1"/>
    <col min="3602" max="3840" width="9" style="1"/>
    <col min="3841" max="3841" width="8.5" style="1" customWidth="1"/>
    <col min="3842" max="3842" width="9.33203125" style="1" customWidth="1"/>
    <col min="3843" max="3844" width="20.58203125" style="1" customWidth="1"/>
    <col min="3845" max="3845" width="11.33203125" style="1" customWidth="1"/>
    <col min="3846" max="3846" width="20.58203125" style="1" customWidth="1"/>
    <col min="3847" max="3847" width="8.75" style="1" customWidth="1"/>
    <col min="3848" max="3857" width="20.58203125" style="1" customWidth="1"/>
    <col min="3858" max="4096" width="9" style="1"/>
    <col min="4097" max="4097" width="8.5" style="1" customWidth="1"/>
    <col min="4098" max="4098" width="9.33203125" style="1" customWidth="1"/>
    <col min="4099" max="4100" width="20.58203125" style="1" customWidth="1"/>
    <col min="4101" max="4101" width="11.33203125" style="1" customWidth="1"/>
    <col min="4102" max="4102" width="20.58203125" style="1" customWidth="1"/>
    <col min="4103" max="4103" width="8.75" style="1" customWidth="1"/>
    <col min="4104" max="4113" width="20.58203125" style="1" customWidth="1"/>
    <col min="4114" max="4352" width="9" style="1"/>
    <col min="4353" max="4353" width="8.5" style="1" customWidth="1"/>
    <col min="4354" max="4354" width="9.33203125" style="1" customWidth="1"/>
    <col min="4355" max="4356" width="20.58203125" style="1" customWidth="1"/>
    <col min="4357" max="4357" width="11.33203125" style="1" customWidth="1"/>
    <col min="4358" max="4358" width="20.58203125" style="1" customWidth="1"/>
    <col min="4359" max="4359" width="8.75" style="1" customWidth="1"/>
    <col min="4360" max="4369" width="20.58203125" style="1" customWidth="1"/>
    <col min="4370" max="4608" width="9" style="1"/>
    <col min="4609" max="4609" width="8.5" style="1" customWidth="1"/>
    <col min="4610" max="4610" width="9.33203125" style="1" customWidth="1"/>
    <col min="4611" max="4612" width="20.58203125" style="1" customWidth="1"/>
    <col min="4613" max="4613" width="11.33203125" style="1" customWidth="1"/>
    <col min="4614" max="4614" width="20.58203125" style="1" customWidth="1"/>
    <col min="4615" max="4615" width="8.75" style="1" customWidth="1"/>
    <col min="4616" max="4625" width="20.58203125" style="1" customWidth="1"/>
    <col min="4626" max="4864" width="9" style="1"/>
    <col min="4865" max="4865" width="8.5" style="1" customWidth="1"/>
    <col min="4866" max="4866" width="9.33203125" style="1" customWidth="1"/>
    <col min="4867" max="4868" width="20.58203125" style="1" customWidth="1"/>
    <col min="4869" max="4869" width="11.33203125" style="1" customWidth="1"/>
    <col min="4870" max="4870" width="20.58203125" style="1" customWidth="1"/>
    <col min="4871" max="4871" width="8.75" style="1" customWidth="1"/>
    <col min="4872" max="4881" width="20.58203125" style="1" customWidth="1"/>
    <col min="4882" max="5120" width="9" style="1"/>
    <col min="5121" max="5121" width="8.5" style="1" customWidth="1"/>
    <col min="5122" max="5122" width="9.33203125" style="1" customWidth="1"/>
    <col min="5123" max="5124" width="20.58203125" style="1" customWidth="1"/>
    <col min="5125" max="5125" width="11.33203125" style="1" customWidth="1"/>
    <col min="5126" max="5126" width="20.58203125" style="1" customWidth="1"/>
    <col min="5127" max="5127" width="8.75" style="1" customWidth="1"/>
    <col min="5128" max="5137" width="20.58203125" style="1" customWidth="1"/>
    <col min="5138" max="5376" width="9" style="1"/>
    <col min="5377" max="5377" width="8.5" style="1" customWidth="1"/>
    <col min="5378" max="5378" width="9.33203125" style="1" customWidth="1"/>
    <col min="5379" max="5380" width="20.58203125" style="1" customWidth="1"/>
    <col min="5381" max="5381" width="11.33203125" style="1" customWidth="1"/>
    <col min="5382" max="5382" width="20.58203125" style="1" customWidth="1"/>
    <col min="5383" max="5383" width="8.75" style="1" customWidth="1"/>
    <col min="5384" max="5393" width="20.58203125" style="1" customWidth="1"/>
    <col min="5394" max="5632" width="9" style="1"/>
    <col min="5633" max="5633" width="8.5" style="1" customWidth="1"/>
    <col min="5634" max="5634" width="9.33203125" style="1" customWidth="1"/>
    <col min="5635" max="5636" width="20.58203125" style="1" customWidth="1"/>
    <col min="5637" max="5637" width="11.33203125" style="1" customWidth="1"/>
    <col min="5638" max="5638" width="20.58203125" style="1" customWidth="1"/>
    <col min="5639" max="5639" width="8.75" style="1" customWidth="1"/>
    <col min="5640" max="5649" width="20.58203125" style="1" customWidth="1"/>
    <col min="5650" max="5888" width="9" style="1"/>
    <col min="5889" max="5889" width="8.5" style="1" customWidth="1"/>
    <col min="5890" max="5890" width="9.33203125" style="1" customWidth="1"/>
    <col min="5891" max="5892" width="20.58203125" style="1" customWidth="1"/>
    <col min="5893" max="5893" width="11.33203125" style="1" customWidth="1"/>
    <col min="5894" max="5894" width="20.58203125" style="1" customWidth="1"/>
    <col min="5895" max="5895" width="8.75" style="1" customWidth="1"/>
    <col min="5896" max="5905" width="20.58203125" style="1" customWidth="1"/>
    <col min="5906" max="6144" width="9" style="1"/>
    <col min="6145" max="6145" width="8.5" style="1" customWidth="1"/>
    <col min="6146" max="6146" width="9.33203125" style="1" customWidth="1"/>
    <col min="6147" max="6148" width="20.58203125" style="1" customWidth="1"/>
    <col min="6149" max="6149" width="11.33203125" style="1" customWidth="1"/>
    <col min="6150" max="6150" width="20.58203125" style="1" customWidth="1"/>
    <col min="6151" max="6151" width="8.75" style="1" customWidth="1"/>
    <col min="6152" max="6161" width="20.58203125" style="1" customWidth="1"/>
    <col min="6162" max="6400" width="9" style="1"/>
    <col min="6401" max="6401" width="8.5" style="1" customWidth="1"/>
    <col min="6402" max="6402" width="9.33203125" style="1" customWidth="1"/>
    <col min="6403" max="6404" width="20.58203125" style="1" customWidth="1"/>
    <col min="6405" max="6405" width="11.33203125" style="1" customWidth="1"/>
    <col min="6406" max="6406" width="20.58203125" style="1" customWidth="1"/>
    <col min="6407" max="6407" width="8.75" style="1" customWidth="1"/>
    <col min="6408" max="6417" width="20.58203125" style="1" customWidth="1"/>
    <col min="6418" max="6656" width="9" style="1"/>
    <col min="6657" max="6657" width="8.5" style="1" customWidth="1"/>
    <col min="6658" max="6658" width="9.33203125" style="1" customWidth="1"/>
    <col min="6659" max="6660" width="20.58203125" style="1" customWidth="1"/>
    <col min="6661" max="6661" width="11.33203125" style="1" customWidth="1"/>
    <col min="6662" max="6662" width="20.58203125" style="1" customWidth="1"/>
    <col min="6663" max="6663" width="8.75" style="1" customWidth="1"/>
    <col min="6664" max="6673" width="20.58203125" style="1" customWidth="1"/>
    <col min="6674" max="6912" width="9" style="1"/>
    <col min="6913" max="6913" width="8.5" style="1" customWidth="1"/>
    <col min="6914" max="6914" width="9.33203125" style="1" customWidth="1"/>
    <col min="6915" max="6916" width="20.58203125" style="1" customWidth="1"/>
    <col min="6917" max="6917" width="11.33203125" style="1" customWidth="1"/>
    <col min="6918" max="6918" width="20.58203125" style="1" customWidth="1"/>
    <col min="6919" max="6919" width="8.75" style="1" customWidth="1"/>
    <col min="6920" max="6929" width="20.58203125" style="1" customWidth="1"/>
    <col min="6930" max="7168" width="9" style="1"/>
    <col min="7169" max="7169" width="8.5" style="1" customWidth="1"/>
    <col min="7170" max="7170" width="9.33203125" style="1" customWidth="1"/>
    <col min="7171" max="7172" width="20.58203125" style="1" customWidth="1"/>
    <col min="7173" max="7173" width="11.33203125" style="1" customWidth="1"/>
    <col min="7174" max="7174" width="20.58203125" style="1" customWidth="1"/>
    <col min="7175" max="7175" width="8.75" style="1" customWidth="1"/>
    <col min="7176" max="7185" width="20.58203125" style="1" customWidth="1"/>
    <col min="7186" max="7424" width="9" style="1"/>
    <col min="7425" max="7425" width="8.5" style="1" customWidth="1"/>
    <col min="7426" max="7426" width="9.33203125" style="1" customWidth="1"/>
    <col min="7427" max="7428" width="20.58203125" style="1" customWidth="1"/>
    <col min="7429" max="7429" width="11.33203125" style="1" customWidth="1"/>
    <col min="7430" max="7430" width="20.58203125" style="1" customWidth="1"/>
    <col min="7431" max="7431" width="8.75" style="1" customWidth="1"/>
    <col min="7432" max="7441" width="20.58203125" style="1" customWidth="1"/>
    <col min="7442" max="7680" width="9" style="1"/>
    <col min="7681" max="7681" width="8.5" style="1" customWidth="1"/>
    <col min="7682" max="7682" width="9.33203125" style="1" customWidth="1"/>
    <col min="7683" max="7684" width="20.58203125" style="1" customWidth="1"/>
    <col min="7685" max="7685" width="11.33203125" style="1" customWidth="1"/>
    <col min="7686" max="7686" width="20.58203125" style="1" customWidth="1"/>
    <col min="7687" max="7687" width="8.75" style="1" customWidth="1"/>
    <col min="7688" max="7697" width="20.58203125" style="1" customWidth="1"/>
    <col min="7698" max="7936" width="9" style="1"/>
    <col min="7937" max="7937" width="8.5" style="1" customWidth="1"/>
    <col min="7938" max="7938" width="9.33203125" style="1" customWidth="1"/>
    <col min="7939" max="7940" width="20.58203125" style="1" customWidth="1"/>
    <col min="7941" max="7941" width="11.33203125" style="1" customWidth="1"/>
    <col min="7942" max="7942" width="20.58203125" style="1" customWidth="1"/>
    <col min="7943" max="7943" width="8.75" style="1" customWidth="1"/>
    <col min="7944" max="7953" width="20.58203125" style="1" customWidth="1"/>
    <col min="7954" max="8192" width="9" style="1"/>
    <col min="8193" max="8193" width="8.5" style="1" customWidth="1"/>
    <col min="8194" max="8194" width="9.33203125" style="1" customWidth="1"/>
    <col min="8195" max="8196" width="20.58203125" style="1" customWidth="1"/>
    <col min="8197" max="8197" width="11.33203125" style="1" customWidth="1"/>
    <col min="8198" max="8198" width="20.58203125" style="1" customWidth="1"/>
    <col min="8199" max="8199" width="8.75" style="1" customWidth="1"/>
    <col min="8200" max="8209" width="20.58203125" style="1" customWidth="1"/>
    <col min="8210" max="8448" width="9" style="1"/>
    <col min="8449" max="8449" width="8.5" style="1" customWidth="1"/>
    <col min="8450" max="8450" width="9.33203125" style="1" customWidth="1"/>
    <col min="8451" max="8452" width="20.58203125" style="1" customWidth="1"/>
    <col min="8453" max="8453" width="11.33203125" style="1" customWidth="1"/>
    <col min="8454" max="8454" width="20.58203125" style="1" customWidth="1"/>
    <col min="8455" max="8455" width="8.75" style="1" customWidth="1"/>
    <col min="8456" max="8465" width="20.58203125" style="1" customWidth="1"/>
    <col min="8466" max="8704" width="9" style="1"/>
    <col min="8705" max="8705" width="8.5" style="1" customWidth="1"/>
    <col min="8706" max="8706" width="9.33203125" style="1" customWidth="1"/>
    <col min="8707" max="8708" width="20.58203125" style="1" customWidth="1"/>
    <col min="8709" max="8709" width="11.33203125" style="1" customWidth="1"/>
    <col min="8710" max="8710" width="20.58203125" style="1" customWidth="1"/>
    <col min="8711" max="8711" width="8.75" style="1" customWidth="1"/>
    <col min="8712" max="8721" width="20.58203125" style="1" customWidth="1"/>
    <col min="8722" max="8960" width="9" style="1"/>
    <col min="8961" max="8961" width="8.5" style="1" customWidth="1"/>
    <col min="8962" max="8962" width="9.33203125" style="1" customWidth="1"/>
    <col min="8963" max="8964" width="20.58203125" style="1" customWidth="1"/>
    <col min="8965" max="8965" width="11.33203125" style="1" customWidth="1"/>
    <col min="8966" max="8966" width="20.58203125" style="1" customWidth="1"/>
    <col min="8967" max="8967" width="8.75" style="1" customWidth="1"/>
    <col min="8968" max="8977" width="20.58203125" style="1" customWidth="1"/>
    <col min="8978" max="9216" width="9" style="1"/>
    <col min="9217" max="9217" width="8.5" style="1" customWidth="1"/>
    <col min="9218" max="9218" width="9.33203125" style="1" customWidth="1"/>
    <col min="9219" max="9220" width="20.58203125" style="1" customWidth="1"/>
    <col min="9221" max="9221" width="11.33203125" style="1" customWidth="1"/>
    <col min="9222" max="9222" width="20.58203125" style="1" customWidth="1"/>
    <col min="9223" max="9223" width="8.75" style="1" customWidth="1"/>
    <col min="9224" max="9233" width="20.58203125" style="1" customWidth="1"/>
    <col min="9234" max="9472" width="9" style="1"/>
    <col min="9473" max="9473" width="8.5" style="1" customWidth="1"/>
    <col min="9474" max="9474" width="9.33203125" style="1" customWidth="1"/>
    <col min="9475" max="9476" width="20.58203125" style="1" customWidth="1"/>
    <col min="9477" max="9477" width="11.33203125" style="1" customWidth="1"/>
    <col min="9478" max="9478" width="20.58203125" style="1" customWidth="1"/>
    <col min="9479" max="9479" width="8.75" style="1" customWidth="1"/>
    <col min="9480" max="9489" width="20.58203125" style="1" customWidth="1"/>
    <col min="9490" max="9728" width="9" style="1"/>
    <col min="9729" max="9729" width="8.5" style="1" customWidth="1"/>
    <col min="9730" max="9730" width="9.33203125" style="1" customWidth="1"/>
    <col min="9731" max="9732" width="20.58203125" style="1" customWidth="1"/>
    <col min="9733" max="9733" width="11.33203125" style="1" customWidth="1"/>
    <col min="9734" max="9734" width="20.58203125" style="1" customWidth="1"/>
    <col min="9735" max="9735" width="8.75" style="1" customWidth="1"/>
    <col min="9736" max="9745" width="20.58203125" style="1" customWidth="1"/>
    <col min="9746" max="9984" width="9" style="1"/>
    <col min="9985" max="9985" width="8.5" style="1" customWidth="1"/>
    <col min="9986" max="9986" width="9.33203125" style="1" customWidth="1"/>
    <col min="9987" max="9988" width="20.58203125" style="1" customWidth="1"/>
    <col min="9989" max="9989" width="11.33203125" style="1" customWidth="1"/>
    <col min="9990" max="9990" width="20.58203125" style="1" customWidth="1"/>
    <col min="9991" max="9991" width="8.75" style="1" customWidth="1"/>
    <col min="9992" max="10001" width="20.58203125" style="1" customWidth="1"/>
    <col min="10002" max="10240" width="9" style="1"/>
    <col min="10241" max="10241" width="8.5" style="1" customWidth="1"/>
    <col min="10242" max="10242" width="9.33203125" style="1" customWidth="1"/>
    <col min="10243" max="10244" width="20.58203125" style="1" customWidth="1"/>
    <col min="10245" max="10245" width="11.33203125" style="1" customWidth="1"/>
    <col min="10246" max="10246" width="20.58203125" style="1" customWidth="1"/>
    <col min="10247" max="10247" width="8.75" style="1" customWidth="1"/>
    <col min="10248" max="10257" width="20.58203125" style="1" customWidth="1"/>
    <col min="10258" max="10496" width="9" style="1"/>
    <col min="10497" max="10497" width="8.5" style="1" customWidth="1"/>
    <col min="10498" max="10498" width="9.33203125" style="1" customWidth="1"/>
    <col min="10499" max="10500" width="20.58203125" style="1" customWidth="1"/>
    <col min="10501" max="10501" width="11.33203125" style="1" customWidth="1"/>
    <col min="10502" max="10502" width="20.58203125" style="1" customWidth="1"/>
    <col min="10503" max="10503" width="8.75" style="1" customWidth="1"/>
    <col min="10504" max="10513" width="20.58203125" style="1" customWidth="1"/>
    <col min="10514" max="10752" width="9" style="1"/>
    <col min="10753" max="10753" width="8.5" style="1" customWidth="1"/>
    <col min="10754" max="10754" width="9.33203125" style="1" customWidth="1"/>
    <col min="10755" max="10756" width="20.58203125" style="1" customWidth="1"/>
    <col min="10757" max="10757" width="11.33203125" style="1" customWidth="1"/>
    <col min="10758" max="10758" width="20.58203125" style="1" customWidth="1"/>
    <col min="10759" max="10759" width="8.75" style="1" customWidth="1"/>
    <col min="10760" max="10769" width="20.58203125" style="1" customWidth="1"/>
    <col min="10770" max="11008" width="9" style="1"/>
    <col min="11009" max="11009" width="8.5" style="1" customWidth="1"/>
    <col min="11010" max="11010" width="9.33203125" style="1" customWidth="1"/>
    <col min="11011" max="11012" width="20.58203125" style="1" customWidth="1"/>
    <col min="11013" max="11013" width="11.33203125" style="1" customWidth="1"/>
    <col min="11014" max="11014" width="20.58203125" style="1" customWidth="1"/>
    <col min="11015" max="11015" width="8.75" style="1" customWidth="1"/>
    <col min="11016" max="11025" width="20.58203125" style="1" customWidth="1"/>
    <col min="11026" max="11264" width="9" style="1"/>
    <col min="11265" max="11265" width="8.5" style="1" customWidth="1"/>
    <col min="11266" max="11266" width="9.33203125" style="1" customWidth="1"/>
    <col min="11267" max="11268" width="20.58203125" style="1" customWidth="1"/>
    <col min="11269" max="11269" width="11.33203125" style="1" customWidth="1"/>
    <col min="11270" max="11270" width="20.58203125" style="1" customWidth="1"/>
    <col min="11271" max="11271" width="8.75" style="1" customWidth="1"/>
    <col min="11272" max="11281" width="20.58203125" style="1" customWidth="1"/>
    <col min="11282" max="11520" width="9" style="1"/>
    <col min="11521" max="11521" width="8.5" style="1" customWidth="1"/>
    <col min="11522" max="11522" width="9.33203125" style="1" customWidth="1"/>
    <col min="11523" max="11524" width="20.58203125" style="1" customWidth="1"/>
    <col min="11525" max="11525" width="11.33203125" style="1" customWidth="1"/>
    <col min="11526" max="11526" width="20.58203125" style="1" customWidth="1"/>
    <col min="11527" max="11527" width="8.75" style="1" customWidth="1"/>
    <col min="11528" max="11537" width="20.58203125" style="1" customWidth="1"/>
    <col min="11538" max="11776" width="9" style="1"/>
    <col min="11777" max="11777" width="8.5" style="1" customWidth="1"/>
    <col min="11778" max="11778" width="9.33203125" style="1" customWidth="1"/>
    <col min="11779" max="11780" width="20.58203125" style="1" customWidth="1"/>
    <col min="11781" max="11781" width="11.33203125" style="1" customWidth="1"/>
    <col min="11782" max="11782" width="20.58203125" style="1" customWidth="1"/>
    <col min="11783" max="11783" width="8.75" style="1" customWidth="1"/>
    <col min="11784" max="11793" width="20.58203125" style="1" customWidth="1"/>
    <col min="11794" max="12032" width="9" style="1"/>
    <col min="12033" max="12033" width="8.5" style="1" customWidth="1"/>
    <col min="12034" max="12034" width="9.33203125" style="1" customWidth="1"/>
    <col min="12035" max="12036" width="20.58203125" style="1" customWidth="1"/>
    <col min="12037" max="12037" width="11.33203125" style="1" customWidth="1"/>
    <col min="12038" max="12038" width="20.58203125" style="1" customWidth="1"/>
    <col min="12039" max="12039" width="8.75" style="1" customWidth="1"/>
    <col min="12040" max="12049" width="20.58203125" style="1" customWidth="1"/>
    <col min="12050" max="12288" width="9" style="1"/>
    <col min="12289" max="12289" width="8.5" style="1" customWidth="1"/>
    <col min="12290" max="12290" width="9.33203125" style="1" customWidth="1"/>
    <col min="12291" max="12292" width="20.58203125" style="1" customWidth="1"/>
    <col min="12293" max="12293" width="11.33203125" style="1" customWidth="1"/>
    <col min="12294" max="12294" width="20.58203125" style="1" customWidth="1"/>
    <col min="12295" max="12295" width="8.75" style="1" customWidth="1"/>
    <col min="12296" max="12305" width="20.58203125" style="1" customWidth="1"/>
    <col min="12306" max="12544" width="9" style="1"/>
    <col min="12545" max="12545" width="8.5" style="1" customWidth="1"/>
    <col min="12546" max="12546" width="9.33203125" style="1" customWidth="1"/>
    <col min="12547" max="12548" width="20.58203125" style="1" customWidth="1"/>
    <col min="12549" max="12549" width="11.33203125" style="1" customWidth="1"/>
    <col min="12550" max="12550" width="20.58203125" style="1" customWidth="1"/>
    <col min="12551" max="12551" width="8.75" style="1" customWidth="1"/>
    <col min="12552" max="12561" width="20.58203125" style="1" customWidth="1"/>
    <col min="12562" max="12800" width="9" style="1"/>
    <col min="12801" max="12801" width="8.5" style="1" customWidth="1"/>
    <col min="12802" max="12802" width="9.33203125" style="1" customWidth="1"/>
    <col min="12803" max="12804" width="20.58203125" style="1" customWidth="1"/>
    <col min="12805" max="12805" width="11.33203125" style="1" customWidth="1"/>
    <col min="12806" max="12806" width="20.58203125" style="1" customWidth="1"/>
    <col min="12807" max="12807" width="8.75" style="1" customWidth="1"/>
    <col min="12808" max="12817" width="20.58203125" style="1" customWidth="1"/>
    <col min="12818" max="13056" width="9" style="1"/>
    <col min="13057" max="13057" width="8.5" style="1" customWidth="1"/>
    <col min="13058" max="13058" width="9.33203125" style="1" customWidth="1"/>
    <col min="13059" max="13060" width="20.58203125" style="1" customWidth="1"/>
    <col min="13061" max="13061" width="11.33203125" style="1" customWidth="1"/>
    <col min="13062" max="13062" width="20.58203125" style="1" customWidth="1"/>
    <col min="13063" max="13063" width="8.75" style="1" customWidth="1"/>
    <col min="13064" max="13073" width="20.58203125" style="1" customWidth="1"/>
    <col min="13074" max="13312" width="9" style="1"/>
    <col min="13313" max="13313" width="8.5" style="1" customWidth="1"/>
    <col min="13314" max="13314" width="9.33203125" style="1" customWidth="1"/>
    <col min="13315" max="13316" width="20.58203125" style="1" customWidth="1"/>
    <col min="13317" max="13317" width="11.33203125" style="1" customWidth="1"/>
    <col min="13318" max="13318" width="20.58203125" style="1" customWidth="1"/>
    <col min="13319" max="13319" width="8.75" style="1" customWidth="1"/>
    <col min="13320" max="13329" width="20.58203125" style="1" customWidth="1"/>
    <col min="13330" max="13568" width="9" style="1"/>
    <col min="13569" max="13569" width="8.5" style="1" customWidth="1"/>
    <col min="13570" max="13570" width="9.33203125" style="1" customWidth="1"/>
    <col min="13571" max="13572" width="20.58203125" style="1" customWidth="1"/>
    <col min="13573" max="13573" width="11.33203125" style="1" customWidth="1"/>
    <col min="13574" max="13574" width="20.58203125" style="1" customWidth="1"/>
    <col min="13575" max="13575" width="8.75" style="1" customWidth="1"/>
    <col min="13576" max="13585" width="20.58203125" style="1" customWidth="1"/>
    <col min="13586" max="13824" width="9" style="1"/>
    <col min="13825" max="13825" width="8.5" style="1" customWidth="1"/>
    <col min="13826" max="13826" width="9.33203125" style="1" customWidth="1"/>
    <col min="13827" max="13828" width="20.58203125" style="1" customWidth="1"/>
    <col min="13829" max="13829" width="11.33203125" style="1" customWidth="1"/>
    <col min="13830" max="13830" width="20.58203125" style="1" customWidth="1"/>
    <col min="13831" max="13831" width="8.75" style="1" customWidth="1"/>
    <col min="13832" max="13841" width="20.58203125" style="1" customWidth="1"/>
    <col min="13842" max="14080" width="9" style="1"/>
    <col min="14081" max="14081" width="8.5" style="1" customWidth="1"/>
    <col min="14082" max="14082" width="9.33203125" style="1" customWidth="1"/>
    <col min="14083" max="14084" width="20.58203125" style="1" customWidth="1"/>
    <col min="14085" max="14085" width="11.33203125" style="1" customWidth="1"/>
    <col min="14086" max="14086" width="20.58203125" style="1" customWidth="1"/>
    <col min="14087" max="14087" width="8.75" style="1" customWidth="1"/>
    <col min="14088" max="14097" width="20.58203125" style="1" customWidth="1"/>
    <col min="14098" max="14336" width="9" style="1"/>
    <col min="14337" max="14337" width="8.5" style="1" customWidth="1"/>
    <col min="14338" max="14338" width="9.33203125" style="1" customWidth="1"/>
    <col min="14339" max="14340" width="20.58203125" style="1" customWidth="1"/>
    <col min="14341" max="14341" width="11.33203125" style="1" customWidth="1"/>
    <col min="14342" max="14342" width="20.58203125" style="1" customWidth="1"/>
    <col min="14343" max="14343" width="8.75" style="1" customWidth="1"/>
    <col min="14344" max="14353" width="20.58203125" style="1" customWidth="1"/>
    <col min="14354" max="14592" width="9" style="1"/>
    <col min="14593" max="14593" width="8.5" style="1" customWidth="1"/>
    <col min="14594" max="14594" width="9.33203125" style="1" customWidth="1"/>
    <col min="14595" max="14596" width="20.58203125" style="1" customWidth="1"/>
    <col min="14597" max="14597" width="11.33203125" style="1" customWidth="1"/>
    <col min="14598" max="14598" width="20.58203125" style="1" customWidth="1"/>
    <col min="14599" max="14599" width="8.75" style="1" customWidth="1"/>
    <col min="14600" max="14609" width="20.58203125" style="1" customWidth="1"/>
    <col min="14610" max="14848" width="9" style="1"/>
    <col min="14849" max="14849" width="8.5" style="1" customWidth="1"/>
    <col min="14850" max="14850" width="9.33203125" style="1" customWidth="1"/>
    <col min="14851" max="14852" width="20.58203125" style="1" customWidth="1"/>
    <col min="14853" max="14853" width="11.33203125" style="1" customWidth="1"/>
    <col min="14854" max="14854" width="20.58203125" style="1" customWidth="1"/>
    <col min="14855" max="14855" width="8.75" style="1" customWidth="1"/>
    <col min="14856" max="14865" width="20.58203125" style="1" customWidth="1"/>
    <col min="14866" max="15104" width="9" style="1"/>
    <col min="15105" max="15105" width="8.5" style="1" customWidth="1"/>
    <col min="15106" max="15106" width="9.33203125" style="1" customWidth="1"/>
    <col min="15107" max="15108" width="20.58203125" style="1" customWidth="1"/>
    <col min="15109" max="15109" width="11.33203125" style="1" customWidth="1"/>
    <col min="15110" max="15110" width="20.58203125" style="1" customWidth="1"/>
    <col min="15111" max="15111" width="8.75" style="1" customWidth="1"/>
    <col min="15112" max="15121" width="20.58203125" style="1" customWidth="1"/>
    <col min="15122" max="15360" width="9" style="1"/>
    <col min="15361" max="15361" width="8.5" style="1" customWidth="1"/>
    <col min="15362" max="15362" width="9.33203125" style="1" customWidth="1"/>
    <col min="15363" max="15364" width="20.58203125" style="1" customWidth="1"/>
    <col min="15365" max="15365" width="11.33203125" style="1" customWidth="1"/>
    <col min="15366" max="15366" width="20.58203125" style="1" customWidth="1"/>
    <col min="15367" max="15367" width="8.75" style="1" customWidth="1"/>
    <col min="15368" max="15377" width="20.58203125" style="1" customWidth="1"/>
    <col min="15378" max="15616" width="9" style="1"/>
    <col min="15617" max="15617" width="8.5" style="1" customWidth="1"/>
    <col min="15618" max="15618" width="9.33203125" style="1" customWidth="1"/>
    <col min="15619" max="15620" width="20.58203125" style="1" customWidth="1"/>
    <col min="15621" max="15621" width="11.33203125" style="1" customWidth="1"/>
    <col min="15622" max="15622" width="20.58203125" style="1" customWidth="1"/>
    <col min="15623" max="15623" width="8.75" style="1" customWidth="1"/>
    <col min="15624" max="15633" width="20.58203125" style="1" customWidth="1"/>
    <col min="15634" max="15872" width="9" style="1"/>
    <col min="15873" max="15873" width="8.5" style="1" customWidth="1"/>
    <col min="15874" max="15874" width="9.33203125" style="1" customWidth="1"/>
    <col min="15875" max="15876" width="20.58203125" style="1" customWidth="1"/>
    <col min="15877" max="15877" width="11.33203125" style="1" customWidth="1"/>
    <col min="15878" max="15878" width="20.58203125" style="1" customWidth="1"/>
    <col min="15879" max="15879" width="8.75" style="1" customWidth="1"/>
    <col min="15880" max="15889" width="20.58203125" style="1" customWidth="1"/>
    <col min="15890" max="16128" width="9" style="1"/>
    <col min="16129" max="16129" width="8.5" style="1" customWidth="1"/>
    <col min="16130" max="16130" width="9.33203125" style="1" customWidth="1"/>
    <col min="16131" max="16132" width="20.58203125" style="1" customWidth="1"/>
    <col min="16133" max="16133" width="11.33203125" style="1" customWidth="1"/>
    <col min="16134" max="16134" width="20.58203125" style="1" customWidth="1"/>
    <col min="16135" max="16135" width="8.75" style="1" customWidth="1"/>
    <col min="16136" max="16145" width="20.58203125" style="1" customWidth="1"/>
    <col min="16146" max="16384" width="9" style="1"/>
  </cols>
  <sheetData>
    <row r="1" spans="1:7" ht="20.149999999999999" customHeight="1">
      <c r="A1" s="203" t="s">
        <v>909</v>
      </c>
    </row>
    <row r="2" spans="1:7" ht="20.149999999999999" customHeight="1">
      <c r="F2" s="2094" t="s">
        <v>273</v>
      </c>
      <c r="G2" s="2094"/>
    </row>
    <row r="3" spans="1:7" ht="20.149999999999999" customHeight="1"/>
    <row r="4" spans="1:7" ht="20.149999999999999" customHeight="1">
      <c r="A4" s="2089" t="s">
        <v>910</v>
      </c>
      <c r="B4" s="2089"/>
      <c r="C4" s="2089"/>
      <c r="D4" s="2089"/>
      <c r="E4" s="2089"/>
      <c r="F4" s="2089"/>
      <c r="G4" s="2089"/>
    </row>
    <row r="5" spans="1:7" ht="20.149999999999999" customHeight="1" thickBot="1">
      <c r="A5" s="360"/>
      <c r="B5" s="360"/>
      <c r="C5" s="360"/>
      <c r="D5" s="360"/>
      <c r="E5" s="360"/>
      <c r="F5" s="360"/>
      <c r="G5" s="360"/>
    </row>
    <row r="6" spans="1:7" ht="30" customHeight="1">
      <c r="A6" s="2576" t="s">
        <v>722</v>
      </c>
      <c r="B6" s="2577"/>
      <c r="C6" s="2578"/>
      <c r="D6" s="2578"/>
      <c r="E6" s="2578"/>
      <c r="F6" s="2578"/>
      <c r="G6" s="2579"/>
    </row>
    <row r="7" spans="1:7" ht="30" customHeight="1" thickBot="1">
      <c r="A7" s="2580" t="s">
        <v>276</v>
      </c>
      <c r="B7" s="2581"/>
      <c r="C7" s="2582" t="s">
        <v>112</v>
      </c>
      <c r="D7" s="2582"/>
      <c r="E7" s="2582"/>
      <c r="F7" s="2582"/>
      <c r="G7" s="2583"/>
    </row>
    <row r="8" spans="1:7" ht="30" customHeight="1">
      <c r="A8" s="2568" t="s">
        <v>2441</v>
      </c>
      <c r="B8" s="2569"/>
      <c r="C8" s="2569"/>
      <c r="D8" s="2569"/>
      <c r="E8" s="2569"/>
      <c r="F8" s="2570"/>
      <c r="G8" s="2571"/>
    </row>
    <row r="9" spans="1:7" ht="30" customHeight="1">
      <c r="A9" s="2572" t="s">
        <v>2442</v>
      </c>
      <c r="B9" s="2573"/>
      <c r="C9" s="2573"/>
      <c r="D9" s="2573"/>
      <c r="E9" s="2573"/>
      <c r="F9" s="2574">
        <f>F8/6</f>
        <v>0</v>
      </c>
      <c r="G9" s="2575"/>
    </row>
    <row r="10" spans="1:7" ht="30" customHeight="1" thickBot="1">
      <c r="A10" s="2584" t="s">
        <v>2443</v>
      </c>
      <c r="B10" s="2585"/>
      <c r="C10" s="2585"/>
      <c r="D10" s="2585"/>
      <c r="E10" s="2585"/>
      <c r="F10" s="2586">
        <f>F8/5</f>
        <v>0</v>
      </c>
      <c r="G10" s="2587"/>
    </row>
    <row r="11" spans="1:7" ht="30" customHeight="1" thickBot="1">
      <c r="A11" s="359"/>
      <c r="B11" s="359"/>
      <c r="C11" s="359"/>
      <c r="D11" s="359"/>
      <c r="E11" s="359"/>
      <c r="F11" s="204"/>
      <c r="G11" s="204"/>
    </row>
    <row r="12" spans="1:7" ht="30" customHeight="1">
      <c r="A12" s="2588" t="s">
        <v>911</v>
      </c>
      <c r="B12" s="2589"/>
      <c r="C12" s="2589"/>
      <c r="D12" s="2589"/>
      <c r="E12" s="2590"/>
      <c r="F12" s="2591" t="s">
        <v>2444</v>
      </c>
      <c r="G12" s="2592"/>
    </row>
    <row r="13" spans="1:7" ht="30" customHeight="1">
      <c r="A13" s="358">
        <v>1</v>
      </c>
      <c r="B13" s="2078"/>
      <c r="C13" s="2557"/>
      <c r="D13" s="2557"/>
      <c r="E13" s="2558"/>
      <c r="F13" s="2078"/>
      <c r="G13" s="2242"/>
    </row>
    <row r="14" spans="1:7" ht="30" customHeight="1">
      <c r="A14" s="358">
        <v>2</v>
      </c>
      <c r="B14" s="2078"/>
      <c r="C14" s="2557"/>
      <c r="D14" s="2557"/>
      <c r="E14" s="2558"/>
      <c r="F14" s="2078"/>
      <c r="G14" s="2242"/>
    </row>
    <row r="15" spans="1:7" ht="30" customHeight="1">
      <c r="A15" s="358">
        <v>3</v>
      </c>
      <c r="B15" s="2078"/>
      <c r="C15" s="2557"/>
      <c r="D15" s="2557"/>
      <c r="E15" s="2558"/>
      <c r="F15" s="2078"/>
      <c r="G15" s="2242"/>
    </row>
    <row r="16" spans="1:7" ht="30" customHeight="1">
      <c r="A16" s="358">
        <v>4</v>
      </c>
      <c r="B16" s="2078"/>
      <c r="C16" s="2557"/>
      <c r="D16" s="2557"/>
      <c r="E16" s="2558"/>
      <c r="F16" s="2078"/>
      <c r="G16" s="2242"/>
    </row>
    <row r="17" spans="1:8" ht="30" customHeight="1">
      <c r="A17" s="358">
        <v>5</v>
      </c>
      <c r="B17" s="2078"/>
      <c r="C17" s="2557"/>
      <c r="D17" s="2557"/>
      <c r="E17" s="2558"/>
      <c r="F17" s="2078"/>
      <c r="G17" s="2242"/>
      <c r="H17" s="1428" t="s">
        <v>2477</v>
      </c>
    </row>
    <row r="18" spans="1:8" ht="30" customHeight="1">
      <c r="A18" s="358">
        <v>6</v>
      </c>
      <c r="B18" s="2078"/>
      <c r="C18" s="2557"/>
      <c r="D18" s="2557"/>
      <c r="E18" s="2558"/>
      <c r="F18" s="2078"/>
      <c r="G18" s="2242"/>
    </row>
    <row r="19" spans="1:8" ht="30" customHeight="1">
      <c r="A19" s="358">
        <v>7</v>
      </c>
      <c r="B19" s="2078"/>
      <c r="C19" s="2557"/>
      <c r="D19" s="2557"/>
      <c r="E19" s="2558"/>
      <c r="F19" s="2078"/>
      <c r="G19" s="2242"/>
    </row>
    <row r="20" spans="1:8" ht="30" customHeight="1">
      <c r="A20" s="358">
        <v>8</v>
      </c>
      <c r="B20" s="2078"/>
      <c r="C20" s="2557"/>
      <c r="D20" s="2557"/>
      <c r="E20" s="2558"/>
      <c r="F20" s="2078"/>
      <c r="G20" s="2242"/>
    </row>
    <row r="21" spans="1:8" ht="30" customHeight="1">
      <c r="A21" s="358">
        <v>9</v>
      </c>
      <c r="B21" s="2078"/>
      <c r="C21" s="2557"/>
      <c r="D21" s="2557"/>
      <c r="E21" s="2558"/>
      <c r="F21" s="2078"/>
      <c r="G21" s="2242"/>
    </row>
    <row r="22" spans="1:8" ht="30" customHeight="1" thickBot="1">
      <c r="A22" s="357">
        <v>10</v>
      </c>
      <c r="B22" s="2560"/>
      <c r="C22" s="2561"/>
      <c r="D22" s="2561"/>
      <c r="E22" s="2562"/>
      <c r="F22" s="2560"/>
      <c r="G22" s="2563"/>
    </row>
    <row r="23" spans="1:8" ht="30" customHeight="1" thickBot="1">
      <c r="A23" s="1400" t="s">
        <v>2445</v>
      </c>
      <c r="B23" s="2564" t="s">
        <v>2446</v>
      </c>
      <c r="C23" s="2564"/>
      <c r="D23" s="2564"/>
      <c r="E23" s="2565"/>
      <c r="F23" s="1401">
        <f>SUM(F13:G22)</f>
        <v>0</v>
      </c>
      <c r="G23" s="1402" t="s">
        <v>2447</v>
      </c>
    </row>
    <row r="24" spans="1:8" ht="30" customHeight="1" thickBot="1">
      <c r="A24" s="1403"/>
      <c r="B24" s="204"/>
      <c r="C24" s="204"/>
      <c r="D24" s="204"/>
      <c r="E24" s="204"/>
      <c r="F24" s="1404"/>
      <c r="G24" s="1405"/>
    </row>
    <row r="25" spans="1:8" ht="30" customHeight="1" thickBot="1">
      <c r="A25" s="2593" t="s">
        <v>912</v>
      </c>
      <c r="B25" s="2593"/>
      <c r="C25" s="2593"/>
      <c r="D25" s="2593"/>
      <c r="E25" s="2594"/>
      <c r="F25" s="2595" t="s">
        <v>2444</v>
      </c>
      <c r="G25" s="2596"/>
    </row>
    <row r="26" spans="1:8" ht="30" customHeight="1">
      <c r="A26" s="1406">
        <v>1</v>
      </c>
      <c r="B26" s="2597"/>
      <c r="C26" s="2598"/>
      <c r="D26" s="2598"/>
      <c r="E26" s="2599"/>
      <c r="F26" s="2597"/>
      <c r="G26" s="2600"/>
    </row>
    <row r="27" spans="1:8" ht="30" customHeight="1">
      <c r="A27" s="358">
        <v>2</v>
      </c>
      <c r="B27" s="2078"/>
      <c r="C27" s="2557"/>
      <c r="D27" s="2557"/>
      <c r="E27" s="2558"/>
      <c r="F27" s="2078"/>
      <c r="G27" s="2242"/>
    </row>
    <row r="28" spans="1:8" ht="30" customHeight="1">
      <c r="A28" s="358">
        <v>3</v>
      </c>
      <c r="B28" s="2078"/>
      <c r="C28" s="2557"/>
      <c r="D28" s="2557"/>
      <c r="E28" s="2558"/>
      <c r="F28" s="2078"/>
      <c r="G28" s="2242"/>
    </row>
    <row r="29" spans="1:8" ht="30" customHeight="1">
      <c r="A29" s="358">
        <v>4</v>
      </c>
      <c r="B29" s="2078"/>
      <c r="C29" s="2557"/>
      <c r="D29" s="2557"/>
      <c r="E29" s="2558"/>
      <c r="F29" s="2078"/>
      <c r="G29" s="2242"/>
    </row>
    <row r="30" spans="1:8" ht="30" customHeight="1" thickBot="1">
      <c r="A30" s="357">
        <v>5</v>
      </c>
      <c r="B30" s="2560"/>
      <c r="C30" s="2561"/>
      <c r="D30" s="2561"/>
      <c r="E30" s="2562"/>
      <c r="F30" s="2560"/>
      <c r="G30" s="2563"/>
    </row>
    <row r="31" spans="1:8" ht="30" customHeight="1" thickBot="1">
      <c r="A31" s="1400" t="s">
        <v>2445</v>
      </c>
      <c r="B31" s="2564" t="s">
        <v>2448</v>
      </c>
      <c r="C31" s="2564"/>
      <c r="D31" s="2564"/>
      <c r="E31" s="2565"/>
      <c r="F31" s="1401">
        <f>SUM(F26:G30)</f>
        <v>0</v>
      </c>
      <c r="G31" s="1402" t="s">
        <v>2449</v>
      </c>
    </row>
    <row r="32" spans="1:8" ht="13.5" thickBot="1">
      <c r="A32" s="204"/>
      <c r="B32" s="204"/>
      <c r="C32" s="204"/>
      <c r="D32" s="204"/>
      <c r="E32" s="204"/>
      <c r="F32" s="204"/>
      <c r="G32" s="204"/>
    </row>
    <row r="33" spans="1:7" ht="30.5" customHeight="1" thickBot="1">
      <c r="A33" s="204"/>
      <c r="B33" s="2566" t="s">
        <v>2450</v>
      </c>
      <c r="C33" s="2566"/>
      <c r="D33" s="2567"/>
      <c r="E33" s="1407" t="s">
        <v>2451</v>
      </c>
      <c r="F33" s="1408">
        <f>F23+F31</f>
        <v>0</v>
      </c>
      <c r="G33" s="1409" t="s">
        <v>2452</v>
      </c>
    </row>
    <row r="34" spans="1:7" ht="25" customHeight="1"/>
    <row r="35" spans="1:7" ht="33" customHeight="1">
      <c r="A35" s="2559" t="s">
        <v>2453</v>
      </c>
      <c r="B35" s="2559"/>
      <c r="C35" s="2559"/>
      <c r="D35" s="2559"/>
      <c r="E35" s="2559"/>
      <c r="F35" s="2559"/>
      <c r="G35" s="2559"/>
    </row>
    <row r="36" spans="1:7" ht="25" customHeight="1">
      <c r="A36" s="2559" t="s">
        <v>2454</v>
      </c>
      <c r="B36" s="2559"/>
      <c r="C36" s="2559"/>
      <c r="D36" s="2559"/>
      <c r="E36" s="2559"/>
      <c r="F36" s="2559"/>
      <c r="G36" s="2559"/>
    </row>
    <row r="37" spans="1:7" ht="22" customHeight="1"/>
    <row r="38" spans="1:7" ht="25" customHeight="1"/>
    <row r="39" spans="1:7" ht="25" customHeight="1"/>
    <row r="40" spans="1:7" ht="25" customHeight="1"/>
    <row r="41" spans="1:7" ht="25" customHeight="1"/>
    <row r="42" spans="1:7" ht="25" customHeight="1"/>
    <row r="43" spans="1:7" ht="25" customHeight="1"/>
    <row r="44" spans="1:7" ht="25" customHeight="1"/>
    <row r="45" spans="1:7" ht="25" customHeight="1"/>
    <row r="46" spans="1:7" ht="25" customHeight="1"/>
    <row r="47" spans="1:7" ht="25" customHeight="1"/>
    <row r="48" spans="1:7" ht="25" customHeight="1"/>
    <row r="49" ht="25" customHeight="1"/>
    <row r="50" ht="25" customHeight="1"/>
    <row r="51" ht="25" customHeight="1"/>
    <row r="52" ht="25" customHeight="1"/>
    <row r="53" ht="25" customHeight="1"/>
  </sheetData>
  <mergeCells count="51">
    <mergeCell ref="A10:E10"/>
    <mergeCell ref="F10:G10"/>
    <mergeCell ref="A12:E12"/>
    <mergeCell ref="F12:G12"/>
    <mergeCell ref="B23:E23"/>
    <mergeCell ref="B18:E18"/>
    <mergeCell ref="F18:G18"/>
    <mergeCell ref="B19:E19"/>
    <mergeCell ref="F19:G19"/>
    <mergeCell ref="B15:E15"/>
    <mergeCell ref="F15:G15"/>
    <mergeCell ref="B16:E16"/>
    <mergeCell ref="F16:G16"/>
    <mergeCell ref="B17:E17"/>
    <mergeCell ref="F17:G17"/>
    <mergeCell ref="F2:G2"/>
    <mergeCell ref="A4:G4"/>
    <mergeCell ref="A8:E8"/>
    <mergeCell ref="F8:G8"/>
    <mergeCell ref="A9:E9"/>
    <mergeCell ref="F9:G9"/>
    <mergeCell ref="A6:B6"/>
    <mergeCell ref="C6:G6"/>
    <mergeCell ref="A7:B7"/>
    <mergeCell ref="C7:G7"/>
    <mergeCell ref="B13:E13"/>
    <mergeCell ref="F13:G13"/>
    <mergeCell ref="B20:E20"/>
    <mergeCell ref="F20:G20"/>
    <mergeCell ref="B21:E21"/>
    <mergeCell ref="F21:G21"/>
    <mergeCell ref="B14:E14"/>
    <mergeCell ref="F14:G14"/>
    <mergeCell ref="B22:E22"/>
    <mergeCell ref="F22:G22"/>
    <mergeCell ref="F27:G27"/>
    <mergeCell ref="B28:E28"/>
    <mergeCell ref="F28:G28"/>
    <mergeCell ref="A25:E25"/>
    <mergeCell ref="F25:G25"/>
    <mergeCell ref="B26:E26"/>
    <mergeCell ref="F26:G26"/>
    <mergeCell ref="B29:E29"/>
    <mergeCell ref="F29:G29"/>
    <mergeCell ref="B27:E27"/>
    <mergeCell ref="A36:G36"/>
    <mergeCell ref="B30:E30"/>
    <mergeCell ref="F30:G30"/>
    <mergeCell ref="B31:E31"/>
    <mergeCell ref="B33:D33"/>
    <mergeCell ref="A35:G35"/>
  </mergeCells>
  <phoneticPr fontId="14"/>
  <printOptions horizontalCentered="1"/>
  <pageMargins left="0.39370078740157483" right="0.39370078740157483" top="0.59055118110236227" bottom="0.59055118110236227" header="0.39370078740157483" footer="0.39370078740157483"/>
  <pageSetup paperSize="9" scale="86" orientation="portrait" horizontalDpi="300" verticalDpi="3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B43D-05BB-4FD7-B49D-5B0BFBCE302A}">
  <sheetPr codeName="Sheet46"/>
  <dimension ref="B1:J63"/>
  <sheetViews>
    <sheetView view="pageBreakPreview" zoomScaleNormal="100" zoomScaleSheetLayoutView="100" workbookViewId="0">
      <selection activeCell="J18" sqref="J18"/>
    </sheetView>
  </sheetViews>
  <sheetFormatPr defaultRowHeight="13"/>
  <cols>
    <col min="1" max="1" width="1.58203125" style="224" customWidth="1"/>
    <col min="2" max="2" width="10.25" style="224" customWidth="1"/>
    <col min="3" max="3" width="15.58203125" style="224" customWidth="1"/>
    <col min="4" max="4" width="15.25" style="224" customWidth="1"/>
    <col min="5" max="5" width="17.5" style="224" customWidth="1"/>
    <col min="6" max="6" width="15.08203125" style="224" customWidth="1"/>
    <col min="7" max="7" width="19.58203125" style="224" customWidth="1"/>
    <col min="8" max="8" width="1.83203125" style="224" customWidth="1"/>
    <col min="9" max="9" width="2.5" style="224" customWidth="1"/>
    <col min="10" max="256" width="9" style="224"/>
    <col min="257" max="257" width="1.08203125" style="224" customWidth="1"/>
    <col min="258" max="259" width="15.58203125" style="224" customWidth="1"/>
    <col min="260" max="260" width="15.25" style="224" customWidth="1"/>
    <col min="261" max="261" width="17.5" style="224" customWidth="1"/>
    <col min="262" max="262" width="15.08203125" style="224" customWidth="1"/>
    <col min="263" max="263" width="15.25" style="224" customWidth="1"/>
    <col min="264" max="264" width="3.75" style="224" customWidth="1"/>
    <col min="265" max="265" width="2.5" style="224" customWidth="1"/>
    <col min="266" max="512" width="9" style="224"/>
    <col min="513" max="513" width="1.08203125" style="224" customWidth="1"/>
    <col min="514" max="515" width="15.58203125" style="224" customWidth="1"/>
    <col min="516" max="516" width="15.25" style="224" customWidth="1"/>
    <col min="517" max="517" width="17.5" style="224" customWidth="1"/>
    <col min="518" max="518" width="15.08203125" style="224" customWidth="1"/>
    <col min="519" max="519" width="15.25" style="224" customWidth="1"/>
    <col min="520" max="520" width="3.75" style="224" customWidth="1"/>
    <col min="521" max="521" width="2.5" style="224" customWidth="1"/>
    <col min="522" max="768" width="9" style="224"/>
    <col min="769" max="769" width="1.08203125" style="224" customWidth="1"/>
    <col min="770" max="771" width="15.58203125" style="224" customWidth="1"/>
    <col min="772" max="772" width="15.25" style="224" customWidth="1"/>
    <col min="773" max="773" width="17.5" style="224" customWidth="1"/>
    <col min="774" max="774" width="15.08203125" style="224" customWidth="1"/>
    <col min="775" max="775" width="15.25" style="224" customWidth="1"/>
    <col min="776" max="776" width="3.75" style="224" customWidth="1"/>
    <col min="777" max="777" width="2.5" style="224" customWidth="1"/>
    <col min="778" max="1024" width="9" style="224"/>
    <col min="1025" max="1025" width="1.08203125" style="224" customWidth="1"/>
    <col min="1026" max="1027" width="15.58203125" style="224" customWidth="1"/>
    <col min="1028" max="1028" width="15.25" style="224" customWidth="1"/>
    <col min="1029" max="1029" width="17.5" style="224" customWidth="1"/>
    <col min="1030" max="1030" width="15.08203125" style="224" customWidth="1"/>
    <col min="1031" max="1031" width="15.25" style="224" customWidth="1"/>
    <col min="1032" max="1032" width="3.75" style="224" customWidth="1"/>
    <col min="1033" max="1033" width="2.5" style="224" customWidth="1"/>
    <col min="1034" max="1280" width="9" style="224"/>
    <col min="1281" max="1281" width="1.08203125" style="224" customWidth="1"/>
    <col min="1282" max="1283" width="15.58203125" style="224" customWidth="1"/>
    <col min="1284" max="1284" width="15.25" style="224" customWidth="1"/>
    <col min="1285" max="1285" width="17.5" style="224" customWidth="1"/>
    <col min="1286" max="1286" width="15.08203125" style="224" customWidth="1"/>
    <col min="1287" max="1287" width="15.25" style="224" customWidth="1"/>
    <col min="1288" max="1288" width="3.75" style="224" customWidth="1"/>
    <col min="1289" max="1289" width="2.5" style="224" customWidth="1"/>
    <col min="1290" max="1536" width="9" style="224"/>
    <col min="1537" max="1537" width="1.08203125" style="224" customWidth="1"/>
    <col min="1538" max="1539" width="15.58203125" style="224" customWidth="1"/>
    <col min="1540" max="1540" width="15.25" style="224" customWidth="1"/>
    <col min="1541" max="1541" width="17.5" style="224" customWidth="1"/>
    <col min="1542" max="1542" width="15.08203125" style="224" customWidth="1"/>
    <col min="1543" max="1543" width="15.25" style="224" customWidth="1"/>
    <col min="1544" max="1544" width="3.75" style="224" customWidth="1"/>
    <col min="1545" max="1545" width="2.5" style="224" customWidth="1"/>
    <col min="1546" max="1792" width="9" style="224"/>
    <col min="1793" max="1793" width="1.08203125" style="224" customWidth="1"/>
    <col min="1794" max="1795" width="15.58203125" style="224" customWidth="1"/>
    <col min="1796" max="1796" width="15.25" style="224" customWidth="1"/>
    <col min="1797" max="1797" width="17.5" style="224" customWidth="1"/>
    <col min="1798" max="1798" width="15.08203125" style="224" customWidth="1"/>
    <col min="1799" max="1799" width="15.25" style="224" customWidth="1"/>
    <col min="1800" max="1800" width="3.75" style="224" customWidth="1"/>
    <col min="1801" max="1801" width="2.5" style="224" customWidth="1"/>
    <col min="1802" max="2048" width="9" style="224"/>
    <col min="2049" max="2049" width="1.08203125" style="224" customWidth="1"/>
    <col min="2050" max="2051" width="15.58203125" style="224" customWidth="1"/>
    <col min="2052" max="2052" width="15.25" style="224" customWidth="1"/>
    <col min="2053" max="2053" width="17.5" style="224" customWidth="1"/>
    <col min="2054" max="2054" width="15.08203125" style="224" customWidth="1"/>
    <col min="2055" max="2055" width="15.25" style="224" customWidth="1"/>
    <col min="2056" max="2056" width="3.75" style="224" customWidth="1"/>
    <col min="2057" max="2057" width="2.5" style="224" customWidth="1"/>
    <col min="2058" max="2304" width="9" style="224"/>
    <col min="2305" max="2305" width="1.08203125" style="224" customWidth="1"/>
    <col min="2306" max="2307" width="15.58203125" style="224" customWidth="1"/>
    <col min="2308" max="2308" width="15.25" style="224" customWidth="1"/>
    <col min="2309" max="2309" width="17.5" style="224" customWidth="1"/>
    <col min="2310" max="2310" width="15.08203125" style="224" customWidth="1"/>
    <col min="2311" max="2311" width="15.25" style="224" customWidth="1"/>
    <col min="2312" max="2312" width="3.75" style="224" customWidth="1"/>
    <col min="2313" max="2313" width="2.5" style="224" customWidth="1"/>
    <col min="2314" max="2560" width="9" style="224"/>
    <col min="2561" max="2561" width="1.08203125" style="224" customWidth="1"/>
    <col min="2562" max="2563" width="15.58203125" style="224" customWidth="1"/>
    <col min="2564" max="2564" width="15.25" style="224" customWidth="1"/>
    <col min="2565" max="2565" width="17.5" style="224" customWidth="1"/>
    <col min="2566" max="2566" width="15.08203125" style="224" customWidth="1"/>
    <col min="2567" max="2567" width="15.25" style="224" customWidth="1"/>
    <col min="2568" max="2568" width="3.75" style="224" customWidth="1"/>
    <col min="2569" max="2569" width="2.5" style="224" customWidth="1"/>
    <col min="2570" max="2816" width="9" style="224"/>
    <col min="2817" max="2817" width="1.08203125" style="224" customWidth="1"/>
    <col min="2818" max="2819" width="15.58203125" style="224" customWidth="1"/>
    <col min="2820" max="2820" width="15.25" style="224" customWidth="1"/>
    <col min="2821" max="2821" width="17.5" style="224" customWidth="1"/>
    <col min="2822" max="2822" width="15.08203125" style="224" customWidth="1"/>
    <col min="2823" max="2823" width="15.25" style="224" customWidth="1"/>
    <col min="2824" max="2824" width="3.75" style="224" customWidth="1"/>
    <col min="2825" max="2825" width="2.5" style="224" customWidth="1"/>
    <col min="2826" max="3072" width="9" style="224"/>
    <col min="3073" max="3073" width="1.08203125" style="224" customWidth="1"/>
    <col min="3074" max="3075" width="15.58203125" style="224" customWidth="1"/>
    <col min="3076" max="3076" width="15.25" style="224" customWidth="1"/>
    <col min="3077" max="3077" width="17.5" style="224" customWidth="1"/>
    <col min="3078" max="3078" width="15.08203125" style="224" customWidth="1"/>
    <col min="3079" max="3079" width="15.25" style="224" customWidth="1"/>
    <col min="3080" max="3080" width="3.75" style="224" customWidth="1"/>
    <col min="3081" max="3081" width="2.5" style="224" customWidth="1"/>
    <col min="3082" max="3328" width="9" style="224"/>
    <col min="3329" max="3329" width="1.08203125" style="224" customWidth="1"/>
    <col min="3330" max="3331" width="15.58203125" style="224" customWidth="1"/>
    <col min="3332" max="3332" width="15.25" style="224" customWidth="1"/>
    <col min="3333" max="3333" width="17.5" style="224" customWidth="1"/>
    <col min="3334" max="3334" width="15.08203125" style="224" customWidth="1"/>
    <col min="3335" max="3335" width="15.25" style="224" customWidth="1"/>
    <col min="3336" max="3336" width="3.75" style="224" customWidth="1"/>
    <col min="3337" max="3337" width="2.5" style="224" customWidth="1"/>
    <col min="3338" max="3584" width="9" style="224"/>
    <col min="3585" max="3585" width="1.08203125" style="224" customWidth="1"/>
    <col min="3586" max="3587" width="15.58203125" style="224" customWidth="1"/>
    <col min="3588" max="3588" width="15.25" style="224" customWidth="1"/>
    <col min="3589" max="3589" width="17.5" style="224" customWidth="1"/>
    <col min="3590" max="3590" width="15.08203125" style="224" customWidth="1"/>
    <col min="3591" max="3591" width="15.25" style="224" customWidth="1"/>
    <col min="3592" max="3592" width="3.75" style="224" customWidth="1"/>
    <col min="3593" max="3593" width="2.5" style="224" customWidth="1"/>
    <col min="3594" max="3840" width="9" style="224"/>
    <col min="3841" max="3841" width="1.08203125" style="224" customWidth="1"/>
    <col min="3842" max="3843" width="15.58203125" style="224" customWidth="1"/>
    <col min="3844" max="3844" width="15.25" style="224" customWidth="1"/>
    <col min="3845" max="3845" width="17.5" style="224" customWidth="1"/>
    <col min="3846" max="3846" width="15.08203125" style="224" customWidth="1"/>
    <col min="3847" max="3847" width="15.25" style="224" customWidth="1"/>
    <col min="3848" max="3848" width="3.75" style="224" customWidth="1"/>
    <col min="3849" max="3849" width="2.5" style="224" customWidth="1"/>
    <col min="3850" max="4096" width="9" style="224"/>
    <col min="4097" max="4097" width="1.08203125" style="224" customWidth="1"/>
    <col min="4098" max="4099" width="15.58203125" style="224" customWidth="1"/>
    <col min="4100" max="4100" width="15.25" style="224" customWidth="1"/>
    <col min="4101" max="4101" width="17.5" style="224" customWidth="1"/>
    <col min="4102" max="4102" width="15.08203125" style="224" customWidth="1"/>
    <col min="4103" max="4103" width="15.25" style="224" customWidth="1"/>
    <col min="4104" max="4104" width="3.75" style="224" customWidth="1"/>
    <col min="4105" max="4105" width="2.5" style="224" customWidth="1"/>
    <col min="4106" max="4352" width="9" style="224"/>
    <col min="4353" max="4353" width="1.08203125" style="224" customWidth="1"/>
    <col min="4354" max="4355" width="15.58203125" style="224" customWidth="1"/>
    <col min="4356" max="4356" width="15.25" style="224" customWidth="1"/>
    <col min="4357" max="4357" width="17.5" style="224" customWidth="1"/>
    <col min="4358" max="4358" width="15.08203125" style="224" customWidth="1"/>
    <col min="4359" max="4359" width="15.25" style="224" customWidth="1"/>
    <col min="4360" max="4360" width="3.75" style="224" customWidth="1"/>
    <col min="4361" max="4361" width="2.5" style="224" customWidth="1"/>
    <col min="4362" max="4608" width="9" style="224"/>
    <col min="4609" max="4609" width="1.08203125" style="224" customWidth="1"/>
    <col min="4610" max="4611" width="15.58203125" style="224" customWidth="1"/>
    <col min="4612" max="4612" width="15.25" style="224" customWidth="1"/>
    <col min="4613" max="4613" width="17.5" style="224" customWidth="1"/>
    <col min="4614" max="4614" width="15.08203125" style="224" customWidth="1"/>
    <col min="4615" max="4615" width="15.25" style="224" customWidth="1"/>
    <col min="4616" max="4616" width="3.75" style="224" customWidth="1"/>
    <col min="4617" max="4617" width="2.5" style="224" customWidth="1"/>
    <col min="4618" max="4864" width="9" style="224"/>
    <col min="4865" max="4865" width="1.08203125" style="224" customWidth="1"/>
    <col min="4866" max="4867" width="15.58203125" style="224" customWidth="1"/>
    <col min="4868" max="4868" width="15.25" style="224" customWidth="1"/>
    <col min="4869" max="4869" width="17.5" style="224" customWidth="1"/>
    <col min="4870" max="4870" width="15.08203125" style="224" customWidth="1"/>
    <col min="4871" max="4871" width="15.25" style="224" customWidth="1"/>
    <col min="4872" max="4872" width="3.75" style="224" customWidth="1"/>
    <col min="4873" max="4873" width="2.5" style="224" customWidth="1"/>
    <col min="4874" max="5120" width="9" style="224"/>
    <col min="5121" max="5121" width="1.08203125" style="224" customWidth="1"/>
    <col min="5122" max="5123" width="15.58203125" style="224" customWidth="1"/>
    <col min="5124" max="5124" width="15.25" style="224" customWidth="1"/>
    <col min="5125" max="5125" width="17.5" style="224" customWidth="1"/>
    <col min="5126" max="5126" width="15.08203125" style="224" customWidth="1"/>
    <col min="5127" max="5127" width="15.25" style="224" customWidth="1"/>
    <col min="5128" max="5128" width="3.75" style="224" customWidth="1"/>
    <col min="5129" max="5129" width="2.5" style="224" customWidth="1"/>
    <col min="5130" max="5376" width="9" style="224"/>
    <col min="5377" max="5377" width="1.08203125" style="224" customWidth="1"/>
    <col min="5378" max="5379" width="15.58203125" style="224" customWidth="1"/>
    <col min="5380" max="5380" width="15.25" style="224" customWidth="1"/>
    <col min="5381" max="5381" width="17.5" style="224" customWidth="1"/>
    <col min="5382" max="5382" width="15.08203125" style="224" customWidth="1"/>
    <col min="5383" max="5383" width="15.25" style="224" customWidth="1"/>
    <col min="5384" max="5384" width="3.75" style="224" customWidth="1"/>
    <col min="5385" max="5385" width="2.5" style="224" customWidth="1"/>
    <col min="5386" max="5632" width="9" style="224"/>
    <col min="5633" max="5633" width="1.08203125" style="224" customWidth="1"/>
    <col min="5634" max="5635" width="15.58203125" style="224" customWidth="1"/>
    <col min="5636" max="5636" width="15.25" style="224" customWidth="1"/>
    <col min="5637" max="5637" width="17.5" style="224" customWidth="1"/>
    <col min="5638" max="5638" width="15.08203125" style="224" customWidth="1"/>
    <col min="5639" max="5639" width="15.25" style="224" customWidth="1"/>
    <col min="5640" max="5640" width="3.75" style="224" customWidth="1"/>
    <col min="5641" max="5641" width="2.5" style="224" customWidth="1"/>
    <col min="5642" max="5888" width="9" style="224"/>
    <col min="5889" max="5889" width="1.08203125" style="224" customWidth="1"/>
    <col min="5890" max="5891" width="15.58203125" style="224" customWidth="1"/>
    <col min="5892" max="5892" width="15.25" style="224" customWidth="1"/>
    <col min="5893" max="5893" width="17.5" style="224" customWidth="1"/>
    <col min="5894" max="5894" width="15.08203125" style="224" customWidth="1"/>
    <col min="5895" max="5895" width="15.25" style="224" customWidth="1"/>
    <col min="5896" max="5896" width="3.75" style="224" customWidth="1"/>
    <col min="5897" max="5897" width="2.5" style="224" customWidth="1"/>
    <col min="5898" max="6144" width="9" style="224"/>
    <col min="6145" max="6145" width="1.08203125" style="224" customWidth="1"/>
    <col min="6146" max="6147" width="15.58203125" style="224" customWidth="1"/>
    <col min="6148" max="6148" width="15.25" style="224" customWidth="1"/>
    <col min="6149" max="6149" width="17.5" style="224" customWidth="1"/>
    <col min="6150" max="6150" width="15.08203125" style="224" customWidth="1"/>
    <col min="6151" max="6151" width="15.25" style="224" customWidth="1"/>
    <col min="6152" max="6152" width="3.75" style="224" customWidth="1"/>
    <col min="6153" max="6153" width="2.5" style="224" customWidth="1"/>
    <col min="6154" max="6400" width="9" style="224"/>
    <col min="6401" max="6401" width="1.08203125" style="224" customWidth="1"/>
    <col min="6402" max="6403" width="15.58203125" style="224" customWidth="1"/>
    <col min="6404" max="6404" width="15.25" style="224" customWidth="1"/>
    <col min="6405" max="6405" width="17.5" style="224" customWidth="1"/>
    <col min="6406" max="6406" width="15.08203125" style="224" customWidth="1"/>
    <col min="6407" max="6407" width="15.25" style="224" customWidth="1"/>
    <col min="6408" max="6408" width="3.75" style="224" customWidth="1"/>
    <col min="6409" max="6409" width="2.5" style="224" customWidth="1"/>
    <col min="6410" max="6656" width="9" style="224"/>
    <col min="6657" max="6657" width="1.08203125" style="224" customWidth="1"/>
    <col min="6658" max="6659" width="15.58203125" style="224" customWidth="1"/>
    <col min="6660" max="6660" width="15.25" style="224" customWidth="1"/>
    <col min="6661" max="6661" width="17.5" style="224" customWidth="1"/>
    <col min="6662" max="6662" width="15.08203125" style="224" customWidth="1"/>
    <col min="6663" max="6663" width="15.25" style="224" customWidth="1"/>
    <col min="6664" max="6664" width="3.75" style="224" customWidth="1"/>
    <col min="6665" max="6665" width="2.5" style="224" customWidth="1"/>
    <col min="6666" max="6912" width="9" style="224"/>
    <col min="6913" max="6913" width="1.08203125" style="224" customWidth="1"/>
    <col min="6914" max="6915" width="15.58203125" style="224" customWidth="1"/>
    <col min="6916" max="6916" width="15.25" style="224" customWidth="1"/>
    <col min="6917" max="6917" width="17.5" style="224" customWidth="1"/>
    <col min="6918" max="6918" width="15.08203125" style="224" customWidth="1"/>
    <col min="6919" max="6919" width="15.25" style="224" customWidth="1"/>
    <col min="6920" max="6920" width="3.75" style="224" customWidth="1"/>
    <col min="6921" max="6921" width="2.5" style="224" customWidth="1"/>
    <col min="6922" max="7168" width="9" style="224"/>
    <col min="7169" max="7169" width="1.08203125" style="224" customWidth="1"/>
    <col min="7170" max="7171" width="15.58203125" style="224" customWidth="1"/>
    <col min="7172" max="7172" width="15.25" style="224" customWidth="1"/>
    <col min="7173" max="7173" width="17.5" style="224" customWidth="1"/>
    <col min="7174" max="7174" width="15.08203125" style="224" customWidth="1"/>
    <col min="7175" max="7175" width="15.25" style="224" customWidth="1"/>
    <col min="7176" max="7176" width="3.75" style="224" customWidth="1"/>
    <col min="7177" max="7177" width="2.5" style="224" customWidth="1"/>
    <col min="7178" max="7424" width="9" style="224"/>
    <col min="7425" max="7425" width="1.08203125" style="224" customWidth="1"/>
    <col min="7426" max="7427" width="15.58203125" style="224" customWidth="1"/>
    <col min="7428" max="7428" width="15.25" style="224" customWidth="1"/>
    <col min="7429" max="7429" width="17.5" style="224" customWidth="1"/>
    <col min="7430" max="7430" width="15.08203125" style="224" customWidth="1"/>
    <col min="7431" max="7431" width="15.25" style="224" customWidth="1"/>
    <col min="7432" max="7432" width="3.75" style="224" customWidth="1"/>
    <col min="7433" max="7433" width="2.5" style="224" customWidth="1"/>
    <col min="7434" max="7680" width="9" style="224"/>
    <col min="7681" max="7681" width="1.08203125" style="224" customWidth="1"/>
    <col min="7682" max="7683" width="15.58203125" style="224" customWidth="1"/>
    <col min="7684" max="7684" width="15.25" style="224" customWidth="1"/>
    <col min="7685" max="7685" width="17.5" style="224" customWidth="1"/>
    <col min="7686" max="7686" width="15.08203125" style="224" customWidth="1"/>
    <col min="7687" max="7687" width="15.25" style="224" customWidth="1"/>
    <col min="7688" max="7688" width="3.75" style="224" customWidth="1"/>
    <col min="7689" max="7689" width="2.5" style="224" customWidth="1"/>
    <col min="7690" max="7936" width="9" style="224"/>
    <col min="7937" max="7937" width="1.08203125" style="224" customWidth="1"/>
    <col min="7938" max="7939" width="15.58203125" style="224" customWidth="1"/>
    <col min="7940" max="7940" width="15.25" style="224" customWidth="1"/>
    <col min="7941" max="7941" width="17.5" style="224" customWidth="1"/>
    <col min="7942" max="7942" width="15.08203125" style="224" customWidth="1"/>
    <col min="7943" max="7943" width="15.25" style="224" customWidth="1"/>
    <col min="7944" max="7944" width="3.75" style="224" customWidth="1"/>
    <col min="7945" max="7945" width="2.5" style="224" customWidth="1"/>
    <col min="7946" max="8192" width="9" style="224"/>
    <col min="8193" max="8193" width="1.08203125" style="224" customWidth="1"/>
    <col min="8194" max="8195" width="15.58203125" style="224" customWidth="1"/>
    <col min="8196" max="8196" width="15.25" style="224" customWidth="1"/>
    <col min="8197" max="8197" width="17.5" style="224" customWidth="1"/>
    <col min="8198" max="8198" width="15.08203125" style="224" customWidth="1"/>
    <col min="8199" max="8199" width="15.25" style="224" customWidth="1"/>
    <col min="8200" max="8200" width="3.75" style="224" customWidth="1"/>
    <col min="8201" max="8201" width="2.5" style="224" customWidth="1"/>
    <col min="8202" max="8448" width="9" style="224"/>
    <col min="8449" max="8449" width="1.08203125" style="224" customWidth="1"/>
    <col min="8450" max="8451" width="15.58203125" style="224" customWidth="1"/>
    <col min="8452" max="8452" width="15.25" style="224" customWidth="1"/>
    <col min="8453" max="8453" width="17.5" style="224" customWidth="1"/>
    <col min="8454" max="8454" width="15.08203125" style="224" customWidth="1"/>
    <col min="8455" max="8455" width="15.25" style="224" customWidth="1"/>
    <col min="8456" max="8456" width="3.75" style="224" customWidth="1"/>
    <col min="8457" max="8457" width="2.5" style="224" customWidth="1"/>
    <col min="8458" max="8704" width="9" style="224"/>
    <col min="8705" max="8705" width="1.08203125" style="224" customWidth="1"/>
    <col min="8706" max="8707" width="15.58203125" style="224" customWidth="1"/>
    <col min="8708" max="8708" width="15.25" style="224" customWidth="1"/>
    <col min="8709" max="8709" width="17.5" style="224" customWidth="1"/>
    <col min="8710" max="8710" width="15.08203125" style="224" customWidth="1"/>
    <col min="8711" max="8711" width="15.25" style="224" customWidth="1"/>
    <col min="8712" max="8712" width="3.75" style="224" customWidth="1"/>
    <col min="8713" max="8713" width="2.5" style="224" customWidth="1"/>
    <col min="8714" max="8960" width="9" style="224"/>
    <col min="8961" max="8961" width="1.08203125" style="224" customWidth="1"/>
    <col min="8962" max="8963" width="15.58203125" style="224" customWidth="1"/>
    <col min="8964" max="8964" width="15.25" style="224" customWidth="1"/>
    <col min="8965" max="8965" width="17.5" style="224" customWidth="1"/>
    <col min="8966" max="8966" width="15.08203125" style="224" customWidth="1"/>
    <col min="8967" max="8967" width="15.25" style="224" customWidth="1"/>
    <col min="8968" max="8968" width="3.75" style="224" customWidth="1"/>
    <col min="8969" max="8969" width="2.5" style="224" customWidth="1"/>
    <col min="8970" max="9216" width="9" style="224"/>
    <col min="9217" max="9217" width="1.08203125" style="224" customWidth="1"/>
    <col min="9218" max="9219" width="15.58203125" style="224" customWidth="1"/>
    <col min="9220" max="9220" width="15.25" style="224" customWidth="1"/>
    <col min="9221" max="9221" width="17.5" style="224" customWidth="1"/>
    <col min="9222" max="9222" width="15.08203125" style="224" customWidth="1"/>
    <col min="9223" max="9223" width="15.25" style="224" customWidth="1"/>
    <col min="9224" max="9224" width="3.75" style="224" customWidth="1"/>
    <col min="9225" max="9225" width="2.5" style="224" customWidth="1"/>
    <col min="9226" max="9472" width="9" style="224"/>
    <col min="9473" max="9473" width="1.08203125" style="224" customWidth="1"/>
    <col min="9474" max="9475" width="15.58203125" style="224" customWidth="1"/>
    <col min="9476" max="9476" width="15.25" style="224" customWidth="1"/>
    <col min="9477" max="9477" width="17.5" style="224" customWidth="1"/>
    <col min="9478" max="9478" width="15.08203125" style="224" customWidth="1"/>
    <col min="9479" max="9479" width="15.25" style="224" customWidth="1"/>
    <col min="9480" max="9480" width="3.75" style="224" customWidth="1"/>
    <col min="9481" max="9481" width="2.5" style="224" customWidth="1"/>
    <col min="9482" max="9728" width="9" style="224"/>
    <col min="9729" max="9729" width="1.08203125" style="224" customWidth="1"/>
    <col min="9730" max="9731" width="15.58203125" style="224" customWidth="1"/>
    <col min="9732" max="9732" width="15.25" style="224" customWidth="1"/>
    <col min="9733" max="9733" width="17.5" style="224" customWidth="1"/>
    <col min="9734" max="9734" width="15.08203125" style="224" customWidth="1"/>
    <col min="9735" max="9735" width="15.25" style="224" customWidth="1"/>
    <col min="9736" max="9736" width="3.75" style="224" customWidth="1"/>
    <col min="9737" max="9737" width="2.5" style="224" customWidth="1"/>
    <col min="9738" max="9984" width="9" style="224"/>
    <col min="9985" max="9985" width="1.08203125" style="224" customWidth="1"/>
    <col min="9986" max="9987" width="15.58203125" style="224" customWidth="1"/>
    <col min="9988" max="9988" width="15.25" style="224" customWidth="1"/>
    <col min="9989" max="9989" width="17.5" style="224" customWidth="1"/>
    <col min="9990" max="9990" width="15.08203125" style="224" customWidth="1"/>
    <col min="9991" max="9991" width="15.25" style="224" customWidth="1"/>
    <col min="9992" max="9992" width="3.75" style="224" customWidth="1"/>
    <col min="9993" max="9993" width="2.5" style="224" customWidth="1"/>
    <col min="9994" max="10240" width="9" style="224"/>
    <col min="10241" max="10241" width="1.08203125" style="224" customWidth="1"/>
    <col min="10242" max="10243" width="15.58203125" style="224" customWidth="1"/>
    <col min="10244" max="10244" width="15.25" style="224" customWidth="1"/>
    <col min="10245" max="10245" width="17.5" style="224" customWidth="1"/>
    <col min="10246" max="10246" width="15.08203125" style="224" customWidth="1"/>
    <col min="10247" max="10247" width="15.25" style="224" customWidth="1"/>
    <col min="10248" max="10248" width="3.75" style="224" customWidth="1"/>
    <col min="10249" max="10249" width="2.5" style="224" customWidth="1"/>
    <col min="10250" max="10496" width="9" style="224"/>
    <col min="10497" max="10497" width="1.08203125" style="224" customWidth="1"/>
    <col min="10498" max="10499" width="15.58203125" style="224" customWidth="1"/>
    <col min="10500" max="10500" width="15.25" style="224" customWidth="1"/>
    <col min="10501" max="10501" width="17.5" style="224" customWidth="1"/>
    <col min="10502" max="10502" width="15.08203125" style="224" customWidth="1"/>
    <col min="10503" max="10503" width="15.25" style="224" customWidth="1"/>
    <col min="10504" max="10504" width="3.75" style="224" customWidth="1"/>
    <col min="10505" max="10505" width="2.5" style="224" customWidth="1"/>
    <col min="10506" max="10752" width="9" style="224"/>
    <col min="10753" max="10753" width="1.08203125" style="224" customWidth="1"/>
    <col min="10754" max="10755" width="15.58203125" style="224" customWidth="1"/>
    <col min="10756" max="10756" width="15.25" style="224" customWidth="1"/>
    <col min="10757" max="10757" width="17.5" style="224" customWidth="1"/>
    <col min="10758" max="10758" width="15.08203125" style="224" customWidth="1"/>
    <col min="10759" max="10759" width="15.25" style="224" customWidth="1"/>
    <col min="10760" max="10760" width="3.75" style="224" customWidth="1"/>
    <col min="10761" max="10761" width="2.5" style="224" customWidth="1"/>
    <col min="10762" max="11008" width="9" style="224"/>
    <col min="11009" max="11009" width="1.08203125" style="224" customWidth="1"/>
    <col min="11010" max="11011" width="15.58203125" style="224" customWidth="1"/>
    <col min="11012" max="11012" width="15.25" style="224" customWidth="1"/>
    <col min="11013" max="11013" width="17.5" style="224" customWidth="1"/>
    <col min="11014" max="11014" width="15.08203125" style="224" customWidth="1"/>
    <col min="11015" max="11015" width="15.25" style="224" customWidth="1"/>
    <col min="11016" max="11016" width="3.75" style="224" customWidth="1"/>
    <col min="11017" max="11017" width="2.5" style="224" customWidth="1"/>
    <col min="11018" max="11264" width="9" style="224"/>
    <col min="11265" max="11265" width="1.08203125" style="224" customWidth="1"/>
    <col min="11266" max="11267" width="15.58203125" style="224" customWidth="1"/>
    <col min="11268" max="11268" width="15.25" style="224" customWidth="1"/>
    <col min="11269" max="11269" width="17.5" style="224" customWidth="1"/>
    <col min="11270" max="11270" width="15.08203125" style="224" customWidth="1"/>
    <col min="11271" max="11271" width="15.25" style="224" customWidth="1"/>
    <col min="11272" max="11272" width="3.75" style="224" customWidth="1"/>
    <col min="11273" max="11273" width="2.5" style="224" customWidth="1"/>
    <col min="11274" max="11520" width="9" style="224"/>
    <col min="11521" max="11521" width="1.08203125" style="224" customWidth="1"/>
    <col min="11522" max="11523" width="15.58203125" style="224" customWidth="1"/>
    <col min="11524" max="11524" width="15.25" style="224" customWidth="1"/>
    <col min="11525" max="11525" width="17.5" style="224" customWidth="1"/>
    <col min="11526" max="11526" width="15.08203125" style="224" customWidth="1"/>
    <col min="11527" max="11527" width="15.25" style="224" customWidth="1"/>
    <col min="11528" max="11528" width="3.75" style="224" customWidth="1"/>
    <col min="11529" max="11529" width="2.5" style="224" customWidth="1"/>
    <col min="11530" max="11776" width="9" style="224"/>
    <col min="11777" max="11777" width="1.08203125" style="224" customWidth="1"/>
    <col min="11778" max="11779" width="15.58203125" style="224" customWidth="1"/>
    <col min="11780" max="11780" width="15.25" style="224" customWidth="1"/>
    <col min="11781" max="11781" width="17.5" style="224" customWidth="1"/>
    <col min="11782" max="11782" width="15.08203125" style="224" customWidth="1"/>
    <col min="11783" max="11783" width="15.25" style="224" customWidth="1"/>
    <col min="11784" max="11784" width="3.75" style="224" customWidth="1"/>
    <col min="11785" max="11785" width="2.5" style="224" customWidth="1"/>
    <col min="11786" max="12032" width="9" style="224"/>
    <col min="12033" max="12033" width="1.08203125" style="224" customWidth="1"/>
    <col min="12034" max="12035" width="15.58203125" style="224" customWidth="1"/>
    <col min="12036" max="12036" width="15.25" style="224" customWidth="1"/>
    <col min="12037" max="12037" width="17.5" style="224" customWidth="1"/>
    <col min="12038" max="12038" width="15.08203125" style="224" customWidth="1"/>
    <col min="12039" max="12039" width="15.25" style="224" customWidth="1"/>
    <col min="12040" max="12040" width="3.75" style="224" customWidth="1"/>
    <col min="12041" max="12041" width="2.5" style="224" customWidth="1"/>
    <col min="12042" max="12288" width="9" style="224"/>
    <col min="12289" max="12289" width="1.08203125" style="224" customWidth="1"/>
    <col min="12290" max="12291" width="15.58203125" style="224" customWidth="1"/>
    <col min="12292" max="12292" width="15.25" style="224" customWidth="1"/>
    <col min="12293" max="12293" width="17.5" style="224" customWidth="1"/>
    <col min="12294" max="12294" width="15.08203125" style="224" customWidth="1"/>
    <col min="12295" max="12295" width="15.25" style="224" customWidth="1"/>
    <col min="12296" max="12296" width="3.75" style="224" customWidth="1"/>
    <col min="12297" max="12297" width="2.5" style="224" customWidth="1"/>
    <col min="12298" max="12544" width="9" style="224"/>
    <col min="12545" max="12545" width="1.08203125" style="224" customWidth="1"/>
    <col min="12546" max="12547" width="15.58203125" style="224" customWidth="1"/>
    <col min="12548" max="12548" width="15.25" style="224" customWidth="1"/>
    <col min="12549" max="12549" width="17.5" style="224" customWidth="1"/>
    <col min="12550" max="12550" width="15.08203125" style="224" customWidth="1"/>
    <col min="12551" max="12551" width="15.25" style="224" customWidth="1"/>
    <col min="12552" max="12552" width="3.75" style="224" customWidth="1"/>
    <col min="12553" max="12553" width="2.5" style="224" customWidth="1"/>
    <col min="12554" max="12800" width="9" style="224"/>
    <col min="12801" max="12801" width="1.08203125" style="224" customWidth="1"/>
    <col min="12802" max="12803" width="15.58203125" style="224" customWidth="1"/>
    <col min="12804" max="12804" width="15.25" style="224" customWidth="1"/>
    <col min="12805" max="12805" width="17.5" style="224" customWidth="1"/>
    <col min="12806" max="12806" width="15.08203125" style="224" customWidth="1"/>
    <col min="12807" max="12807" width="15.25" style="224" customWidth="1"/>
    <col min="12808" max="12808" width="3.75" style="224" customWidth="1"/>
    <col min="12809" max="12809" width="2.5" style="224" customWidth="1"/>
    <col min="12810" max="13056" width="9" style="224"/>
    <col min="13057" max="13057" width="1.08203125" style="224" customWidth="1"/>
    <col min="13058" max="13059" width="15.58203125" style="224" customWidth="1"/>
    <col min="13060" max="13060" width="15.25" style="224" customWidth="1"/>
    <col min="13061" max="13061" width="17.5" style="224" customWidth="1"/>
    <col min="13062" max="13062" width="15.08203125" style="224" customWidth="1"/>
    <col min="13063" max="13063" width="15.25" style="224" customWidth="1"/>
    <col min="13064" max="13064" width="3.75" style="224" customWidth="1"/>
    <col min="13065" max="13065" width="2.5" style="224" customWidth="1"/>
    <col min="13066" max="13312" width="9" style="224"/>
    <col min="13313" max="13313" width="1.08203125" style="224" customWidth="1"/>
    <col min="13314" max="13315" width="15.58203125" style="224" customWidth="1"/>
    <col min="13316" max="13316" width="15.25" style="224" customWidth="1"/>
    <col min="13317" max="13317" width="17.5" style="224" customWidth="1"/>
    <col min="13318" max="13318" width="15.08203125" style="224" customWidth="1"/>
    <col min="13319" max="13319" width="15.25" style="224" customWidth="1"/>
    <col min="13320" max="13320" width="3.75" style="224" customWidth="1"/>
    <col min="13321" max="13321" width="2.5" style="224" customWidth="1"/>
    <col min="13322" max="13568" width="9" style="224"/>
    <col min="13569" max="13569" width="1.08203125" style="224" customWidth="1"/>
    <col min="13570" max="13571" width="15.58203125" style="224" customWidth="1"/>
    <col min="13572" max="13572" width="15.25" style="224" customWidth="1"/>
    <col min="13573" max="13573" width="17.5" style="224" customWidth="1"/>
    <col min="13574" max="13574" width="15.08203125" style="224" customWidth="1"/>
    <col min="13575" max="13575" width="15.25" style="224" customWidth="1"/>
    <col min="13576" max="13576" width="3.75" style="224" customWidth="1"/>
    <col min="13577" max="13577" width="2.5" style="224" customWidth="1"/>
    <col min="13578" max="13824" width="9" style="224"/>
    <col min="13825" max="13825" width="1.08203125" style="224" customWidth="1"/>
    <col min="13826" max="13827" width="15.58203125" style="224" customWidth="1"/>
    <col min="13828" max="13828" width="15.25" style="224" customWidth="1"/>
    <col min="13829" max="13829" width="17.5" style="224" customWidth="1"/>
    <col min="13830" max="13830" width="15.08203125" style="224" customWidth="1"/>
    <col min="13831" max="13831" width="15.25" style="224" customWidth="1"/>
    <col min="13832" max="13832" width="3.75" style="224" customWidth="1"/>
    <col min="13833" max="13833" width="2.5" style="224" customWidth="1"/>
    <col min="13834" max="14080" width="9" style="224"/>
    <col min="14081" max="14081" width="1.08203125" style="224" customWidth="1"/>
    <col min="14082" max="14083" width="15.58203125" style="224" customWidth="1"/>
    <col min="14084" max="14084" width="15.25" style="224" customWidth="1"/>
    <col min="14085" max="14085" width="17.5" style="224" customWidth="1"/>
    <col min="14086" max="14086" width="15.08203125" style="224" customWidth="1"/>
    <col min="14087" max="14087" width="15.25" style="224" customWidth="1"/>
    <col min="14088" max="14088" width="3.75" style="224" customWidth="1"/>
    <col min="14089" max="14089" width="2.5" style="224" customWidth="1"/>
    <col min="14090" max="14336" width="9" style="224"/>
    <col min="14337" max="14337" width="1.08203125" style="224" customWidth="1"/>
    <col min="14338" max="14339" width="15.58203125" style="224" customWidth="1"/>
    <col min="14340" max="14340" width="15.25" style="224" customWidth="1"/>
    <col min="14341" max="14341" width="17.5" style="224" customWidth="1"/>
    <col min="14342" max="14342" width="15.08203125" style="224" customWidth="1"/>
    <col min="14343" max="14343" width="15.25" style="224" customWidth="1"/>
    <col min="14344" max="14344" width="3.75" style="224" customWidth="1"/>
    <col min="14345" max="14345" width="2.5" style="224" customWidth="1"/>
    <col min="14346" max="14592" width="9" style="224"/>
    <col min="14593" max="14593" width="1.08203125" style="224" customWidth="1"/>
    <col min="14594" max="14595" width="15.58203125" style="224" customWidth="1"/>
    <col min="14596" max="14596" width="15.25" style="224" customWidth="1"/>
    <col min="14597" max="14597" width="17.5" style="224" customWidth="1"/>
    <col min="14598" max="14598" width="15.08203125" style="224" customWidth="1"/>
    <col min="14599" max="14599" width="15.25" style="224" customWidth="1"/>
    <col min="14600" max="14600" width="3.75" style="224" customWidth="1"/>
    <col min="14601" max="14601" width="2.5" style="224" customWidth="1"/>
    <col min="14602" max="14848" width="9" style="224"/>
    <col min="14849" max="14849" width="1.08203125" style="224" customWidth="1"/>
    <col min="14850" max="14851" width="15.58203125" style="224" customWidth="1"/>
    <col min="14852" max="14852" width="15.25" style="224" customWidth="1"/>
    <col min="14853" max="14853" width="17.5" style="224" customWidth="1"/>
    <col min="14854" max="14854" width="15.08203125" style="224" customWidth="1"/>
    <col min="14855" max="14855" width="15.25" style="224" customWidth="1"/>
    <col min="14856" max="14856" width="3.75" style="224" customWidth="1"/>
    <col min="14857" max="14857" width="2.5" style="224" customWidth="1"/>
    <col min="14858" max="15104" width="9" style="224"/>
    <col min="15105" max="15105" width="1.08203125" style="224" customWidth="1"/>
    <col min="15106" max="15107" width="15.58203125" style="224" customWidth="1"/>
    <col min="15108" max="15108" width="15.25" style="224" customWidth="1"/>
    <col min="15109" max="15109" width="17.5" style="224" customWidth="1"/>
    <col min="15110" max="15110" width="15.08203125" style="224" customWidth="1"/>
    <col min="15111" max="15111" width="15.25" style="224" customWidth="1"/>
    <col min="15112" max="15112" width="3.75" style="224" customWidth="1"/>
    <col min="15113" max="15113" width="2.5" style="224" customWidth="1"/>
    <col min="15114" max="15360" width="9" style="224"/>
    <col min="15361" max="15361" width="1.08203125" style="224" customWidth="1"/>
    <col min="15362" max="15363" width="15.58203125" style="224" customWidth="1"/>
    <col min="15364" max="15364" width="15.25" style="224" customWidth="1"/>
    <col min="15365" max="15365" width="17.5" style="224" customWidth="1"/>
    <col min="15366" max="15366" width="15.08203125" style="224" customWidth="1"/>
    <col min="15367" max="15367" width="15.25" style="224" customWidth="1"/>
    <col min="15368" max="15368" width="3.75" style="224" customWidth="1"/>
    <col min="15369" max="15369" width="2.5" style="224" customWidth="1"/>
    <col min="15370" max="15616" width="9" style="224"/>
    <col min="15617" max="15617" width="1.08203125" style="224" customWidth="1"/>
    <col min="15618" max="15619" width="15.58203125" style="224" customWidth="1"/>
    <col min="15620" max="15620" width="15.25" style="224" customWidth="1"/>
    <col min="15621" max="15621" width="17.5" style="224" customWidth="1"/>
    <col min="15622" max="15622" width="15.08203125" style="224" customWidth="1"/>
    <col min="15623" max="15623" width="15.25" style="224" customWidth="1"/>
    <col min="15624" max="15624" width="3.75" style="224" customWidth="1"/>
    <col min="15625" max="15625" width="2.5" style="224" customWidth="1"/>
    <col min="15626" max="15872" width="9" style="224"/>
    <col min="15873" max="15873" width="1.08203125" style="224" customWidth="1"/>
    <col min="15874" max="15875" width="15.58203125" style="224" customWidth="1"/>
    <col min="15876" max="15876" width="15.25" style="224" customWidth="1"/>
    <col min="15877" max="15877" width="17.5" style="224" customWidth="1"/>
    <col min="15878" max="15878" width="15.08203125" style="224" customWidth="1"/>
    <col min="15879" max="15879" width="15.25" style="224" customWidth="1"/>
    <col min="15880" max="15880" width="3.75" style="224" customWidth="1"/>
    <col min="15881" max="15881" width="2.5" style="224" customWidth="1"/>
    <col min="15882" max="16128" width="9" style="224"/>
    <col min="16129" max="16129" width="1.08203125" style="224" customWidth="1"/>
    <col min="16130" max="16131" width="15.58203125" style="224" customWidth="1"/>
    <col min="16132" max="16132" width="15.25" style="224" customWidth="1"/>
    <col min="16133" max="16133" width="17.5" style="224" customWidth="1"/>
    <col min="16134" max="16134" width="15.08203125" style="224" customWidth="1"/>
    <col min="16135" max="16135" width="15.25" style="224" customWidth="1"/>
    <col min="16136" max="16136" width="3.75" style="224" customWidth="1"/>
    <col min="16137" max="16137" width="2.5" style="224" customWidth="1"/>
    <col min="16138" max="16384" width="9" style="224"/>
  </cols>
  <sheetData>
    <row r="1" spans="2:7" ht="23.25" customHeight="1">
      <c r="B1" s="224" t="s">
        <v>913</v>
      </c>
    </row>
    <row r="2" spans="2:7" ht="22.5" customHeight="1">
      <c r="F2" s="2112" t="s">
        <v>273</v>
      </c>
      <c r="G2" s="2112"/>
    </row>
    <row r="3" spans="2:7" ht="15.75" customHeight="1">
      <c r="F3" s="1398"/>
      <c r="G3" s="1398"/>
    </row>
    <row r="4" spans="2:7" ht="27.75" customHeight="1">
      <c r="B4" s="2116" t="s">
        <v>914</v>
      </c>
      <c r="C4" s="2116"/>
      <c r="D4" s="2116"/>
      <c r="E4" s="2116"/>
      <c r="F4" s="2116"/>
      <c r="G4" s="2116"/>
    </row>
    <row r="5" spans="2:7" ht="21.75" customHeight="1">
      <c r="B5" s="227"/>
      <c r="C5" s="227"/>
      <c r="D5" s="227"/>
      <c r="E5" s="227"/>
      <c r="F5" s="227"/>
      <c r="G5" s="227"/>
    </row>
    <row r="6" spans="2:7" ht="21.75" customHeight="1">
      <c r="B6" s="2191" t="s">
        <v>915</v>
      </c>
      <c r="C6" s="2191"/>
      <c r="D6" s="2117"/>
      <c r="E6" s="2612"/>
      <c r="F6" s="2612"/>
      <c r="G6" s="2613"/>
    </row>
    <row r="7" spans="2:7" ht="21.75" customHeight="1">
      <c r="B7" s="2191" t="s">
        <v>916</v>
      </c>
      <c r="C7" s="2191"/>
      <c r="D7" s="2117" t="s">
        <v>917</v>
      </c>
      <c r="E7" s="2612"/>
      <c r="F7" s="2612"/>
      <c r="G7" s="2613"/>
    </row>
    <row r="8" spans="2:7" ht="18" customHeight="1" thickBot="1">
      <c r="B8" s="1410"/>
      <c r="C8" s="1410"/>
      <c r="D8" s="1410"/>
      <c r="E8" s="1410"/>
      <c r="F8" s="1410"/>
      <c r="G8" s="1410"/>
    </row>
    <row r="9" spans="2:7" ht="22.5" customHeight="1">
      <c r="B9" s="2618" t="s">
        <v>918</v>
      </c>
      <c r="C9" s="2614" t="s">
        <v>2455</v>
      </c>
      <c r="D9" s="2606"/>
      <c r="E9" s="2606"/>
      <c r="F9" s="2606"/>
      <c r="G9" s="2607"/>
    </row>
    <row r="10" spans="2:7" ht="35.25" customHeight="1">
      <c r="B10" s="2619"/>
      <c r="C10" s="364"/>
      <c r="D10" s="2621" t="s">
        <v>919</v>
      </c>
      <c r="E10" s="2621"/>
      <c r="F10" s="2621"/>
      <c r="G10" s="2622"/>
    </row>
    <row r="11" spans="2:7" ht="22.5" customHeight="1">
      <c r="B11" s="2619"/>
      <c r="C11" s="2603" t="s">
        <v>2456</v>
      </c>
      <c r="D11" s="2604"/>
      <c r="E11" s="2604"/>
      <c r="F11" s="2604"/>
      <c r="G11" s="2605"/>
    </row>
    <row r="12" spans="2:7" ht="35.25" customHeight="1">
      <c r="B12" s="2619"/>
      <c r="C12" s="364"/>
      <c r="D12" s="2621" t="s">
        <v>919</v>
      </c>
      <c r="E12" s="2621"/>
      <c r="F12" s="2621"/>
      <c r="G12" s="2622"/>
    </row>
    <row r="13" spans="2:7" ht="22.5" customHeight="1">
      <c r="B13" s="2619"/>
      <c r="C13" s="2603" t="s">
        <v>2457</v>
      </c>
      <c r="D13" s="2604"/>
      <c r="E13" s="2604"/>
      <c r="F13" s="2604"/>
      <c r="G13" s="2605"/>
    </row>
    <row r="14" spans="2:7" ht="35.25" customHeight="1">
      <c r="B14" s="2619"/>
      <c r="C14" s="364"/>
      <c r="D14" s="2621" t="s">
        <v>919</v>
      </c>
      <c r="E14" s="2621"/>
      <c r="F14" s="2621"/>
      <c r="G14" s="2622"/>
    </row>
    <row r="15" spans="2:7" ht="22.5" customHeight="1">
      <c r="B15" s="2619"/>
      <c r="C15" s="2603" t="s">
        <v>2458</v>
      </c>
      <c r="D15" s="2604"/>
      <c r="E15" s="2604"/>
      <c r="F15" s="2604"/>
      <c r="G15" s="2605"/>
    </row>
    <row r="16" spans="2:7" ht="35.25" customHeight="1">
      <c r="B16" s="2619"/>
      <c r="C16" s="364"/>
      <c r="D16" s="2621" t="s">
        <v>919</v>
      </c>
      <c r="E16" s="2621"/>
      <c r="F16" s="2621"/>
      <c r="G16" s="2622"/>
    </row>
    <row r="17" spans="2:10" ht="22.5" customHeight="1">
      <c r="B17" s="2619"/>
      <c r="C17" s="2603" t="s">
        <v>2459</v>
      </c>
      <c r="D17" s="2604"/>
      <c r="E17" s="2604"/>
      <c r="F17" s="2604"/>
      <c r="G17" s="2605"/>
    </row>
    <row r="18" spans="2:10" ht="35.25" customHeight="1">
      <c r="B18" s="2619"/>
      <c r="C18" s="364"/>
      <c r="D18" s="2621" t="s">
        <v>919</v>
      </c>
      <c r="E18" s="2621"/>
      <c r="F18" s="2621"/>
      <c r="G18" s="2622"/>
      <c r="J18" s="1429" t="s">
        <v>2463</v>
      </c>
    </row>
    <row r="19" spans="2:10" ht="22.5" customHeight="1">
      <c r="B19" s="2619"/>
      <c r="C19" s="2603" t="s">
        <v>2460</v>
      </c>
      <c r="D19" s="2604"/>
      <c r="E19" s="2604"/>
      <c r="F19" s="2604"/>
      <c r="G19" s="2605"/>
    </row>
    <row r="20" spans="2:10" ht="35.25" customHeight="1" thickBot="1">
      <c r="B20" s="2620"/>
      <c r="C20" s="363"/>
      <c r="D20" s="2623" t="s">
        <v>919</v>
      </c>
      <c r="E20" s="2623"/>
      <c r="F20" s="2623"/>
      <c r="G20" s="2624"/>
    </row>
    <row r="21" spans="2:10" ht="36.5" customHeight="1">
      <c r="B21" s="2615" t="s">
        <v>920</v>
      </c>
      <c r="C21" s="2606" t="s">
        <v>2461</v>
      </c>
      <c r="D21" s="2606"/>
      <c r="E21" s="2606"/>
      <c r="F21" s="2606"/>
      <c r="G21" s="2607"/>
    </row>
    <row r="22" spans="2:10" ht="35.25" customHeight="1">
      <c r="B22" s="2616"/>
      <c r="C22" s="362"/>
      <c r="D22" s="2608" t="s">
        <v>921</v>
      </c>
      <c r="E22" s="2608"/>
      <c r="F22" s="2608"/>
      <c r="G22" s="2609"/>
    </row>
    <row r="23" spans="2:10" ht="22.5" customHeight="1">
      <c r="B23" s="2616"/>
      <c r="C23" s="2604" t="s">
        <v>2462</v>
      </c>
      <c r="D23" s="2604"/>
      <c r="E23" s="2604"/>
      <c r="F23" s="2604"/>
      <c r="G23" s="2605"/>
    </row>
    <row r="24" spans="2:10" ht="35.25" customHeight="1" thickBot="1">
      <c r="B24" s="2617"/>
      <c r="C24" s="361"/>
      <c r="D24" s="2610" t="s">
        <v>921</v>
      </c>
      <c r="E24" s="2610"/>
      <c r="F24" s="2610"/>
      <c r="G24" s="2611"/>
    </row>
    <row r="25" spans="2:10">
      <c r="B25" s="2601"/>
      <c r="C25" s="2601"/>
      <c r="D25" s="2601"/>
      <c r="E25" s="2601"/>
      <c r="F25" s="2601"/>
      <c r="G25" s="2601"/>
    </row>
    <row r="26" spans="2:10">
      <c r="B26" s="2602"/>
      <c r="C26" s="2602"/>
      <c r="D26" s="2602"/>
      <c r="E26" s="2602"/>
      <c r="F26" s="2602"/>
      <c r="G26" s="2602"/>
    </row>
    <row r="27" spans="2:10">
      <c r="B27" s="2602"/>
      <c r="C27" s="2602"/>
      <c r="D27" s="2602"/>
      <c r="E27" s="2602"/>
      <c r="F27" s="2602"/>
      <c r="G27" s="2602"/>
    </row>
    <row r="63" spans="2:2">
      <c r="B63" s="981"/>
    </row>
  </sheetData>
  <mergeCells count="26">
    <mergeCell ref="D7:G7"/>
    <mergeCell ref="C9:G9"/>
    <mergeCell ref="B21:B24"/>
    <mergeCell ref="B9:B20"/>
    <mergeCell ref="D10:G10"/>
    <mergeCell ref="D12:G12"/>
    <mergeCell ref="D16:G16"/>
    <mergeCell ref="D14:G14"/>
    <mergeCell ref="D20:G20"/>
    <mergeCell ref="D18:G18"/>
    <mergeCell ref="B25:G25"/>
    <mergeCell ref="B26:G27"/>
    <mergeCell ref="F2:G2"/>
    <mergeCell ref="B4:G4"/>
    <mergeCell ref="C11:G11"/>
    <mergeCell ref="C13:G13"/>
    <mergeCell ref="C15:G15"/>
    <mergeCell ref="C17:G17"/>
    <mergeCell ref="C21:G21"/>
    <mergeCell ref="C23:G23"/>
    <mergeCell ref="C19:G19"/>
    <mergeCell ref="D22:G22"/>
    <mergeCell ref="D24:G24"/>
    <mergeCell ref="B6:C6"/>
    <mergeCell ref="B7:C7"/>
    <mergeCell ref="D6:G6"/>
  </mergeCells>
  <phoneticPr fontId="14"/>
  <pageMargins left="0.70866141732283472" right="0.70866141732283472" top="0.74803149606299213" bottom="0.74803149606299213" header="0.31496062992125984" footer="0.31496062992125984"/>
  <pageSetup paperSize="9" scale="82"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sheetPr codeName="Sheet47"/>
  <dimension ref="A1:K28"/>
  <sheetViews>
    <sheetView view="pageBreakPreview" topLeftCell="A12" zoomScaleNormal="100" zoomScaleSheetLayoutView="100" workbookViewId="0"/>
  </sheetViews>
  <sheetFormatPr defaultRowHeight="18"/>
  <cols>
    <col min="1" max="1" width="2.08203125" customWidth="1"/>
    <col min="2" max="2" width="24.25" customWidth="1"/>
    <col min="3" max="3" width="4" customWidth="1"/>
    <col min="4" max="5" width="20.08203125" customWidth="1"/>
    <col min="6" max="6" width="10.33203125" customWidth="1"/>
    <col min="7" max="7" width="7.5" customWidth="1"/>
    <col min="8" max="8" width="8.25" customWidth="1"/>
    <col min="9" max="9" width="3.08203125" customWidth="1"/>
    <col min="10" max="10" width="1.75" customWidth="1"/>
    <col min="11" max="11" width="2.5" customWidth="1"/>
    <col min="258" max="258" width="2.08203125" customWidth="1"/>
    <col min="259" max="259" width="24.25" customWidth="1"/>
    <col min="260" max="260" width="4" customWidth="1"/>
    <col min="261" max="262" width="20.08203125" customWidth="1"/>
    <col min="263" max="264" width="10.33203125" customWidth="1"/>
    <col min="265" max="265" width="3.08203125" customWidth="1"/>
    <col min="266" max="266" width="3.75" customWidth="1"/>
    <col min="267" max="267" width="2.5" customWidth="1"/>
    <col min="514" max="514" width="2.08203125" customWidth="1"/>
    <col min="515" max="515" width="24.25" customWidth="1"/>
    <col min="516" max="516" width="4" customWidth="1"/>
    <col min="517" max="518" width="20.08203125" customWidth="1"/>
    <col min="519" max="520" width="10.33203125" customWidth="1"/>
    <col min="521" max="521" width="3.08203125" customWidth="1"/>
    <col min="522" max="522" width="3.75" customWidth="1"/>
    <col min="523" max="523" width="2.5" customWidth="1"/>
    <col min="770" max="770" width="2.08203125" customWidth="1"/>
    <col min="771" max="771" width="24.25" customWidth="1"/>
    <col min="772" max="772" width="4" customWidth="1"/>
    <col min="773" max="774" width="20.08203125" customWidth="1"/>
    <col min="775" max="776" width="10.33203125" customWidth="1"/>
    <col min="777" max="777" width="3.08203125" customWidth="1"/>
    <col min="778" max="778" width="3.75" customWidth="1"/>
    <col min="779" max="779" width="2.5" customWidth="1"/>
    <col min="1026" max="1026" width="2.08203125" customWidth="1"/>
    <col min="1027" max="1027" width="24.25" customWidth="1"/>
    <col min="1028" max="1028" width="4" customWidth="1"/>
    <col min="1029" max="1030" width="20.08203125" customWidth="1"/>
    <col min="1031" max="1032" width="10.33203125" customWidth="1"/>
    <col min="1033" max="1033" width="3.08203125" customWidth="1"/>
    <col min="1034" max="1034" width="3.75" customWidth="1"/>
    <col min="1035" max="1035" width="2.5" customWidth="1"/>
    <col min="1282" max="1282" width="2.08203125" customWidth="1"/>
    <col min="1283" max="1283" width="24.25" customWidth="1"/>
    <col min="1284" max="1284" width="4" customWidth="1"/>
    <col min="1285" max="1286" width="20.08203125" customWidth="1"/>
    <col min="1287" max="1288" width="10.33203125" customWidth="1"/>
    <col min="1289" max="1289" width="3.08203125" customWidth="1"/>
    <col min="1290" max="1290" width="3.75" customWidth="1"/>
    <col min="1291" max="1291" width="2.5" customWidth="1"/>
    <col min="1538" max="1538" width="2.08203125" customWidth="1"/>
    <col min="1539" max="1539" width="24.25" customWidth="1"/>
    <col min="1540" max="1540" width="4" customWidth="1"/>
    <col min="1541" max="1542" width="20.08203125" customWidth="1"/>
    <col min="1543" max="1544" width="10.33203125" customWidth="1"/>
    <col min="1545" max="1545" width="3.08203125" customWidth="1"/>
    <col min="1546" max="1546" width="3.75" customWidth="1"/>
    <col min="1547" max="1547" width="2.5" customWidth="1"/>
    <col min="1794" max="1794" width="2.08203125" customWidth="1"/>
    <col min="1795" max="1795" width="24.25" customWidth="1"/>
    <col min="1796" max="1796" width="4" customWidth="1"/>
    <col min="1797" max="1798" width="20.08203125" customWidth="1"/>
    <col min="1799" max="1800" width="10.33203125" customWidth="1"/>
    <col min="1801" max="1801" width="3.08203125" customWidth="1"/>
    <col min="1802" max="1802" width="3.75" customWidth="1"/>
    <col min="1803" max="1803" width="2.5" customWidth="1"/>
    <col min="2050" max="2050" width="2.08203125" customWidth="1"/>
    <col min="2051" max="2051" width="24.25" customWidth="1"/>
    <col min="2052" max="2052" width="4" customWidth="1"/>
    <col min="2053" max="2054" width="20.08203125" customWidth="1"/>
    <col min="2055" max="2056" width="10.33203125" customWidth="1"/>
    <col min="2057" max="2057" width="3.08203125" customWidth="1"/>
    <col min="2058" max="2058" width="3.75" customWidth="1"/>
    <col min="2059" max="2059" width="2.5" customWidth="1"/>
    <col min="2306" max="2306" width="2.08203125" customWidth="1"/>
    <col min="2307" max="2307" width="24.25" customWidth="1"/>
    <col min="2308" max="2308" width="4" customWidth="1"/>
    <col min="2309" max="2310" width="20.08203125" customWidth="1"/>
    <col min="2311" max="2312" width="10.33203125" customWidth="1"/>
    <col min="2313" max="2313" width="3.08203125" customWidth="1"/>
    <col min="2314" max="2314" width="3.75" customWidth="1"/>
    <col min="2315" max="2315" width="2.5" customWidth="1"/>
    <col min="2562" max="2562" width="2.08203125" customWidth="1"/>
    <col min="2563" max="2563" width="24.25" customWidth="1"/>
    <col min="2564" max="2564" width="4" customWidth="1"/>
    <col min="2565" max="2566" width="20.08203125" customWidth="1"/>
    <col min="2567" max="2568" width="10.33203125" customWidth="1"/>
    <col min="2569" max="2569" width="3.08203125" customWidth="1"/>
    <col min="2570" max="2570" width="3.75" customWidth="1"/>
    <col min="2571" max="2571" width="2.5" customWidth="1"/>
    <col min="2818" max="2818" width="2.08203125" customWidth="1"/>
    <col min="2819" max="2819" width="24.25" customWidth="1"/>
    <col min="2820" max="2820" width="4" customWidth="1"/>
    <col min="2821" max="2822" width="20.08203125" customWidth="1"/>
    <col min="2823" max="2824" width="10.33203125" customWidth="1"/>
    <col min="2825" max="2825" width="3.08203125" customWidth="1"/>
    <col min="2826" max="2826" width="3.75" customWidth="1"/>
    <col min="2827" max="2827" width="2.5" customWidth="1"/>
    <col min="3074" max="3074" width="2.08203125" customWidth="1"/>
    <col min="3075" max="3075" width="24.25" customWidth="1"/>
    <col min="3076" max="3076" width="4" customWidth="1"/>
    <col min="3077" max="3078" width="20.08203125" customWidth="1"/>
    <col min="3079" max="3080" width="10.33203125" customWidth="1"/>
    <col min="3081" max="3081" width="3.08203125" customWidth="1"/>
    <col min="3082" max="3082" width="3.75" customWidth="1"/>
    <col min="3083" max="3083" width="2.5" customWidth="1"/>
    <col min="3330" max="3330" width="2.08203125" customWidth="1"/>
    <col min="3331" max="3331" width="24.25" customWidth="1"/>
    <col min="3332" max="3332" width="4" customWidth="1"/>
    <col min="3333" max="3334" width="20.08203125" customWidth="1"/>
    <col min="3335" max="3336" width="10.33203125" customWidth="1"/>
    <col min="3337" max="3337" width="3.08203125" customWidth="1"/>
    <col min="3338" max="3338" width="3.75" customWidth="1"/>
    <col min="3339" max="3339" width="2.5" customWidth="1"/>
    <col min="3586" max="3586" width="2.08203125" customWidth="1"/>
    <col min="3587" max="3587" width="24.25" customWidth="1"/>
    <col min="3588" max="3588" width="4" customWidth="1"/>
    <col min="3589" max="3590" width="20.08203125" customWidth="1"/>
    <col min="3591" max="3592" width="10.33203125" customWidth="1"/>
    <col min="3593" max="3593" width="3.08203125" customWidth="1"/>
    <col min="3594" max="3594" width="3.75" customWidth="1"/>
    <col min="3595" max="3595" width="2.5" customWidth="1"/>
    <col min="3842" max="3842" width="2.08203125" customWidth="1"/>
    <col min="3843" max="3843" width="24.25" customWidth="1"/>
    <col min="3844" max="3844" width="4" customWidth="1"/>
    <col min="3845" max="3846" width="20.08203125" customWidth="1"/>
    <col min="3847" max="3848" width="10.33203125" customWidth="1"/>
    <col min="3849" max="3849" width="3.08203125" customWidth="1"/>
    <col min="3850" max="3850" width="3.75" customWidth="1"/>
    <col min="3851" max="3851" width="2.5" customWidth="1"/>
    <col min="4098" max="4098" width="2.08203125" customWidth="1"/>
    <col min="4099" max="4099" width="24.25" customWidth="1"/>
    <col min="4100" max="4100" width="4" customWidth="1"/>
    <col min="4101" max="4102" width="20.08203125" customWidth="1"/>
    <col min="4103" max="4104" width="10.33203125" customWidth="1"/>
    <col min="4105" max="4105" width="3.08203125" customWidth="1"/>
    <col min="4106" max="4106" width="3.75" customWidth="1"/>
    <col min="4107" max="4107" width="2.5" customWidth="1"/>
    <col min="4354" max="4354" width="2.08203125" customWidth="1"/>
    <col min="4355" max="4355" width="24.25" customWidth="1"/>
    <col min="4356" max="4356" width="4" customWidth="1"/>
    <col min="4357" max="4358" width="20.08203125" customWidth="1"/>
    <col min="4359" max="4360" width="10.33203125" customWidth="1"/>
    <col min="4361" max="4361" width="3.08203125" customWidth="1"/>
    <col min="4362" max="4362" width="3.75" customWidth="1"/>
    <col min="4363" max="4363" width="2.5" customWidth="1"/>
    <col min="4610" max="4610" width="2.08203125" customWidth="1"/>
    <col min="4611" max="4611" width="24.25" customWidth="1"/>
    <col min="4612" max="4612" width="4" customWidth="1"/>
    <col min="4613" max="4614" width="20.08203125" customWidth="1"/>
    <col min="4615" max="4616" width="10.33203125" customWidth="1"/>
    <col min="4617" max="4617" width="3.08203125" customWidth="1"/>
    <col min="4618" max="4618" width="3.75" customWidth="1"/>
    <col min="4619" max="4619" width="2.5" customWidth="1"/>
    <col min="4866" max="4866" width="2.08203125" customWidth="1"/>
    <col min="4867" max="4867" width="24.25" customWidth="1"/>
    <col min="4868" max="4868" width="4" customWidth="1"/>
    <col min="4869" max="4870" width="20.08203125" customWidth="1"/>
    <col min="4871" max="4872" width="10.33203125" customWidth="1"/>
    <col min="4873" max="4873" width="3.08203125" customWidth="1"/>
    <col min="4874" max="4874" width="3.75" customWidth="1"/>
    <col min="4875" max="4875" width="2.5" customWidth="1"/>
    <col min="5122" max="5122" width="2.08203125" customWidth="1"/>
    <col min="5123" max="5123" width="24.25" customWidth="1"/>
    <col min="5124" max="5124" width="4" customWidth="1"/>
    <col min="5125" max="5126" width="20.08203125" customWidth="1"/>
    <col min="5127" max="5128" width="10.33203125" customWidth="1"/>
    <col min="5129" max="5129" width="3.08203125" customWidth="1"/>
    <col min="5130" max="5130" width="3.75" customWidth="1"/>
    <col min="5131" max="5131" width="2.5" customWidth="1"/>
    <col min="5378" max="5378" width="2.08203125" customWidth="1"/>
    <col min="5379" max="5379" width="24.25" customWidth="1"/>
    <col min="5380" max="5380" width="4" customWidth="1"/>
    <col min="5381" max="5382" width="20.08203125" customWidth="1"/>
    <col min="5383" max="5384" width="10.33203125" customWidth="1"/>
    <col min="5385" max="5385" width="3.08203125" customWidth="1"/>
    <col min="5386" max="5386" width="3.75" customWidth="1"/>
    <col min="5387" max="5387" width="2.5" customWidth="1"/>
    <col min="5634" max="5634" width="2.08203125" customWidth="1"/>
    <col min="5635" max="5635" width="24.25" customWidth="1"/>
    <col min="5636" max="5636" width="4" customWidth="1"/>
    <col min="5637" max="5638" width="20.08203125" customWidth="1"/>
    <col min="5639" max="5640" width="10.33203125" customWidth="1"/>
    <col min="5641" max="5641" width="3.08203125" customWidth="1"/>
    <col min="5642" max="5642" width="3.75" customWidth="1"/>
    <col min="5643" max="5643" width="2.5" customWidth="1"/>
    <col min="5890" max="5890" width="2.08203125" customWidth="1"/>
    <col min="5891" max="5891" width="24.25" customWidth="1"/>
    <col min="5892" max="5892" width="4" customWidth="1"/>
    <col min="5893" max="5894" width="20.08203125" customWidth="1"/>
    <col min="5895" max="5896" width="10.33203125" customWidth="1"/>
    <col min="5897" max="5897" width="3.08203125" customWidth="1"/>
    <col min="5898" max="5898" width="3.75" customWidth="1"/>
    <col min="5899" max="5899" width="2.5" customWidth="1"/>
    <col min="6146" max="6146" width="2.08203125" customWidth="1"/>
    <col min="6147" max="6147" width="24.25" customWidth="1"/>
    <col min="6148" max="6148" width="4" customWidth="1"/>
    <col min="6149" max="6150" width="20.08203125" customWidth="1"/>
    <col min="6151" max="6152" width="10.33203125" customWidth="1"/>
    <col min="6153" max="6153" width="3.08203125" customWidth="1"/>
    <col min="6154" max="6154" width="3.75" customWidth="1"/>
    <col min="6155" max="6155" width="2.5" customWidth="1"/>
    <col min="6402" max="6402" width="2.08203125" customWidth="1"/>
    <col min="6403" max="6403" width="24.25" customWidth="1"/>
    <col min="6404" max="6404" width="4" customWidth="1"/>
    <col min="6405" max="6406" width="20.08203125" customWidth="1"/>
    <col min="6407" max="6408" width="10.33203125" customWidth="1"/>
    <col min="6409" max="6409" width="3.08203125" customWidth="1"/>
    <col min="6410" max="6410" width="3.75" customWidth="1"/>
    <col min="6411" max="6411" width="2.5" customWidth="1"/>
    <col min="6658" max="6658" width="2.08203125" customWidth="1"/>
    <col min="6659" max="6659" width="24.25" customWidth="1"/>
    <col min="6660" max="6660" width="4" customWidth="1"/>
    <col min="6661" max="6662" width="20.08203125" customWidth="1"/>
    <col min="6663" max="6664" width="10.33203125" customWidth="1"/>
    <col min="6665" max="6665" width="3.08203125" customWidth="1"/>
    <col min="6666" max="6666" width="3.75" customWidth="1"/>
    <col min="6667" max="6667" width="2.5" customWidth="1"/>
    <col min="6914" max="6914" width="2.08203125" customWidth="1"/>
    <col min="6915" max="6915" width="24.25" customWidth="1"/>
    <col min="6916" max="6916" width="4" customWidth="1"/>
    <col min="6917" max="6918" width="20.08203125" customWidth="1"/>
    <col min="6919" max="6920" width="10.33203125" customWidth="1"/>
    <col min="6921" max="6921" width="3.08203125" customWidth="1"/>
    <col min="6922" max="6922" width="3.75" customWidth="1"/>
    <col min="6923" max="6923" width="2.5" customWidth="1"/>
    <col min="7170" max="7170" width="2.08203125" customWidth="1"/>
    <col min="7171" max="7171" width="24.25" customWidth="1"/>
    <col min="7172" max="7172" width="4" customWidth="1"/>
    <col min="7173" max="7174" width="20.08203125" customWidth="1"/>
    <col min="7175" max="7176" width="10.33203125" customWidth="1"/>
    <col min="7177" max="7177" width="3.08203125" customWidth="1"/>
    <col min="7178" max="7178" width="3.75" customWidth="1"/>
    <col min="7179" max="7179" width="2.5" customWidth="1"/>
    <col min="7426" max="7426" width="2.08203125" customWidth="1"/>
    <col min="7427" max="7427" width="24.25" customWidth="1"/>
    <col min="7428" max="7428" width="4" customWidth="1"/>
    <col min="7429" max="7430" width="20.08203125" customWidth="1"/>
    <col min="7431" max="7432" width="10.33203125" customWidth="1"/>
    <col min="7433" max="7433" width="3.08203125" customWidth="1"/>
    <col min="7434" max="7434" width="3.75" customWidth="1"/>
    <col min="7435" max="7435" width="2.5" customWidth="1"/>
    <col min="7682" max="7682" width="2.08203125" customWidth="1"/>
    <col min="7683" max="7683" width="24.25" customWidth="1"/>
    <col min="7684" max="7684" width="4" customWidth="1"/>
    <col min="7685" max="7686" width="20.08203125" customWidth="1"/>
    <col min="7687" max="7688" width="10.33203125" customWidth="1"/>
    <col min="7689" max="7689" width="3.08203125" customWidth="1"/>
    <col min="7690" max="7690" width="3.75" customWidth="1"/>
    <col min="7691" max="7691" width="2.5" customWidth="1"/>
    <col min="7938" max="7938" width="2.08203125" customWidth="1"/>
    <col min="7939" max="7939" width="24.25" customWidth="1"/>
    <col min="7940" max="7940" width="4" customWidth="1"/>
    <col min="7941" max="7942" width="20.08203125" customWidth="1"/>
    <col min="7943" max="7944" width="10.33203125" customWidth="1"/>
    <col min="7945" max="7945" width="3.08203125" customWidth="1"/>
    <col min="7946" max="7946" width="3.75" customWidth="1"/>
    <col min="7947" max="7947" width="2.5" customWidth="1"/>
    <col min="8194" max="8194" width="2.08203125" customWidth="1"/>
    <col min="8195" max="8195" width="24.25" customWidth="1"/>
    <col min="8196" max="8196" width="4" customWidth="1"/>
    <col min="8197" max="8198" width="20.08203125" customWidth="1"/>
    <col min="8199" max="8200" width="10.33203125" customWidth="1"/>
    <col min="8201" max="8201" width="3.08203125" customWidth="1"/>
    <col min="8202" max="8202" width="3.75" customWidth="1"/>
    <col min="8203" max="8203" width="2.5" customWidth="1"/>
    <col min="8450" max="8450" width="2.08203125" customWidth="1"/>
    <col min="8451" max="8451" width="24.25" customWidth="1"/>
    <col min="8452" max="8452" width="4" customWidth="1"/>
    <col min="8453" max="8454" width="20.08203125" customWidth="1"/>
    <col min="8455" max="8456" width="10.33203125" customWidth="1"/>
    <col min="8457" max="8457" width="3.08203125" customWidth="1"/>
    <col min="8458" max="8458" width="3.75" customWidth="1"/>
    <col min="8459" max="8459" width="2.5" customWidth="1"/>
    <col min="8706" max="8706" width="2.08203125" customWidth="1"/>
    <col min="8707" max="8707" width="24.25" customWidth="1"/>
    <col min="8708" max="8708" width="4" customWidth="1"/>
    <col min="8709" max="8710" width="20.08203125" customWidth="1"/>
    <col min="8711" max="8712" width="10.33203125" customWidth="1"/>
    <col min="8713" max="8713" width="3.08203125" customWidth="1"/>
    <col min="8714" max="8714" width="3.75" customWidth="1"/>
    <col min="8715" max="8715" width="2.5" customWidth="1"/>
    <col min="8962" max="8962" width="2.08203125" customWidth="1"/>
    <col min="8963" max="8963" width="24.25" customWidth="1"/>
    <col min="8964" max="8964" width="4" customWidth="1"/>
    <col min="8965" max="8966" width="20.08203125" customWidth="1"/>
    <col min="8967" max="8968" width="10.33203125" customWidth="1"/>
    <col min="8969" max="8969" width="3.08203125" customWidth="1"/>
    <col min="8970" max="8970" width="3.75" customWidth="1"/>
    <col min="8971" max="8971" width="2.5" customWidth="1"/>
    <col min="9218" max="9218" width="2.08203125" customWidth="1"/>
    <col min="9219" max="9219" width="24.25" customWidth="1"/>
    <col min="9220" max="9220" width="4" customWidth="1"/>
    <col min="9221" max="9222" width="20.08203125" customWidth="1"/>
    <col min="9223" max="9224" width="10.33203125" customWidth="1"/>
    <col min="9225" max="9225" width="3.08203125" customWidth="1"/>
    <col min="9226" max="9226" width="3.75" customWidth="1"/>
    <col min="9227" max="9227" width="2.5" customWidth="1"/>
    <col min="9474" max="9474" width="2.08203125" customWidth="1"/>
    <col min="9475" max="9475" width="24.25" customWidth="1"/>
    <col min="9476" max="9476" width="4" customWidth="1"/>
    <col min="9477" max="9478" width="20.08203125" customWidth="1"/>
    <col min="9479" max="9480" width="10.33203125" customWidth="1"/>
    <col min="9481" max="9481" width="3.08203125" customWidth="1"/>
    <col min="9482" max="9482" width="3.75" customWidth="1"/>
    <col min="9483" max="9483" width="2.5" customWidth="1"/>
    <col min="9730" max="9730" width="2.08203125" customWidth="1"/>
    <col min="9731" max="9731" width="24.25" customWidth="1"/>
    <col min="9732" max="9732" width="4" customWidth="1"/>
    <col min="9733" max="9734" width="20.08203125" customWidth="1"/>
    <col min="9735" max="9736" width="10.33203125" customWidth="1"/>
    <col min="9737" max="9737" width="3.08203125" customWidth="1"/>
    <col min="9738" max="9738" width="3.75" customWidth="1"/>
    <col min="9739" max="9739" width="2.5" customWidth="1"/>
    <col min="9986" max="9986" width="2.08203125" customWidth="1"/>
    <col min="9987" max="9987" width="24.25" customWidth="1"/>
    <col min="9988" max="9988" width="4" customWidth="1"/>
    <col min="9989" max="9990" width="20.08203125" customWidth="1"/>
    <col min="9991" max="9992" width="10.33203125" customWidth="1"/>
    <col min="9993" max="9993" width="3.08203125" customWidth="1"/>
    <col min="9994" max="9994" width="3.75" customWidth="1"/>
    <col min="9995" max="9995" width="2.5" customWidth="1"/>
    <col min="10242" max="10242" width="2.08203125" customWidth="1"/>
    <col min="10243" max="10243" width="24.25" customWidth="1"/>
    <col min="10244" max="10244" width="4" customWidth="1"/>
    <col min="10245" max="10246" width="20.08203125" customWidth="1"/>
    <col min="10247" max="10248" width="10.33203125" customWidth="1"/>
    <col min="10249" max="10249" width="3.08203125" customWidth="1"/>
    <col min="10250" max="10250" width="3.75" customWidth="1"/>
    <col min="10251" max="10251" width="2.5" customWidth="1"/>
    <col min="10498" max="10498" width="2.08203125" customWidth="1"/>
    <col min="10499" max="10499" width="24.25" customWidth="1"/>
    <col min="10500" max="10500" width="4" customWidth="1"/>
    <col min="10501" max="10502" width="20.08203125" customWidth="1"/>
    <col min="10503" max="10504" width="10.33203125" customWidth="1"/>
    <col min="10505" max="10505" width="3.08203125" customWidth="1"/>
    <col min="10506" max="10506" width="3.75" customWidth="1"/>
    <col min="10507" max="10507" width="2.5" customWidth="1"/>
    <col min="10754" max="10754" width="2.08203125" customWidth="1"/>
    <col min="10755" max="10755" width="24.25" customWidth="1"/>
    <col min="10756" max="10756" width="4" customWidth="1"/>
    <col min="10757" max="10758" width="20.08203125" customWidth="1"/>
    <col min="10759" max="10760" width="10.33203125" customWidth="1"/>
    <col min="10761" max="10761" width="3.08203125" customWidth="1"/>
    <col min="10762" max="10762" width="3.75" customWidth="1"/>
    <col min="10763" max="10763" width="2.5" customWidth="1"/>
    <col min="11010" max="11010" width="2.08203125" customWidth="1"/>
    <col min="11011" max="11011" width="24.25" customWidth="1"/>
    <col min="11012" max="11012" width="4" customWidth="1"/>
    <col min="11013" max="11014" width="20.08203125" customWidth="1"/>
    <col min="11015" max="11016" width="10.33203125" customWidth="1"/>
    <col min="11017" max="11017" width="3.08203125" customWidth="1"/>
    <col min="11018" max="11018" width="3.75" customWidth="1"/>
    <col min="11019" max="11019" width="2.5" customWidth="1"/>
    <col min="11266" max="11266" width="2.08203125" customWidth="1"/>
    <col min="11267" max="11267" width="24.25" customWidth="1"/>
    <col min="11268" max="11268" width="4" customWidth="1"/>
    <col min="11269" max="11270" width="20.08203125" customWidth="1"/>
    <col min="11271" max="11272" width="10.33203125" customWidth="1"/>
    <col min="11273" max="11273" width="3.08203125" customWidth="1"/>
    <col min="11274" max="11274" width="3.75" customWidth="1"/>
    <col min="11275" max="11275" width="2.5" customWidth="1"/>
    <col min="11522" max="11522" width="2.08203125" customWidth="1"/>
    <col min="11523" max="11523" width="24.25" customWidth="1"/>
    <col min="11524" max="11524" width="4" customWidth="1"/>
    <col min="11525" max="11526" width="20.08203125" customWidth="1"/>
    <col min="11527" max="11528" width="10.33203125" customWidth="1"/>
    <col min="11529" max="11529" width="3.08203125" customWidth="1"/>
    <col min="11530" max="11530" width="3.75" customWidth="1"/>
    <col min="11531" max="11531" width="2.5" customWidth="1"/>
    <col min="11778" max="11778" width="2.08203125" customWidth="1"/>
    <col min="11779" max="11779" width="24.25" customWidth="1"/>
    <col min="11780" max="11780" width="4" customWidth="1"/>
    <col min="11781" max="11782" width="20.08203125" customWidth="1"/>
    <col min="11783" max="11784" width="10.33203125" customWidth="1"/>
    <col min="11785" max="11785" width="3.08203125" customWidth="1"/>
    <col min="11786" max="11786" width="3.75" customWidth="1"/>
    <col min="11787" max="11787" width="2.5" customWidth="1"/>
    <col min="12034" max="12034" width="2.08203125" customWidth="1"/>
    <col min="12035" max="12035" width="24.25" customWidth="1"/>
    <col min="12036" max="12036" width="4" customWidth="1"/>
    <col min="12037" max="12038" width="20.08203125" customWidth="1"/>
    <col min="12039" max="12040" width="10.33203125" customWidth="1"/>
    <col min="12041" max="12041" width="3.08203125" customWidth="1"/>
    <col min="12042" max="12042" width="3.75" customWidth="1"/>
    <col min="12043" max="12043" width="2.5" customWidth="1"/>
    <col min="12290" max="12290" width="2.08203125" customWidth="1"/>
    <col min="12291" max="12291" width="24.25" customWidth="1"/>
    <col min="12292" max="12292" width="4" customWidth="1"/>
    <col min="12293" max="12294" width="20.08203125" customWidth="1"/>
    <col min="12295" max="12296" width="10.33203125" customWidth="1"/>
    <col min="12297" max="12297" width="3.08203125" customWidth="1"/>
    <col min="12298" max="12298" width="3.75" customWidth="1"/>
    <col min="12299" max="12299" width="2.5" customWidth="1"/>
    <col min="12546" max="12546" width="2.08203125" customWidth="1"/>
    <col min="12547" max="12547" width="24.25" customWidth="1"/>
    <col min="12548" max="12548" width="4" customWidth="1"/>
    <col min="12549" max="12550" width="20.08203125" customWidth="1"/>
    <col min="12551" max="12552" width="10.33203125" customWidth="1"/>
    <col min="12553" max="12553" width="3.08203125" customWidth="1"/>
    <col min="12554" max="12554" width="3.75" customWidth="1"/>
    <col min="12555" max="12555" width="2.5" customWidth="1"/>
    <col min="12802" max="12802" width="2.08203125" customWidth="1"/>
    <col min="12803" max="12803" width="24.25" customWidth="1"/>
    <col min="12804" max="12804" width="4" customWidth="1"/>
    <col min="12805" max="12806" width="20.08203125" customWidth="1"/>
    <col min="12807" max="12808" width="10.33203125" customWidth="1"/>
    <col min="12809" max="12809" width="3.08203125" customWidth="1"/>
    <col min="12810" max="12810" width="3.75" customWidth="1"/>
    <col min="12811" max="12811" width="2.5" customWidth="1"/>
    <col min="13058" max="13058" width="2.08203125" customWidth="1"/>
    <col min="13059" max="13059" width="24.25" customWidth="1"/>
    <col min="13060" max="13060" width="4" customWidth="1"/>
    <col min="13061" max="13062" width="20.08203125" customWidth="1"/>
    <col min="13063" max="13064" width="10.33203125" customWidth="1"/>
    <col min="13065" max="13065" width="3.08203125" customWidth="1"/>
    <col min="13066" max="13066" width="3.75" customWidth="1"/>
    <col min="13067" max="13067" width="2.5" customWidth="1"/>
    <col min="13314" max="13314" width="2.08203125" customWidth="1"/>
    <col min="13315" max="13315" width="24.25" customWidth="1"/>
    <col min="13316" max="13316" width="4" customWidth="1"/>
    <col min="13317" max="13318" width="20.08203125" customWidth="1"/>
    <col min="13319" max="13320" width="10.33203125" customWidth="1"/>
    <col min="13321" max="13321" width="3.08203125" customWidth="1"/>
    <col min="13322" max="13322" width="3.75" customWidth="1"/>
    <col min="13323" max="13323" width="2.5" customWidth="1"/>
    <col min="13570" max="13570" width="2.08203125" customWidth="1"/>
    <col min="13571" max="13571" width="24.25" customWidth="1"/>
    <col min="13572" max="13572" width="4" customWidth="1"/>
    <col min="13573" max="13574" width="20.08203125" customWidth="1"/>
    <col min="13575" max="13576" width="10.33203125" customWidth="1"/>
    <col min="13577" max="13577" width="3.08203125" customWidth="1"/>
    <col min="13578" max="13578" width="3.75" customWidth="1"/>
    <col min="13579" max="13579" width="2.5" customWidth="1"/>
    <col min="13826" max="13826" width="2.08203125" customWidth="1"/>
    <col min="13827" max="13827" width="24.25" customWidth="1"/>
    <col min="13828" max="13828" width="4" customWidth="1"/>
    <col min="13829" max="13830" width="20.08203125" customWidth="1"/>
    <col min="13831" max="13832" width="10.33203125" customWidth="1"/>
    <col min="13833" max="13833" width="3.08203125" customWidth="1"/>
    <col min="13834" max="13834" width="3.75" customWidth="1"/>
    <col min="13835" max="13835" width="2.5" customWidth="1"/>
    <col min="14082" max="14082" width="2.08203125" customWidth="1"/>
    <col min="14083" max="14083" width="24.25" customWidth="1"/>
    <col min="14084" max="14084" width="4" customWidth="1"/>
    <col min="14085" max="14086" width="20.08203125" customWidth="1"/>
    <col min="14087" max="14088" width="10.33203125" customWidth="1"/>
    <col min="14089" max="14089" width="3.08203125" customWidth="1"/>
    <col min="14090" max="14090" width="3.75" customWidth="1"/>
    <col min="14091" max="14091" width="2.5" customWidth="1"/>
    <col min="14338" max="14338" width="2.08203125" customWidth="1"/>
    <col min="14339" max="14339" width="24.25" customWidth="1"/>
    <col min="14340" max="14340" width="4" customWidth="1"/>
    <col min="14341" max="14342" width="20.08203125" customWidth="1"/>
    <col min="14343" max="14344" width="10.33203125" customWidth="1"/>
    <col min="14345" max="14345" width="3.08203125" customWidth="1"/>
    <col min="14346" max="14346" width="3.75" customWidth="1"/>
    <col min="14347" max="14347" width="2.5" customWidth="1"/>
    <col min="14594" max="14594" width="2.08203125" customWidth="1"/>
    <col min="14595" max="14595" width="24.25" customWidth="1"/>
    <col min="14596" max="14596" width="4" customWidth="1"/>
    <col min="14597" max="14598" width="20.08203125" customWidth="1"/>
    <col min="14599" max="14600" width="10.33203125" customWidth="1"/>
    <col min="14601" max="14601" width="3.08203125" customWidth="1"/>
    <col min="14602" max="14602" width="3.75" customWidth="1"/>
    <col min="14603" max="14603" width="2.5" customWidth="1"/>
    <col min="14850" max="14850" width="2.08203125" customWidth="1"/>
    <col min="14851" max="14851" width="24.25" customWidth="1"/>
    <col min="14852" max="14852" width="4" customWidth="1"/>
    <col min="14853" max="14854" width="20.08203125" customWidth="1"/>
    <col min="14855" max="14856" width="10.33203125" customWidth="1"/>
    <col min="14857" max="14857" width="3.08203125" customWidth="1"/>
    <col min="14858" max="14858" width="3.75" customWidth="1"/>
    <col min="14859" max="14859" width="2.5" customWidth="1"/>
    <col min="15106" max="15106" width="2.08203125" customWidth="1"/>
    <col min="15107" max="15107" width="24.25" customWidth="1"/>
    <col min="15108" max="15108" width="4" customWidth="1"/>
    <col min="15109" max="15110" width="20.08203125" customWidth="1"/>
    <col min="15111" max="15112" width="10.33203125" customWidth="1"/>
    <col min="15113" max="15113" width="3.08203125" customWidth="1"/>
    <col min="15114" max="15114" width="3.75" customWidth="1"/>
    <col min="15115" max="15115" width="2.5" customWidth="1"/>
    <col min="15362" max="15362" width="2.08203125" customWidth="1"/>
    <col min="15363" max="15363" width="24.25" customWidth="1"/>
    <col min="15364" max="15364" width="4" customWidth="1"/>
    <col min="15365" max="15366" width="20.08203125" customWidth="1"/>
    <col min="15367" max="15368" width="10.33203125" customWidth="1"/>
    <col min="15369" max="15369" width="3.08203125" customWidth="1"/>
    <col min="15370" max="15370" width="3.75" customWidth="1"/>
    <col min="15371" max="15371" width="2.5" customWidth="1"/>
    <col min="15618" max="15618" width="2.08203125" customWidth="1"/>
    <col min="15619" max="15619" width="24.25" customWidth="1"/>
    <col min="15620" max="15620" width="4" customWidth="1"/>
    <col min="15621" max="15622" width="20.08203125" customWidth="1"/>
    <col min="15623" max="15624" width="10.33203125" customWidth="1"/>
    <col min="15625" max="15625" width="3.08203125" customWidth="1"/>
    <col min="15626" max="15626" width="3.75" customWidth="1"/>
    <col min="15627" max="15627" width="2.5" customWidth="1"/>
    <col min="15874" max="15874" width="2.08203125" customWidth="1"/>
    <col min="15875" max="15875" width="24.25" customWidth="1"/>
    <col min="15876" max="15876" width="4" customWidth="1"/>
    <col min="15877" max="15878" width="20.08203125" customWidth="1"/>
    <col min="15879" max="15880" width="10.33203125" customWidth="1"/>
    <col min="15881" max="15881" width="3.08203125" customWidth="1"/>
    <col min="15882" max="15882" width="3.75" customWidth="1"/>
    <col min="15883" max="15883" width="2.5" customWidth="1"/>
    <col min="16130" max="16130" width="2.08203125" customWidth="1"/>
    <col min="16131" max="16131" width="24.25" customWidth="1"/>
    <col min="16132" max="16132" width="4" customWidth="1"/>
    <col min="16133" max="16134" width="20.08203125" customWidth="1"/>
    <col min="16135" max="16136" width="10.33203125" customWidth="1"/>
    <col min="16137" max="16137" width="3.08203125" customWidth="1"/>
    <col min="16138" max="16138" width="3.75" customWidth="1"/>
    <col min="16139" max="16139" width="2.5" customWidth="1"/>
  </cols>
  <sheetData>
    <row r="1" spans="1:10" ht="20.149999999999999" customHeight="1">
      <c r="B1" s="36" t="s">
        <v>922</v>
      </c>
    </row>
    <row r="2" spans="1:10" ht="20.149999999999999" customHeight="1">
      <c r="A2" s="188"/>
      <c r="B2" s="365"/>
      <c r="C2" s="365"/>
      <c r="D2" s="365"/>
      <c r="E2" s="365"/>
      <c r="F2" s="365"/>
      <c r="G2" s="365"/>
      <c r="H2" s="365"/>
      <c r="I2" s="355" t="s">
        <v>923</v>
      </c>
      <c r="J2" s="365"/>
    </row>
    <row r="3" spans="1:10" ht="20.149999999999999" customHeight="1">
      <c r="A3" s="188"/>
      <c r="B3" s="365"/>
      <c r="C3" s="365"/>
      <c r="D3" s="365"/>
      <c r="E3" s="365"/>
      <c r="F3" s="365"/>
      <c r="G3" s="365"/>
      <c r="H3" s="365"/>
      <c r="I3" s="368"/>
      <c r="J3" s="365"/>
    </row>
    <row r="4" spans="1:10" ht="20.149999999999999" customHeight="1">
      <c r="A4" s="188"/>
      <c r="B4" s="2625" t="s">
        <v>924</v>
      </c>
      <c r="C4" s="2625"/>
      <c r="D4" s="2625"/>
      <c r="E4" s="2625"/>
      <c r="F4" s="2625"/>
      <c r="G4" s="2625"/>
      <c r="H4" s="2625"/>
      <c r="I4" s="2625"/>
      <c r="J4" s="365"/>
    </row>
    <row r="5" spans="1:10" ht="20.149999999999999" customHeight="1">
      <c r="A5" s="188"/>
      <c r="B5" s="36"/>
      <c r="C5" s="36"/>
      <c r="D5" s="367"/>
      <c r="E5" s="36"/>
      <c r="F5" s="355"/>
      <c r="G5" s="36"/>
      <c r="H5" s="36"/>
      <c r="I5" s="36"/>
      <c r="J5" s="365"/>
    </row>
    <row r="6" spans="1:10" ht="30" customHeight="1">
      <c r="A6" s="186"/>
      <c r="B6" s="669" t="s">
        <v>337</v>
      </c>
      <c r="C6" s="1432"/>
      <c r="D6" s="1433"/>
      <c r="E6" s="1433"/>
      <c r="F6" s="1433"/>
      <c r="G6" s="1433"/>
      <c r="H6" s="1433"/>
      <c r="I6" s="1434"/>
      <c r="J6" s="365"/>
    </row>
    <row r="7" spans="1:10" ht="30" customHeight="1">
      <c r="A7" s="365"/>
      <c r="B7" s="669" t="s">
        <v>245</v>
      </c>
      <c r="C7" s="1432" t="s">
        <v>925</v>
      </c>
      <c r="D7" s="1433"/>
      <c r="E7" s="1433"/>
      <c r="F7" s="1433"/>
      <c r="G7" s="1433"/>
      <c r="H7" s="1433"/>
      <c r="I7" s="1434"/>
      <c r="J7" s="365"/>
    </row>
    <row r="8" spans="1:10" ht="30" customHeight="1">
      <c r="A8" s="365"/>
      <c r="B8" s="17"/>
      <c r="C8" s="17"/>
      <c r="D8" s="17"/>
      <c r="E8" s="17"/>
      <c r="F8" s="17"/>
      <c r="G8" s="17"/>
      <c r="H8" s="17"/>
      <c r="I8" s="17"/>
      <c r="J8" s="365"/>
    </row>
    <row r="9" spans="1:10" ht="19.5" customHeight="1">
      <c r="A9" s="365"/>
      <c r="B9" s="12" t="s">
        <v>926</v>
      </c>
      <c r="C9" s="17"/>
      <c r="D9" s="17"/>
      <c r="E9" s="17"/>
      <c r="F9" s="17"/>
      <c r="G9" s="17"/>
      <c r="H9" s="17"/>
      <c r="I9" s="17"/>
      <c r="J9" s="365"/>
    </row>
    <row r="10" spans="1:10" ht="19.5" customHeight="1">
      <c r="A10" s="365"/>
      <c r="B10" s="1432" t="s">
        <v>927</v>
      </c>
      <c r="C10" s="1433"/>
      <c r="D10" s="1433"/>
      <c r="E10" s="1433"/>
      <c r="F10" s="1433"/>
      <c r="G10" s="1433"/>
      <c r="H10" s="1432" t="s">
        <v>928</v>
      </c>
      <c r="I10" s="1434"/>
      <c r="J10" s="365"/>
    </row>
    <row r="11" spans="1:10" ht="75" customHeight="1">
      <c r="A11" s="365"/>
      <c r="B11" s="2631" t="s">
        <v>929</v>
      </c>
      <c r="C11" s="2629" t="s">
        <v>930</v>
      </c>
      <c r="D11" s="2630"/>
      <c r="E11" s="2630"/>
      <c r="F11" s="2630"/>
      <c r="G11" s="2630"/>
      <c r="H11" s="1432"/>
      <c r="I11" s="1434"/>
      <c r="J11" s="365"/>
    </row>
    <row r="12" spans="1:10" ht="75" customHeight="1">
      <c r="A12" s="365"/>
      <c r="B12" s="2632"/>
      <c r="C12" s="2629" t="s">
        <v>931</v>
      </c>
      <c r="D12" s="2630"/>
      <c r="E12" s="2630"/>
      <c r="F12" s="2630"/>
      <c r="G12" s="2630"/>
      <c r="H12" s="1432"/>
      <c r="I12" s="1434"/>
      <c r="J12" s="365"/>
    </row>
    <row r="13" spans="1:10" ht="75" customHeight="1">
      <c r="A13" s="365"/>
      <c r="B13" s="2631" t="s">
        <v>932</v>
      </c>
      <c r="C13" s="2629" t="s">
        <v>933</v>
      </c>
      <c r="D13" s="2630"/>
      <c r="E13" s="2630"/>
      <c r="F13" s="2630"/>
      <c r="G13" s="2630"/>
      <c r="H13" s="1432"/>
      <c r="I13" s="1434"/>
      <c r="J13" s="365"/>
    </row>
    <row r="14" spans="1:10" ht="75" customHeight="1">
      <c r="A14" s="365"/>
      <c r="B14" s="2641"/>
      <c r="C14" s="2629" t="s">
        <v>934</v>
      </c>
      <c r="D14" s="2630"/>
      <c r="E14" s="2630"/>
      <c r="F14" s="2630"/>
      <c r="G14" s="2630"/>
      <c r="H14" s="1432"/>
      <c r="I14" s="1434"/>
      <c r="J14" s="365"/>
    </row>
    <row r="15" spans="1:10" ht="75" customHeight="1">
      <c r="A15" s="365"/>
      <c r="B15" s="2631" t="s">
        <v>935</v>
      </c>
      <c r="C15" s="2629" t="s">
        <v>936</v>
      </c>
      <c r="D15" s="2630"/>
      <c r="E15" s="2630"/>
      <c r="F15" s="2630"/>
      <c r="G15" s="2633"/>
      <c r="H15" s="1432"/>
      <c r="I15" s="1434"/>
      <c r="J15" s="365"/>
    </row>
    <row r="16" spans="1:10" ht="75" customHeight="1">
      <c r="A16" s="365"/>
      <c r="B16" s="2632"/>
      <c r="C16" s="2639" t="s">
        <v>937</v>
      </c>
      <c r="D16" s="2640"/>
      <c r="E16" s="2640"/>
      <c r="F16" s="2640"/>
      <c r="G16" s="2640"/>
      <c r="H16" s="1432"/>
      <c r="I16" s="1434"/>
      <c r="J16" s="365"/>
    </row>
    <row r="17" spans="1:11" ht="15" customHeight="1">
      <c r="A17" s="365"/>
      <c r="B17" s="41"/>
      <c r="C17" s="41"/>
      <c r="D17" s="41"/>
      <c r="E17" s="41"/>
      <c r="F17" s="41"/>
      <c r="G17" s="41"/>
      <c r="H17" s="35"/>
      <c r="I17" s="35"/>
      <c r="J17" s="365"/>
    </row>
    <row r="18" spans="1:11" ht="15" customHeight="1">
      <c r="A18" s="365"/>
      <c r="B18" s="18" t="s">
        <v>938</v>
      </c>
      <c r="C18" s="18"/>
      <c r="D18" s="18"/>
      <c r="E18" s="18"/>
      <c r="F18" s="18"/>
      <c r="G18" s="18"/>
      <c r="H18" s="18"/>
      <c r="I18" s="18"/>
      <c r="J18" s="365"/>
    </row>
    <row r="19" spans="1:11">
      <c r="A19" s="365"/>
      <c r="B19" s="2634" t="s">
        <v>488</v>
      </c>
      <c r="C19" s="2635"/>
      <c r="D19" s="2635"/>
      <c r="E19" s="2635"/>
      <c r="F19" s="2635"/>
      <c r="G19" s="2636"/>
      <c r="H19" s="775" t="s">
        <v>489</v>
      </c>
      <c r="I19" s="775"/>
      <c r="J19" s="365"/>
    </row>
    <row r="20" spans="1:11">
      <c r="A20" s="365"/>
      <c r="B20" s="776">
        <v>1</v>
      </c>
      <c r="C20" s="2626" t="s">
        <v>939</v>
      </c>
      <c r="D20" s="2627"/>
      <c r="E20" s="2627"/>
      <c r="F20" s="2627"/>
      <c r="G20" s="2628"/>
      <c r="H20" s="1432"/>
      <c r="I20" s="1434"/>
      <c r="J20" s="365"/>
    </row>
    <row r="21" spans="1:11" ht="18.75" customHeight="1">
      <c r="A21" s="365"/>
      <c r="B21" s="776">
        <v>2</v>
      </c>
      <c r="C21" s="2626" t="s">
        <v>512</v>
      </c>
      <c r="D21" s="2627"/>
      <c r="E21" s="2627"/>
      <c r="F21" s="2627"/>
      <c r="G21" s="2628"/>
      <c r="H21" s="1432"/>
      <c r="I21" s="1434"/>
      <c r="J21" s="365"/>
    </row>
    <row r="22" spans="1:11" ht="17.25" customHeight="1">
      <c r="A22" s="365"/>
      <c r="B22" s="776">
        <v>3</v>
      </c>
      <c r="C22" s="2637" t="s">
        <v>513</v>
      </c>
      <c r="D22" s="2637"/>
      <c r="E22" s="2637"/>
      <c r="F22" s="2638"/>
      <c r="G22" s="2638"/>
      <c r="H22" s="1432"/>
      <c r="I22" s="1434"/>
      <c r="J22" s="136"/>
      <c r="K22" s="136"/>
    </row>
    <row r="23" spans="1:11" ht="17.25" customHeight="1">
      <c r="A23" s="365"/>
      <c r="B23" s="366"/>
      <c r="C23" s="136"/>
      <c r="D23" s="136"/>
      <c r="E23" s="136"/>
      <c r="F23" s="136"/>
      <c r="G23" s="136"/>
      <c r="H23" s="136"/>
      <c r="I23" s="136"/>
      <c r="J23" s="136"/>
      <c r="K23" s="136"/>
    </row>
    <row r="24" spans="1:11" ht="17.25" customHeight="1">
      <c r="A24" s="365"/>
      <c r="B24" s="1442" t="s">
        <v>940</v>
      </c>
      <c r="C24" s="1442"/>
      <c r="D24" s="1442"/>
      <c r="E24" s="1442"/>
      <c r="F24" s="1442"/>
      <c r="G24" s="1442"/>
      <c r="H24" s="1442"/>
      <c r="I24" s="1442"/>
      <c r="J24" s="136"/>
      <c r="K24" s="136"/>
    </row>
    <row r="25" spans="1:11" ht="17.25" customHeight="1">
      <c r="A25" s="365"/>
      <c r="B25" s="1442"/>
      <c r="C25" s="1442"/>
      <c r="D25" s="1442"/>
      <c r="E25" s="1442"/>
      <c r="F25" s="1442"/>
      <c r="G25" s="1442"/>
      <c r="H25" s="1442"/>
      <c r="I25" s="1442"/>
      <c r="J25" s="136"/>
      <c r="K25" s="136"/>
    </row>
    <row r="26" spans="1:11">
      <c r="A26" s="365"/>
      <c r="B26" s="1442"/>
      <c r="C26" s="1442"/>
      <c r="D26" s="1442"/>
      <c r="E26" s="1442"/>
      <c r="F26" s="1442"/>
      <c r="G26" s="1442"/>
      <c r="H26" s="1442"/>
      <c r="I26" s="1442"/>
      <c r="J26" s="365"/>
    </row>
    <row r="27" spans="1:11" ht="44.25" customHeight="1">
      <c r="A27" s="365"/>
      <c r="B27" s="1442"/>
      <c r="C27" s="1442"/>
      <c r="D27" s="1442"/>
      <c r="E27" s="1442"/>
      <c r="F27" s="1442"/>
      <c r="G27" s="1442"/>
      <c r="H27" s="1442"/>
      <c r="I27" s="1442"/>
      <c r="J27" s="365"/>
    </row>
    <row r="28" spans="1:11">
      <c r="A28" s="365"/>
      <c r="B28" s="365"/>
      <c r="C28" s="365"/>
      <c r="D28" s="365"/>
      <c r="E28" s="365"/>
      <c r="F28" s="365"/>
      <c r="G28" s="365"/>
      <c r="H28" s="365"/>
      <c r="I28" s="365"/>
      <c r="J28" s="365"/>
    </row>
  </sheetData>
  <mergeCells count="28">
    <mergeCell ref="H15:I15"/>
    <mergeCell ref="H16:I16"/>
    <mergeCell ref="C7:I7"/>
    <mergeCell ref="B11:B12"/>
    <mergeCell ref="C13:G13"/>
    <mergeCell ref="B13:B14"/>
    <mergeCell ref="B10:G10"/>
    <mergeCell ref="H11:I11"/>
    <mergeCell ref="H12:I12"/>
    <mergeCell ref="H13:I13"/>
    <mergeCell ref="H14:I14"/>
    <mergeCell ref="H10:I10"/>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s>
  <phoneticPr fontId="14"/>
  <dataValidations count="1">
    <dataValidation type="list" allowBlank="1" showInputMessage="1" showErrorMessage="1" sqref="H11:I16 H20:I22" xr:uid="{ECDED7D8-99DC-481E-B085-2D4976578CFA}">
      <formula1>"✓"</formula1>
    </dataValidation>
  </dataValidations>
  <pageMargins left="0.7" right="0.7" top="0.75" bottom="0.75" header="0.3" footer="0.3"/>
  <pageSetup paperSize="9" scale="77"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codeName="Sheet48">
    <pageSetUpPr fitToPage="1"/>
  </sheetPr>
  <dimension ref="A1:AH36"/>
  <sheetViews>
    <sheetView view="pageBreakPreview" zoomScaleNormal="100" zoomScaleSheetLayoutView="100" workbookViewId="0">
      <selection activeCell="C11" sqref="C11:R11"/>
    </sheetView>
  </sheetViews>
  <sheetFormatPr defaultColWidth="9" defaultRowHeight="13"/>
  <cols>
    <col min="1" max="6" width="2.5" style="369" customWidth="1"/>
    <col min="7" max="7" width="6.5" style="369" customWidth="1"/>
    <col min="8" max="34" width="2.5" style="369" customWidth="1"/>
    <col min="35" max="51" width="3.58203125" style="369" customWidth="1"/>
    <col min="52" max="16384" width="9" style="369"/>
  </cols>
  <sheetData>
    <row r="1" spans="1:34" ht="20.149999999999999" customHeight="1">
      <c r="A1" s="2647" t="s">
        <v>941</v>
      </c>
      <c r="B1" s="2648"/>
      <c r="C1" s="2648"/>
      <c r="D1" s="2648"/>
      <c r="E1" s="2648"/>
      <c r="F1" s="2648"/>
      <c r="G1" s="2648"/>
      <c r="H1" s="2648"/>
      <c r="I1" s="2648"/>
      <c r="J1" s="2648"/>
      <c r="K1" s="2648"/>
      <c r="L1" s="2648"/>
      <c r="M1" s="2648"/>
      <c r="N1" s="2648"/>
      <c r="O1" s="2648"/>
      <c r="P1" s="2648"/>
      <c r="Q1" s="2648"/>
      <c r="R1" s="2648"/>
      <c r="S1" s="2648"/>
      <c r="T1" s="2648"/>
      <c r="U1" s="2648"/>
      <c r="V1" s="2648"/>
      <c r="W1" s="2648"/>
      <c r="X1" s="2648"/>
      <c r="Y1" s="2648"/>
      <c r="Z1" s="2648"/>
      <c r="AA1" s="2648"/>
      <c r="AB1" s="2648"/>
      <c r="AC1" s="2648"/>
      <c r="AD1" s="2648"/>
      <c r="AE1" s="2648"/>
      <c r="AF1" s="2648"/>
      <c r="AG1" s="2648"/>
      <c r="AH1" s="2648"/>
    </row>
    <row r="2" spans="1:34" ht="20.149999999999999" customHeight="1">
      <c r="A2" s="2649" t="s">
        <v>942</v>
      </c>
      <c r="B2" s="2649"/>
      <c r="C2" s="2649"/>
      <c r="D2" s="2649"/>
      <c r="E2" s="2649"/>
      <c r="F2" s="2649"/>
      <c r="G2" s="2649"/>
      <c r="H2" s="2649"/>
      <c r="I2" s="2649"/>
      <c r="J2" s="2649"/>
      <c r="K2" s="2649"/>
      <c r="L2" s="2649"/>
      <c r="M2" s="2649"/>
      <c r="N2" s="2649"/>
      <c r="O2" s="2649"/>
      <c r="P2" s="2649"/>
      <c r="Q2" s="2649"/>
      <c r="R2" s="2649"/>
      <c r="S2" s="2649"/>
      <c r="T2" s="2649"/>
      <c r="U2" s="2649"/>
      <c r="V2" s="2649"/>
      <c r="W2" s="2649"/>
      <c r="X2" s="2649"/>
      <c r="Y2" s="2649"/>
      <c r="Z2" s="2649"/>
      <c r="AA2" s="2649"/>
      <c r="AB2" s="2649"/>
      <c r="AC2" s="2649"/>
      <c r="AD2" s="2649"/>
      <c r="AE2" s="2649"/>
      <c r="AF2" s="2649"/>
      <c r="AG2" s="2649"/>
      <c r="AH2" s="2649"/>
    </row>
    <row r="3" spans="1:34" ht="20.149999999999999" customHeight="1">
      <c r="A3" s="2650"/>
      <c r="B3" s="2650"/>
      <c r="C3" s="2650"/>
      <c r="D3" s="2650"/>
      <c r="E3" s="2650"/>
      <c r="F3" s="2650"/>
      <c r="G3" s="2650"/>
      <c r="H3" s="2650"/>
      <c r="I3" s="2650"/>
      <c r="J3" s="2650"/>
      <c r="K3" s="2650"/>
      <c r="L3" s="2650"/>
      <c r="M3" s="2650"/>
      <c r="N3" s="2650"/>
      <c r="O3" s="2650"/>
      <c r="P3" s="2650"/>
      <c r="Q3" s="2650"/>
      <c r="R3" s="2650"/>
      <c r="S3" s="2650"/>
      <c r="T3" s="2650"/>
      <c r="U3" s="2650"/>
      <c r="V3" s="2650"/>
      <c r="W3" s="2650"/>
      <c r="X3" s="2650"/>
      <c r="Y3" s="2650"/>
      <c r="Z3" s="2650"/>
      <c r="AA3" s="2650"/>
      <c r="AB3" s="2650"/>
      <c r="AC3" s="2650"/>
      <c r="AD3" s="2650"/>
      <c r="AE3" s="2650"/>
      <c r="AF3" s="2650"/>
      <c r="AG3" s="2650"/>
      <c r="AH3" s="2650"/>
    </row>
    <row r="4" spans="1:34" ht="20.149999999999999" customHeight="1">
      <c r="A4" s="2651" t="s">
        <v>943</v>
      </c>
      <c r="B4" s="2651"/>
      <c r="C4" s="2651"/>
      <c r="D4" s="2651"/>
      <c r="E4" s="2651"/>
      <c r="F4" s="2651"/>
      <c r="G4" s="2651"/>
      <c r="H4" s="2651"/>
      <c r="I4" s="2651"/>
      <c r="J4" s="2651"/>
      <c r="K4" s="2651"/>
      <c r="L4" s="2651"/>
      <c r="M4" s="2651"/>
      <c r="N4" s="2651"/>
      <c r="O4" s="2651"/>
      <c r="P4" s="2651"/>
      <c r="Q4" s="2651"/>
      <c r="R4" s="2651"/>
      <c r="S4" s="2651"/>
      <c r="T4" s="2651"/>
      <c r="U4" s="2651"/>
      <c r="V4" s="2651"/>
      <c r="W4" s="2651"/>
      <c r="X4" s="2651"/>
      <c r="Y4" s="2651"/>
      <c r="Z4" s="2651"/>
      <c r="AA4" s="2651"/>
      <c r="AB4" s="2651"/>
      <c r="AC4" s="2651"/>
      <c r="AD4" s="2651"/>
      <c r="AE4" s="2651"/>
      <c r="AF4" s="2651"/>
      <c r="AG4" s="2651"/>
      <c r="AH4" s="2651"/>
    </row>
    <row r="5" spans="1:34" ht="20.149999999999999" customHeight="1" thickBot="1">
      <c r="A5" s="2650"/>
      <c r="B5" s="2650"/>
      <c r="C5" s="2650"/>
      <c r="D5" s="2650"/>
      <c r="E5" s="2650"/>
      <c r="F5" s="2650"/>
      <c r="G5" s="2650"/>
      <c r="H5" s="2650"/>
      <c r="I5" s="2650"/>
      <c r="J5" s="2650"/>
      <c r="K5" s="2650"/>
      <c r="L5" s="2650"/>
      <c r="M5" s="2650"/>
      <c r="N5" s="2650"/>
      <c r="O5" s="2650"/>
      <c r="P5" s="2650"/>
      <c r="Q5" s="2650"/>
      <c r="R5" s="2650"/>
      <c r="S5" s="2650"/>
      <c r="T5" s="2650"/>
      <c r="U5" s="2650"/>
      <c r="V5" s="2650"/>
      <c r="W5" s="2650"/>
      <c r="X5" s="2650"/>
      <c r="Y5" s="2650"/>
      <c r="Z5" s="2650"/>
      <c r="AA5" s="2650"/>
      <c r="AB5" s="2650"/>
      <c r="AC5" s="2650"/>
      <c r="AD5" s="2650"/>
      <c r="AE5" s="2650"/>
      <c r="AF5" s="2650"/>
      <c r="AG5" s="2650"/>
      <c r="AH5" s="2650"/>
    </row>
    <row r="6" spans="1:34" ht="40" customHeight="1">
      <c r="A6" s="2652" t="s">
        <v>275</v>
      </c>
      <c r="B6" s="2653"/>
      <c r="C6" s="2653"/>
      <c r="D6" s="2653"/>
      <c r="E6" s="2653"/>
      <c r="F6" s="2653"/>
      <c r="G6" s="2653"/>
      <c r="H6" s="2654"/>
      <c r="I6" s="2655"/>
      <c r="J6" s="2655"/>
      <c r="K6" s="2655"/>
      <c r="L6" s="2655"/>
      <c r="M6" s="2655"/>
      <c r="N6" s="2655"/>
      <c r="O6" s="2655"/>
      <c r="P6" s="2655"/>
      <c r="Q6" s="2655"/>
      <c r="R6" s="2655"/>
      <c r="S6" s="2655"/>
      <c r="T6" s="2655"/>
      <c r="U6" s="2655"/>
      <c r="V6" s="2655"/>
      <c r="W6" s="2655"/>
      <c r="X6" s="2655"/>
      <c r="Y6" s="2655"/>
      <c r="Z6" s="2655"/>
      <c r="AA6" s="2655"/>
      <c r="AB6" s="2655"/>
      <c r="AC6" s="2655"/>
      <c r="AD6" s="2655"/>
      <c r="AE6" s="2655"/>
      <c r="AF6" s="2655"/>
      <c r="AG6" s="2655"/>
      <c r="AH6" s="2656"/>
    </row>
    <row r="7" spans="1:34" ht="40" customHeight="1" thickBot="1">
      <c r="A7" s="2661" t="s">
        <v>944</v>
      </c>
      <c r="B7" s="2662"/>
      <c r="C7" s="2662"/>
      <c r="D7" s="2662"/>
      <c r="E7" s="2662"/>
      <c r="F7" s="2662"/>
      <c r="G7" s="2662"/>
      <c r="H7" s="2663" t="s">
        <v>797</v>
      </c>
      <c r="I7" s="2664"/>
      <c r="J7" s="2664"/>
      <c r="K7" s="2664"/>
      <c r="L7" s="2664"/>
      <c r="M7" s="2664"/>
      <c r="N7" s="2664"/>
      <c r="O7" s="2664"/>
      <c r="P7" s="2664"/>
      <c r="Q7" s="2664"/>
      <c r="R7" s="2664"/>
      <c r="S7" s="2664"/>
      <c r="T7" s="2664"/>
      <c r="U7" s="2664"/>
      <c r="V7" s="2664"/>
      <c r="W7" s="2664"/>
      <c r="X7" s="2664"/>
      <c r="Y7" s="2664"/>
      <c r="Z7" s="2664"/>
      <c r="AA7" s="2664"/>
      <c r="AB7" s="2664"/>
      <c r="AC7" s="2664"/>
      <c r="AD7" s="2664"/>
      <c r="AE7" s="2664"/>
      <c r="AF7" s="2664"/>
      <c r="AG7" s="2664"/>
      <c r="AH7" s="2665"/>
    </row>
    <row r="8" spans="1:34" ht="40" customHeight="1">
      <c r="A8" s="2657" t="s">
        <v>945</v>
      </c>
      <c r="B8" s="2658"/>
      <c r="C8" s="2658"/>
      <c r="D8" s="2658"/>
      <c r="E8" s="2658"/>
      <c r="F8" s="2658"/>
      <c r="G8" s="2658"/>
      <c r="H8" s="2658"/>
      <c r="I8" s="2658"/>
      <c r="J8" s="2658"/>
      <c r="K8" s="2658"/>
      <c r="L8" s="2658"/>
      <c r="M8" s="2658"/>
      <c r="N8" s="2658"/>
      <c r="O8" s="2658"/>
      <c r="P8" s="2658"/>
      <c r="Q8" s="2658"/>
      <c r="R8" s="2658"/>
      <c r="S8" s="2658" t="s">
        <v>946</v>
      </c>
      <c r="T8" s="2658"/>
      <c r="U8" s="2658"/>
      <c r="V8" s="2658"/>
      <c r="W8" s="2658"/>
      <c r="X8" s="2658"/>
      <c r="Y8" s="2658"/>
      <c r="Z8" s="2658"/>
      <c r="AA8" s="2659" t="s">
        <v>947</v>
      </c>
      <c r="AB8" s="2659"/>
      <c r="AC8" s="2659"/>
      <c r="AD8" s="2659"/>
      <c r="AE8" s="2659"/>
      <c r="AF8" s="2659"/>
      <c r="AG8" s="2659"/>
      <c r="AH8" s="2660"/>
    </row>
    <row r="9" spans="1:34" ht="40" customHeight="1">
      <c r="A9" s="2642">
        <v>1</v>
      </c>
      <c r="B9" s="2643"/>
      <c r="C9" s="2644"/>
      <c r="D9" s="2644"/>
      <c r="E9" s="2644"/>
      <c r="F9" s="2644"/>
      <c r="G9" s="2644"/>
      <c r="H9" s="2644"/>
      <c r="I9" s="2644"/>
      <c r="J9" s="2644"/>
      <c r="K9" s="2644"/>
      <c r="L9" s="2644"/>
      <c r="M9" s="2644"/>
      <c r="N9" s="2644"/>
      <c r="O9" s="2644"/>
      <c r="P9" s="2644"/>
      <c r="Q9" s="2644"/>
      <c r="R9" s="2644"/>
      <c r="S9" s="2643" t="s">
        <v>948</v>
      </c>
      <c r="T9" s="2643"/>
      <c r="U9" s="2643"/>
      <c r="V9" s="2643"/>
      <c r="W9" s="2643"/>
      <c r="X9" s="2643"/>
      <c r="Y9" s="2643"/>
      <c r="Z9" s="2643"/>
      <c r="AA9" s="2645" t="s">
        <v>949</v>
      </c>
      <c r="AB9" s="2645"/>
      <c r="AC9" s="2645"/>
      <c r="AD9" s="2645"/>
      <c r="AE9" s="2645"/>
      <c r="AF9" s="2645"/>
      <c r="AG9" s="2645"/>
      <c r="AH9" s="2646"/>
    </row>
    <row r="10" spans="1:34" ht="40" customHeight="1">
      <c r="A10" s="2642">
        <v>2</v>
      </c>
      <c r="B10" s="2643"/>
      <c r="C10" s="2644"/>
      <c r="D10" s="2644"/>
      <c r="E10" s="2644"/>
      <c r="F10" s="2644"/>
      <c r="G10" s="2644"/>
      <c r="H10" s="2644"/>
      <c r="I10" s="2644"/>
      <c r="J10" s="2644"/>
      <c r="K10" s="2644"/>
      <c r="L10" s="2644"/>
      <c r="M10" s="2644"/>
      <c r="N10" s="2644"/>
      <c r="O10" s="2644"/>
      <c r="P10" s="2644"/>
      <c r="Q10" s="2644"/>
      <c r="R10" s="2644"/>
      <c r="S10" s="2643" t="s">
        <v>948</v>
      </c>
      <c r="T10" s="2643"/>
      <c r="U10" s="2643"/>
      <c r="V10" s="2643"/>
      <c r="W10" s="2643"/>
      <c r="X10" s="2643"/>
      <c r="Y10" s="2643"/>
      <c r="Z10" s="2643"/>
      <c r="AA10" s="2645" t="s">
        <v>949</v>
      </c>
      <c r="AB10" s="2645"/>
      <c r="AC10" s="2645"/>
      <c r="AD10" s="2645"/>
      <c r="AE10" s="2645"/>
      <c r="AF10" s="2645"/>
      <c r="AG10" s="2645"/>
      <c r="AH10" s="2646"/>
    </row>
    <row r="11" spans="1:34" ht="40" customHeight="1" thickBot="1">
      <c r="A11" s="2666">
        <v>3</v>
      </c>
      <c r="B11" s="2667"/>
      <c r="C11" s="2668"/>
      <c r="D11" s="2668"/>
      <c r="E11" s="2668"/>
      <c r="F11" s="2668"/>
      <c r="G11" s="2668"/>
      <c r="H11" s="2668"/>
      <c r="I11" s="2668"/>
      <c r="J11" s="2668"/>
      <c r="K11" s="2668"/>
      <c r="L11" s="2668"/>
      <c r="M11" s="2668"/>
      <c r="N11" s="2668"/>
      <c r="O11" s="2668"/>
      <c r="P11" s="2668"/>
      <c r="Q11" s="2668"/>
      <c r="R11" s="2668"/>
      <c r="S11" s="2667" t="s">
        <v>948</v>
      </c>
      <c r="T11" s="2667"/>
      <c r="U11" s="2667"/>
      <c r="V11" s="2667"/>
      <c r="W11" s="2667"/>
      <c r="X11" s="2667"/>
      <c r="Y11" s="2667"/>
      <c r="Z11" s="2667"/>
      <c r="AA11" s="2669" t="s">
        <v>949</v>
      </c>
      <c r="AB11" s="2669"/>
      <c r="AC11" s="2669"/>
      <c r="AD11" s="2669"/>
      <c r="AE11" s="2669"/>
      <c r="AF11" s="2669"/>
      <c r="AG11" s="2669"/>
      <c r="AH11" s="2670"/>
    </row>
    <row r="13" spans="1:34" ht="17.25" customHeight="1">
      <c r="A13" s="369" t="s">
        <v>950</v>
      </c>
      <c r="B13" s="369">
        <v>1</v>
      </c>
      <c r="C13" s="2671" t="s">
        <v>951</v>
      </c>
      <c r="D13" s="2671"/>
      <c r="E13" s="2671"/>
      <c r="F13" s="2671"/>
      <c r="G13" s="2671"/>
      <c r="H13" s="2671"/>
      <c r="I13" s="2671"/>
      <c r="J13" s="2671"/>
      <c r="K13" s="2671"/>
      <c r="L13" s="2671"/>
      <c r="M13" s="2671"/>
      <c r="N13" s="2671"/>
      <c r="O13" s="2671"/>
      <c r="P13" s="2671"/>
      <c r="Q13" s="2671"/>
      <c r="R13" s="2671"/>
      <c r="S13" s="2671"/>
      <c r="T13" s="2671"/>
      <c r="U13" s="2671"/>
      <c r="V13" s="2671"/>
      <c r="W13" s="2671"/>
      <c r="X13" s="2671"/>
      <c r="Y13" s="2671"/>
      <c r="Z13" s="2671"/>
      <c r="AA13" s="2671"/>
      <c r="AB13" s="2671"/>
      <c r="AC13" s="2671"/>
      <c r="AD13" s="2671"/>
      <c r="AE13" s="2671"/>
      <c r="AF13" s="2671"/>
      <c r="AG13" s="2671"/>
      <c r="AH13" s="2671"/>
    </row>
    <row r="14" spans="1:34" ht="17.25" customHeight="1">
      <c r="B14" s="369">
        <v>2</v>
      </c>
      <c r="C14" s="2647" t="s">
        <v>952</v>
      </c>
      <c r="D14" s="2647"/>
      <c r="E14" s="2647"/>
      <c r="F14" s="2647"/>
      <c r="G14" s="2647"/>
      <c r="H14" s="2647"/>
      <c r="I14" s="2647"/>
      <c r="J14" s="2647"/>
      <c r="K14" s="2647"/>
      <c r="L14" s="2647"/>
      <c r="M14" s="2647"/>
      <c r="N14" s="2647"/>
      <c r="O14" s="2647"/>
      <c r="P14" s="2647"/>
      <c r="Q14" s="2647"/>
      <c r="R14" s="2647"/>
      <c r="S14" s="2647"/>
      <c r="T14" s="2647"/>
      <c r="U14" s="2647"/>
      <c r="V14" s="2647"/>
      <c r="W14" s="2647"/>
      <c r="X14" s="2647"/>
      <c r="Y14" s="2647"/>
      <c r="Z14" s="2647"/>
      <c r="AA14" s="2647"/>
      <c r="AB14" s="2647"/>
      <c r="AC14" s="2647"/>
      <c r="AD14" s="2647"/>
      <c r="AE14" s="2647"/>
      <c r="AF14" s="2647"/>
      <c r="AG14" s="2647"/>
    </row>
    <row r="15" spans="1:34" ht="17.25" customHeight="1">
      <c r="C15" s="369" t="s">
        <v>953</v>
      </c>
    </row>
    <row r="16" spans="1:34" ht="17.25" customHeight="1">
      <c r="B16" s="369">
        <v>3</v>
      </c>
      <c r="C16" s="369" t="s">
        <v>954</v>
      </c>
    </row>
    <row r="17" spans="2:34" ht="17.25" customHeight="1">
      <c r="B17" s="369">
        <v>4</v>
      </c>
      <c r="C17" s="369" t="s">
        <v>955</v>
      </c>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row>
    <row r="18" spans="2:34" ht="17.25" customHeight="1">
      <c r="C18" s="369" t="s">
        <v>956</v>
      </c>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row>
    <row r="20" spans="2:34" ht="25" customHeight="1"/>
    <row r="21" spans="2:34" ht="25" customHeight="1"/>
    <row r="22" spans="2:34" ht="25" customHeight="1"/>
    <row r="23" spans="2:34" ht="25" customHeight="1"/>
    <row r="24" spans="2:34" ht="25" customHeight="1"/>
    <row r="25" spans="2:34" ht="25" customHeight="1"/>
    <row r="26" spans="2:34" ht="25" customHeight="1"/>
    <row r="27" spans="2:34" ht="25" customHeight="1"/>
    <row r="28" spans="2:34" ht="25" customHeight="1"/>
    <row r="29" spans="2:34" ht="25" customHeight="1"/>
    <row r="30" spans="2:34" ht="25" customHeight="1"/>
    <row r="31" spans="2:34" ht="25" customHeight="1"/>
    <row r="32" spans="2:34" ht="25" customHeight="1"/>
    <row r="33" ht="25" customHeight="1"/>
    <row r="34" ht="25" customHeight="1"/>
    <row r="35" ht="25" customHeight="1"/>
    <row r="36" ht="25" customHeight="1"/>
  </sheetData>
  <mergeCells count="26">
    <mergeCell ref="A10:B10"/>
    <mergeCell ref="C10:R10"/>
    <mergeCell ref="S10:Z10"/>
    <mergeCell ref="AA10:AH10"/>
    <mergeCell ref="C14:AG14"/>
    <mergeCell ref="A11:B11"/>
    <mergeCell ref="C11:R11"/>
    <mergeCell ref="S11:Z11"/>
    <mergeCell ref="AA11:AH11"/>
    <mergeCell ref="C13:AH13"/>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s>
  <phoneticPr fontId="14"/>
  <printOptions horizontalCentered="1"/>
  <pageMargins left="0.78740157480314965" right="0.78740157480314965" top="0.78740157480314965" bottom="0.78740157480314965" header="0.39370078740157483" footer="0.39370078740157483"/>
  <pageSetup paperSize="9" scale="87" orientation="portrait"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codeName="Sheet49">
    <pageSetUpPr fitToPage="1"/>
  </sheetPr>
  <dimension ref="B1:AF53"/>
  <sheetViews>
    <sheetView view="pageBreakPreview" zoomScaleNormal="100" zoomScaleSheetLayoutView="100" workbookViewId="0"/>
  </sheetViews>
  <sheetFormatPr defaultColWidth="4" defaultRowHeight="13"/>
  <cols>
    <col min="1" max="1" width="10.25" style="371" customWidth="1"/>
    <col min="2" max="2" width="2.08203125" style="371" customWidth="1"/>
    <col min="3" max="3" width="2.33203125" style="371" customWidth="1"/>
    <col min="4" max="22" width="4" style="371" customWidth="1"/>
    <col min="23" max="23" width="2.58203125" style="371" customWidth="1"/>
    <col min="24" max="24" width="5.5" style="371" customWidth="1"/>
    <col min="25" max="28" width="4" style="371" customWidth="1"/>
    <col min="29" max="29" width="2.08203125" style="371" customWidth="1"/>
    <col min="30" max="258" width="4" style="371"/>
    <col min="259" max="259" width="1.75" style="371" customWidth="1"/>
    <col min="260" max="260" width="2.08203125" style="371" customWidth="1"/>
    <col min="261" max="261" width="2.33203125" style="371" customWidth="1"/>
    <col min="262" max="280" width="4" style="371" customWidth="1"/>
    <col min="281" max="284" width="2.33203125" style="371" customWidth="1"/>
    <col min="285" max="285" width="2.08203125" style="371" customWidth="1"/>
    <col min="286" max="514" width="4" style="371"/>
    <col min="515" max="515" width="1.75" style="371" customWidth="1"/>
    <col min="516" max="516" width="2.08203125" style="371" customWidth="1"/>
    <col min="517" max="517" width="2.33203125" style="371" customWidth="1"/>
    <col min="518" max="536" width="4" style="371" customWidth="1"/>
    <col min="537" max="540" width="2.33203125" style="371" customWidth="1"/>
    <col min="541" max="541" width="2.08203125" style="371" customWidth="1"/>
    <col min="542" max="770" width="4" style="371"/>
    <col min="771" max="771" width="1.75" style="371" customWidth="1"/>
    <col min="772" max="772" width="2.08203125" style="371" customWidth="1"/>
    <col min="773" max="773" width="2.33203125" style="371" customWidth="1"/>
    <col min="774" max="792" width="4" style="371" customWidth="1"/>
    <col min="793" max="796" width="2.33203125" style="371" customWidth="1"/>
    <col min="797" max="797" width="2.08203125" style="371" customWidth="1"/>
    <col min="798" max="1026" width="4" style="371"/>
    <col min="1027" max="1027" width="1.75" style="371" customWidth="1"/>
    <col min="1028" max="1028" width="2.08203125" style="371" customWidth="1"/>
    <col min="1029" max="1029" width="2.33203125" style="371" customWidth="1"/>
    <col min="1030" max="1048" width="4" style="371" customWidth="1"/>
    <col min="1049" max="1052" width="2.33203125" style="371" customWidth="1"/>
    <col min="1053" max="1053" width="2.08203125" style="371" customWidth="1"/>
    <col min="1054" max="1282" width="4" style="371"/>
    <col min="1283" max="1283" width="1.75" style="371" customWidth="1"/>
    <col min="1284" max="1284" width="2.08203125" style="371" customWidth="1"/>
    <col min="1285" max="1285" width="2.33203125" style="371" customWidth="1"/>
    <col min="1286" max="1304" width="4" style="371" customWidth="1"/>
    <col min="1305" max="1308" width="2.33203125" style="371" customWidth="1"/>
    <col min="1309" max="1309" width="2.08203125" style="371" customWidth="1"/>
    <col min="1310" max="1538" width="4" style="371"/>
    <col min="1539" max="1539" width="1.75" style="371" customWidth="1"/>
    <col min="1540" max="1540" width="2.08203125" style="371" customWidth="1"/>
    <col min="1541" max="1541" width="2.33203125" style="371" customWidth="1"/>
    <col min="1542" max="1560" width="4" style="371" customWidth="1"/>
    <col min="1561" max="1564" width="2.33203125" style="371" customWidth="1"/>
    <col min="1565" max="1565" width="2.08203125" style="371" customWidth="1"/>
    <col min="1566" max="1794" width="4" style="371"/>
    <col min="1795" max="1795" width="1.75" style="371" customWidth="1"/>
    <col min="1796" max="1796" width="2.08203125" style="371" customWidth="1"/>
    <col min="1797" max="1797" width="2.33203125" style="371" customWidth="1"/>
    <col min="1798" max="1816" width="4" style="371" customWidth="1"/>
    <col min="1817" max="1820" width="2.33203125" style="371" customWidth="1"/>
    <col min="1821" max="1821" width="2.08203125" style="371" customWidth="1"/>
    <col min="1822" max="2050" width="4" style="371"/>
    <col min="2051" max="2051" width="1.75" style="371" customWidth="1"/>
    <col min="2052" max="2052" width="2.08203125" style="371" customWidth="1"/>
    <col min="2053" max="2053" width="2.33203125" style="371" customWidth="1"/>
    <col min="2054" max="2072" width="4" style="371" customWidth="1"/>
    <col min="2073" max="2076" width="2.33203125" style="371" customWidth="1"/>
    <col min="2077" max="2077" width="2.08203125" style="371" customWidth="1"/>
    <col min="2078" max="2306" width="4" style="371"/>
    <col min="2307" max="2307" width="1.75" style="371" customWidth="1"/>
    <col min="2308" max="2308" width="2.08203125" style="371" customWidth="1"/>
    <col min="2309" max="2309" width="2.33203125" style="371" customWidth="1"/>
    <col min="2310" max="2328" width="4" style="371" customWidth="1"/>
    <col min="2329" max="2332" width="2.33203125" style="371" customWidth="1"/>
    <col min="2333" max="2333" width="2.08203125" style="371" customWidth="1"/>
    <col min="2334" max="2562" width="4" style="371"/>
    <col min="2563" max="2563" width="1.75" style="371" customWidth="1"/>
    <col min="2564" max="2564" width="2.08203125" style="371" customWidth="1"/>
    <col min="2565" max="2565" width="2.33203125" style="371" customWidth="1"/>
    <col min="2566" max="2584" width="4" style="371" customWidth="1"/>
    <col min="2585" max="2588" width="2.33203125" style="371" customWidth="1"/>
    <col min="2589" max="2589" width="2.08203125" style="371" customWidth="1"/>
    <col min="2590" max="2818" width="4" style="371"/>
    <col min="2819" max="2819" width="1.75" style="371" customWidth="1"/>
    <col min="2820" max="2820" width="2.08203125" style="371" customWidth="1"/>
    <col min="2821" max="2821" width="2.33203125" style="371" customWidth="1"/>
    <col min="2822" max="2840" width="4" style="371" customWidth="1"/>
    <col min="2841" max="2844" width="2.33203125" style="371" customWidth="1"/>
    <col min="2845" max="2845" width="2.08203125" style="371" customWidth="1"/>
    <col min="2846" max="3074" width="4" style="371"/>
    <col min="3075" max="3075" width="1.75" style="371" customWidth="1"/>
    <col min="3076" max="3076" width="2.08203125" style="371" customWidth="1"/>
    <col min="3077" max="3077" width="2.33203125" style="371" customWidth="1"/>
    <col min="3078" max="3096" width="4" style="371" customWidth="1"/>
    <col min="3097" max="3100" width="2.33203125" style="371" customWidth="1"/>
    <col min="3101" max="3101" width="2.08203125" style="371" customWidth="1"/>
    <col min="3102" max="3330" width="4" style="371"/>
    <col min="3331" max="3331" width="1.75" style="371" customWidth="1"/>
    <col min="3332" max="3332" width="2.08203125" style="371" customWidth="1"/>
    <col min="3333" max="3333" width="2.33203125" style="371" customWidth="1"/>
    <col min="3334" max="3352" width="4" style="371" customWidth="1"/>
    <col min="3353" max="3356" width="2.33203125" style="371" customWidth="1"/>
    <col min="3357" max="3357" width="2.08203125" style="371" customWidth="1"/>
    <col min="3358" max="3586" width="4" style="371"/>
    <col min="3587" max="3587" width="1.75" style="371" customWidth="1"/>
    <col min="3588" max="3588" width="2.08203125" style="371" customWidth="1"/>
    <col min="3589" max="3589" width="2.33203125" style="371" customWidth="1"/>
    <col min="3590" max="3608" width="4" style="371" customWidth="1"/>
    <col min="3609" max="3612" width="2.33203125" style="371" customWidth="1"/>
    <col min="3613" max="3613" width="2.08203125" style="371" customWidth="1"/>
    <col min="3614" max="3842" width="4" style="371"/>
    <col min="3843" max="3843" width="1.75" style="371" customWidth="1"/>
    <col min="3844" max="3844" width="2.08203125" style="371" customWidth="1"/>
    <col min="3845" max="3845" width="2.33203125" style="371" customWidth="1"/>
    <col min="3846" max="3864" width="4" style="371" customWidth="1"/>
    <col min="3865" max="3868" width="2.33203125" style="371" customWidth="1"/>
    <col min="3869" max="3869" width="2.08203125" style="371" customWidth="1"/>
    <col min="3870" max="4098" width="4" style="371"/>
    <col min="4099" max="4099" width="1.75" style="371" customWidth="1"/>
    <col min="4100" max="4100" width="2.08203125" style="371" customWidth="1"/>
    <col min="4101" max="4101" width="2.33203125" style="371" customWidth="1"/>
    <col min="4102" max="4120" width="4" style="371" customWidth="1"/>
    <col min="4121" max="4124" width="2.33203125" style="371" customWidth="1"/>
    <col min="4125" max="4125" width="2.08203125" style="371" customWidth="1"/>
    <col min="4126" max="4354" width="4" style="371"/>
    <col min="4355" max="4355" width="1.75" style="371" customWidth="1"/>
    <col min="4356" max="4356" width="2.08203125" style="371" customWidth="1"/>
    <col min="4357" max="4357" width="2.33203125" style="371" customWidth="1"/>
    <col min="4358" max="4376" width="4" style="371" customWidth="1"/>
    <col min="4377" max="4380" width="2.33203125" style="371" customWidth="1"/>
    <col min="4381" max="4381" width="2.08203125" style="371" customWidth="1"/>
    <col min="4382" max="4610" width="4" style="371"/>
    <col min="4611" max="4611" width="1.75" style="371" customWidth="1"/>
    <col min="4612" max="4612" width="2.08203125" style="371" customWidth="1"/>
    <col min="4613" max="4613" width="2.33203125" style="371" customWidth="1"/>
    <col min="4614" max="4632" width="4" style="371" customWidth="1"/>
    <col min="4633" max="4636" width="2.33203125" style="371" customWidth="1"/>
    <col min="4637" max="4637" width="2.08203125" style="371" customWidth="1"/>
    <col min="4638" max="4866" width="4" style="371"/>
    <col min="4867" max="4867" width="1.75" style="371" customWidth="1"/>
    <col min="4868" max="4868" width="2.08203125" style="371" customWidth="1"/>
    <col min="4869" max="4869" width="2.33203125" style="371" customWidth="1"/>
    <col min="4870" max="4888" width="4" style="371" customWidth="1"/>
    <col min="4889" max="4892" width="2.33203125" style="371" customWidth="1"/>
    <col min="4893" max="4893" width="2.08203125" style="371" customWidth="1"/>
    <col min="4894" max="5122" width="4" style="371"/>
    <col min="5123" max="5123" width="1.75" style="371" customWidth="1"/>
    <col min="5124" max="5124" width="2.08203125" style="371" customWidth="1"/>
    <col min="5125" max="5125" width="2.33203125" style="371" customWidth="1"/>
    <col min="5126" max="5144" width="4" style="371" customWidth="1"/>
    <col min="5145" max="5148" width="2.33203125" style="371" customWidth="1"/>
    <col min="5149" max="5149" width="2.08203125" style="371" customWidth="1"/>
    <col min="5150" max="5378" width="4" style="371"/>
    <col min="5379" max="5379" width="1.75" style="371" customWidth="1"/>
    <col min="5380" max="5380" width="2.08203125" style="371" customWidth="1"/>
    <col min="5381" max="5381" width="2.33203125" style="371" customWidth="1"/>
    <col min="5382" max="5400" width="4" style="371" customWidth="1"/>
    <col min="5401" max="5404" width="2.33203125" style="371" customWidth="1"/>
    <col min="5405" max="5405" width="2.08203125" style="371" customWidth="1"/>
    <col min="5406" max="5634" width="4" style="371"/>
    <col min="5635" max="5635" width="1.75" style="371" customWidth="1"/>
    <col min="5636" max="5636" width="2.08203125" style="371" customWidth="1"/>
    <col min="5637" max="5637" width="2.33203125" style="371" customWidth="1"/>
    <col min="5638" max="5656" width="4" style="371" customWidth="1"/>
    <col min="5657" max="5660" width="2.33203125" style="371" customWidth="1"/>
    <col min="5661" max="5661" width="2.08203125" style="371" customWidth="1"/>
    <col min="5662" max="5890" width="4" style="371"/>
    <col min="5891" max="5891" width="1.75" style="371" customWidth="1"/>
    <col min="5892" max="5892" width="2.08203125" style="371" customWidth="1"/>
    <col min="5893" max="5893" width="2.33203125" style="371" customWidth="1"/>
    <col min="5894" max="5912" width="4" style="371" customWidth="1"/>
    <col min="5913" max="5916" width="2.33203125" style="371" customWidth="1"/>
    <col min="5917" max="5917" width="2.08203125" style="371" customWidth="1"/>
    <col min="5918" max="6146" width="4" style="371"/>
    <col min="6147" max="6147" width="1.75" style="371" customWidth="1"/>
    <col min="6148" max="6148" width="2.08203125" style="371" customWidth="1"/>
    <col min="6149" max="6149" width="2.33203125" style="371" customWidth="1"/>
    <col min="6150" max="6168" width="4" style="371" customWidth="1"/>
    <col min="6169" max="6172" width="2.33203125" style="371" customWidth="1"/>
    <col min="6173" max="6173" width="2.08203125" style="371" customWidth="1"/>
    <col min="6174" max="6402" width="4" style="371"/>
    <col min="6403" max="6403" width="1.75" style="371" customWidth="1"/>
    <col min="6404" max="6404" width="2.08203125" style="371" customWidth="1"/>
    <col min="6405" max="6405" width="2.33203125" style="371" customWidth="1"/>
    <col min="6406" max="6424" width="4" style="371" customWidth="1"/>
    <col min="6425" max="6428" width="2.33203125" style="371" customWidth="1"/>
    <col min="6429" max="6429" width="2.08203125" style="371" customWidth="1"/>
    <col min="6430" max="6658" width="4" style="371"/>
    <col min="6659" max="6659" width="1.75" style="371" customWidth="1"/>
    <col min="6660" max="6660" width="2.08203125" style="371" customWidth="1"/>
    <col min="6661" max="6661" width="2.33203125" style="371" customWidth="1"/>
    <col min="6662" max="6680" width="4" style="371" customWidth="1"/>
    <col min="6681" max="6684" width="2.33203125" style="371" customWidth="1"/>
    <col min="6685" max="6685" width="2.08203125" style="371" customWidth="1"/>
    <col min="6686" max="6914" width="4" style="371"/>
    <col min="6915" max="6915" width="1.75" style="371" customWidth="1"/>
    <col min="6916" max="6916" width="2.08203125" style="371" customWidth="1"/>
    <col min="6917" max="6917" width="2.33203125" style="371" customWidth="1"/>
    <col min="6918" max="6936" width="4" style="371" customWidth="1"/>
    <col min="6937" max="6940" width="2.33203125" style="371" customWidth="1"/>
    <col min="6941" max="6941" width="2.08203125" style="371" customWidth="1"/>
    <col min="6942" max="7170" width="4" style="371"/>
    <col min="7171" max="7171" width="1.75" style="371" customWidth="1"/>
    <col min="7172" max="7172" width="2.08203125" style="371" customWidth="1"/>
    <col min="7173" max="7173" width="2.33203125" style="371" customWidth="1"/>
    <col min="7174" max="7192" width="4" style="371" customWidth="1"/>
    <col min="7193" max="7196" width="2.33203125" style="371" customWidth="1"/>
    <col min="7197" max="7197" width="2.08203125" style="371" customWidth="1"/>
    <col min="7198" max="7426" width="4" style="371"/>
    <col min="7427" max="7427" width="1.75" style="371" customWidth="1"/>
    <col min="7428" max="7428" width="2.08203125" style="371" customWidth="1"/>
    <col min="7429" max="7429" width="2.33203125" style="371" customWidth="1"/>
    <col min="7430" max="7448" width="4" style="371" customWidth="1"/>
    <col min="7449" max="7452" width="2.33203125" style="371" customWidth="1"/>
    <col min="7453" max="7453" width="2.08203125" style="371" customWidth="1"/>
    <col min="7454" max="7682" width="4" style="371"/>
    <col min="7683" max="7683" width="1.75" style="371" customWidth="1"/>
    <col min="7684" max="7684" width="2.08203125" style="371" customWidth="1"/>
    <col min="7685" max="7685" width="2.33203125" style="371" customWidth="1"/>
    <col min="7686" max="7704" width="4" style="371" customWidth="1"/>
    <col min="7705" max="7708" width="2.33203125" style="371" customWidth="1"/>
    <col min="7709" max="7709" width="2.08203125" style="371" customWidth="1"/>
    <col min="7710" max="7938" width="4" style="371"/>
    <col min="7939" max="7939" width="1.75" style="371" customWidth="1"/>
    <col min="7940" max="7940" width="2.08203125" style="371" customWidth="1"/>
    <col min="7941" max="7941" width="2.33203125" style="371" customWidth="1"/>
    <col min="7942" max="7960" width="4" style="371" customWidth="1"/>
    <col min="7961" max="7964" width="2.33203125" style="371" customWidth="1"/>
    <col min="7965" max="7965" width="2.08203125" style="371" customWidth="1"/>
    <col min="7966" max="8194" width="4" style="371"/>
    <col min="8195" max="8195" width="1.75" style="371" customWidth="1"/>
    <col min="8196" max="8196" width="2.08203125" style="371" customWidth="1"/>
    <col min="8197" max="8197" width="2.33203125" style="371" customWidth="1"/>
    <col min="8198" max="8216" width="4" style="371" customWidth="1"/>
    <col min="8217" max="8220" width="2.33203125" style="371" customWidth="1"/>
    <col min="8221" max="8221" width="2.08203125" style="371" customWidth="1"/>
    <col min="8222" max="8450" width="4" style="371"/>
    <col min="8451" max="8451" width="1.75" style="371" customWidth="1"/>
    <col min="8452" max="8452" width="2.08203125" style="371" customWidth="1"/>
    <col min="8453" max="8453" width="2.33203125" style="371" customWidth="1"/>
    <col min="8454" max="8472" width="4" style="371" customWidth="1"/>
    <col min="8473" max="8476" width="2.33203125" style="371" customWidth="1"/>
    <col min="8477" max="8477" width="2.08203125" style="371" customWidth="1"/>
    <col min="8478" max="8706" width="4" style="371"/>
    <col min="8707" max="8707" width="1.75" style="371" customWidth="1"/>
    <col min="8708" max="8708" width="2.08203125" style="371" customWidth="1"/>
    <col min="8709" max="8709" width="2.33203125" style="371" customWidth="1"/>
    <col min="8710" max="8728" width="4" style="371" customWidth="1"/>
    <col min="8729" max="8732" width="2.33203125" style="371" customWidth="1"/>
    <col min="8733" max="8733" width="2.08203125" style="371" customWidth="1"/>
    <col min="8734" max="8962" width="4" style="371"/>
    <col min="8963" max="8963" width="1.75" style="371" customWidth="1"/>
    <col min="8964" max="8964" width="2.08203125" style="371" customWidth="1"/>
    <col min="8965" max="8965" width="2.33203125" style="371" customWidth="1"/>
    <col min="8966" max="8984" width="4" style="371" customWidth="1"/>
    <col min="8985" max="8988" width="2.33203125" style="371" customWidth="1"/>
    <col min="8989" max="8989" width="2.08203125" style="371" customWidth="1"/>
    <col min="8990" max="9218" width="4" style="371"/>
    <col min="9219" max="9219" width="1.75" style="371" customWidth="1"/>
    <col min="9220" max="9220" width="2.08203125" style="371" customWidth="1"/>
    <col min="9221" max="9221" width="2.33203125" style="371" customWidth="1"/>
    <col min="9222" max="9240" width="4" style="371" customWidth="1"/>
    <col min="9241" max="9244" width="2.33203125" style="371" customWidth="1"/>
    <col min="9245" max="9245" width="2.08203125" style="371" customWidth="1"/>
    <col min="9246" max="9474" width="4" style="371"/>
    <col min="9475" max="9475" width="1.75" style="371" customWidth="1"/>
    <col min="9476" max="9476" width="2.08203125" style="371" customWidth="1"/>
    <col min="9477" max="9477" width="2.33203125" style="371" customWidth="1"/>
    <col min="9478" max="9496" width="4" style="371" customWidth="1"/>
    <col min="9497" max="9500" width="2.33203125" style="371" customWidth="1"/>
    <col min="9501" max="9501" width="2.08203125" style="371" customWidth="1"/>
    <col min="9502" max="9730" width="4" style="371"/>
    <col min="9731" max="9731" width="1.75" style="371" customWidth="1"/>
    <col min="9732" max="9732" width="2.08203125" style="371" customWidth="1"/>
    <col min="9733" max="9733" width="2.33203125" style="371" customWidth="1"/>
    <col min="9734" max="9752" width="4" style="371" customWidth="1"/>
    <col min="9753" max="9756" width="2.33203125" style="371" customWidth="1"/>
    <col min="9757" max="9757" width="2.08203125" style="371" customWidth="1"/>
    <col min="9758" max="9986" width="4" style="371"/>
    <col min="9987" max="9987" width="1.75" style="371" customWidth="1"/>
    <col min="9988" max="9988" width="2.08203125" style="371" customWidth="1"/>
    <col min="9989" max="9989" width="2.33203125" style="371" customWidth="1"/>
    <col min="9990" max="10008" width="4" style="371" customWidth="1"/>
    <col min="10009" max="10012" width="2.33203125" style="371" customWidth="1"/>
    <col min="10013" max="10013" width="2.08203125" style="371" customWidth="1"/>
    <col min="10014" max="10242" width="4" style="371"/>
    <col min="10243" max="10243" width="1.75" style="371" customWidth="1"/>
    <col min="10244" max="10244" width="2.08203125" style="371" customWidth="1"/>
    <col min="10245" max="10245" width="2.33203125" style="371" customWidth="1"/>
    <col min="10246" max="10264" width="4" style="371" customWidth="1"/>
    <col min="10265" max="10268" width="2.33203125" style="371" customWidth="1"/>
    <col min="10269" max="10269" width="2.08203125" style="371" customWidth="1"/>
    <col min="10270" max="10498" width="4" style="371"/>
    <col min="10499" max="10499" width="1.75" style="371" customWidth="1"/>
    <col min="10500" max="10500" width="2.08203125" style="371" customWidth="1"/>
    <col min="10501" max="10501" width="2.33203125" style="371" customWidth="1"/>
    <col min="10502" max="10520" width="4" style="371" customWidth="1"/>
    <col min="10521" max="10524" width="2.33203125" style="371" customWidth="1"/>
    <col min="10525" max="10525" width="2.08203125" style="371" customWidth="1"/>
    <col min="10526" max="10754" width="4" style="371"/>
    <col min="10755" max="10755" width="1.75" style="371" customWidth="1"/>
    <col min="10756" max="10756" width="2.08203125" style="371" customWidth="1"/>
    <col min="10757" max="10757" width="2.33203125" style="371" customWidth="1"/>
    <col min="10758" max="10776" width="4" style="371" customWidth="1"/>
    <col min="10777" max="10780" width="2.33203125" style="371" customWidth="1"/>
    <col min="10781" max="10781" width="2.08203125" style="371" customWidth="1"/>
    <col min="10782" max="11010" width="4" style="371"/>
    <col min="11011" max="11011" width="1.75" style="371" customWidth="1"/>
    <col min="11012" max="11012" width="2.08203125" style="371" customWidth="1"/>
    <col min="11013" max="11013" width="2.33203125" style="371" customWidth="1"/>
    <col min="11014" max="11032" width="4" style="371" customWidth="1"/>
    <col min="11033" max="11036" width="2.33203125" style="371" customWidth="1"/>
    <col min="11037" max="11037" width="2.08203125" style="371" customWidth="1"/>
    <col min="11038" max="11266" width="4" style="371"/>
    <col min="11267" max="11267" width="1.75" style="371" customWidth="1"/>
    <col min="11268" max="11268" width="2.08203125" style="371" customWidth="1"/>
    <col min="11269" max="11269" width="2.33203125" style="371" customWidth="1"/>
    <col min="11270" max="11288" width="4" style="371" customWidth="1"/>
    <col min="11289" max="11292" width="2.33203125" style="371" customWidth="1"/>
    <col min="11293" max="11293" width="2.08203125" style="371" customWidth="1"/>
    <col min="11294" max="11522" width="4" style="371"/>
    <col min="11523" max="11523" width="1.75" style="371" customWidth="1"/>
    <col min="11524" max="11524" width="2.08203125" style="371" customWidth="1"/>
    <col min="11525" max="11525" width="2.33203125" style="371" customWidth="1"/>
    <col min="11526" max="11544" width="4" style="371" customWidth="1"/>
    <col min="11545" max="11548" width="2.33203125" style="371" customWidth="1"/>
    <col min="11549" max="11549" width="2.08203125" style="371" customWidth="1"/>
    <col min="11550" max="11778" width="4" style="371"/>
    <col min="11779" max="11779" width="1.75" style="371" customWidth="1"/>
    <col min="11780" max="11780" width="2.08203125" style="371" customWidth="1"/>
    <col min="11781" max="11781" width="2.33203125" style="371" customWidth="1"/>
    <col min="11782" max="11800" width="4" style="371" customWidth="1"/>
    <col min="11801" max="11804" width="2.33203125" style="371" customWidth="1"/>
    <col min="11805" max="11805" width="2.08203125" style="371" customWidth="1"/>
    <col min="11806" max="12034" width="4" style="371"/>
    <col min="12035" max="12035" width="1.75" style="371" customWidth="1"/>
    <col min="12036" max="12036" width="2.08203125" style="371" customWidth="1"/>
    <col min="12037" max="12037" width="2.33203125" style="371" customWidth="1"/>
    <col min="12038" max="12056" width="4" style="371" customWidth="1"/>
    <col min="12057" max="12060" width="2.33203125" style="371" customWidth="1"/>
    <col min="12061" max="12061" width="2.08203125" style="371" customWidth="1"/>
    <col min="12062" max="12290" width="4" style="371"/>
    <col min="12291" max="12291" width="1.75" style="371" customWidth="1"/>
    <col min="12292" max="12292" width="2.08203125" style="371" customWidth="1"/>
    <col min="12293" max="12293" width="2.33203125" style="371" customWidth="1"/>
    <col min="12294" max="12312" width="4" style="371" customWidth="1"/>
    <col min="12313" max="12316" width="2.33203125" style="371" customWidth="1"/>
    <col min="12317" max="12317" width="2.08203125" style="371" customWidth="1"/>
    <col min="12318" max="12546" width="4" style="371"/>
    <col min="12547" max="12547" width="1.75" style="371" customWidth="1"/>
    <col min="12548" max="12548" width="2.08203125" style="371" customWidth="1"/>
    <col min="12549" max="12549" width="2.33203125" style="371" customWidth="1"/>
    <col min="12550" max="12568" width="4" style="371" customWidth="1"/>
    <col min="12569" max="12572" width="2.33203125" style="371" customWidth="1"/>
    <col min="12573" max="12573" width="2.08203125" style="371" customWidth="1"/>
    <col min="12574" max="12802" width="4" style="371"/>
    <col min="12803" max="12803" width="1.75" style="371" customWidth="1"/>
    <col min="12804" max="12804" width="2.08203125" style="371" customWidth="1"/>
    <col min="12805" max="12805" width="2.33203125" style="371" customWidth="1"/>
    <col min="12806" max="12824" width="4" style="371" customWidth="1"/>
    <col min="12825" max="12828" width="2.33203125" style="371" customWidth="1"/>
    <col min="12829" max="12829" width="2.08203125" style="371" customWidth="1"/>
    <col min="12830" max="13058" width="4" style="371"/>
    <col min="13059" max="13059" width="1.75" style="371" customWidth="1"/>
    <col min="13060" max="13060" width="2.08203125" style="371" customWidth="1"/>
    <col min="13061" max="13061" width="2.33203125" style="371" customWidth="1"/>
    <col min="13062" max="13080" width="4" style="371" customWidth="1"/>
    <col min="13081" max="13084" width="2.33203125" style="371" customWidth="1"/>
    <col min="13085" max="13085" width="2.08203125" style="371" customWidth="1"/>
    <col min="13086" max="13314" width="4" style="371"/>
    <col min="13315" max="13315" width="1.75" style="371" customWidth="1"/>
    <col min="13316" max="13316" width="2.08203125" style="371" customWidth="1"/>
    <col min="13317" max="13317" width="2.33203125" style="371" customWidth="1"/>
    <col min="13318" max="13336" width="4" style="371" customWidth="1"/>
    <col min="13337" max="13340" width="2.33203125" style="371" customWidth="1"/>
    <col min="13341" max="13341" width="2.08203125" style="371" customWidth="1"/>
    <col min="13342" max="13570" width="4" style="371"/>
    <col min="13571" max="13571" width="1.75" style="371" customWidth="1"/>
    <col min="13572" max="13572" width="2.08203125" style="371" customWidth="1"/>
    <col min="13573" max="13573" width="2.33203125" style="371" customWidth="1"/>
    <col min="13574" max="13592" width="4" style="371" customWidth="1"/>
    <col min="13593" max="13596" width="2.33203125" style="371" customWidth="1"/>
    <col min="13597" max="13597" width="2.08203125" style="371" customWidth="1"/>
    <col min="13598" max="13826" width="4" style="371"/>
    <col min="13827" max="13827" width="1.75" style="371" customWidth="1"/>
    <col min="13828" max="13828" width="2.08203125" style="371" customWidth="1"/>
    <col min="13829" max="13829" width="2.33203125" style="371" customWidth="1"/>
    <col min="13830" max="13848" width="4" style="371" customWidth="1"/>
    <col min="13849" max="13852" width="2.33203125" style="371" customWidth="1"/>
    <col min="13853" max="13853" width="2.08203125" style="371" customWidth="1"/>
    <col min="13854" max="14082" width="4" style="371"/>
    <col min="14083" max="14083" width="1.75" style="371" customWidth="1"/>
    <col min="14084" max="14084" width="2.08203125" style="371" customWidth="1"/>
    <col min="14085" max="14085" width="2.33203125" style="371" customWidth="1"/>
    <col min="14086" max="14104" width="4" style="371" customWidth="1"/>
    <col min="14105" max="14108" width="2.33203125" style="371" customWidth="1"/>
    <col min="14109" max="14109" width="2.08203125" style="371" customWidth="1"/>
    <col min="14110" max="14338" width="4" style="371"/>
    <col min="14339" max="14339" width="1.75" style="371" customWidth="1"/>
    <col min="14340" max="14340" width="2.08203125" style="371" customWidth="1"/>
    <col min="14341" max="14341" width="2.33203125" style="371" customWidth="1"/>
    <col min="14342" max="14360" width="4" style="371" customWidth="1"/>
    <col min="14361" max="14364" width="2.33203125" style="371" customWidth="1"/>
    <col min="14365" max="14365" width="2.08203125" style="371" customWidth="1"/>
    <col min="14366" max="14594" width="4" style="371"/>
    <col min="14595" max="14595" width="1.75" style="371" customWidth="1"/>
    <col min="14596" max="14596" width="2.08203125" style="371" customWidth="1"/>
    <col min="14597" max="14597" width="2.33203125" style="371" customWidth="1"/>
    <col min="14598" max="14616" width="4" style="371" customWidth="1"/>
    <col min="14617" max="14620" width="2.33203125" style="371" customWidth="1"/>
    <col min="14621" max="14621" width="2.08203125" style="371" customWidth="1"/>
    <col min="14622" max="14850" width="4" style="371"/>
    <col min="14851" max="14851" width="1.75" style="371" customWidth="1"/>
    <col min="14852" max="14852" width="2.08203125" style="371" customWidth="1"/>
    <col min="14853" max="14853" width="2.33203125" style="371" customWidth="1"/>
    <col min="14854" max="14872" width="4" style="371" customWidth="1"/>
    <col min="14873" max="14876" width="2.33203125" style="371" customWidth="1"/>
    <col min="14877" max="14877" width="2.08203125" style="371" customWidth="1"/>
    <col min="14878" max="15106" width="4" style="371"/>
    <col min="15107" max="15107" width="1.75" style="371" customWidth="1"/>
    <col min="15108" max="15108" width="2.08203125" style="371" customWidth="1"/>
    <col min="15109" max="15109" width="2.33203125" style="371" customWidth="1"/>
    <col min="15110" max="15128" width="4" style="371" customWidth="1"/>
    <col min="15129" max="15132" width="2.33203125" style="371" customWidth="1"/>
    <col min="15133" max="15133" width="2.08203125" style="371" customWidth="1"/>
    <col min="15134" max="15362" width="4" style="371"/>
    <col min="15363" max="15363" width="1.75" style="371" customWidth="1"/>
    <col min="15364" max="15364" width="2.08203125" style="371" customWidth="1"/>
    <col min="15365" max="15365" width="2.33203125" style="371" customWidth="1"/>
    <col min="15366" max="15384" width="4" style="371" customWidth="1"/>
    <col min="15385" max="15388" width="2.33203125" style="371" customWidth="1"/>
    <col min="15389" max="15389" width="2.08203125" style="371" customWidth="1"/>
    <col min="15390" max="15618" width="4" style="371"/>
    <col min="15619" max="15619" width="1.75" style="371" customWidth="1"/>
    <col min="15620" max="15620" width="2.08203125" style="371" customWidth="1"/>
    <col min="15621" max="15621" width="2.33203125" style="371" customWidth="1"/>
    <col min="15622" max="15640" width="4" style="371" customWidth="1"/>
    <col min="15641" max="15644" width="2.33203125" style="371" customWidth="1"/>
    <col min="15645" max="15645" width="2.08203125" style="371" customWidth="1"/>
    <col min="15646" max="15874" width="4" style="371"/>
    <col min="15875" max="15875" width="1.75" style="371" customWidth="1"/>
    <col min="15876" max="15876" width="2.08203125" style="371" customWidth="1"/>
    <col min="15877" max="15877" width="2.33203125" style="371" customWidth="1"/>
    <col min="15878" max="15896" width="4" style="371" customWidth="1"/>
    <col min="15897" max="15900" width="2.33203125" style="371" customWidth="1"/>
    <col min="15901" max="15901" width="2.08203125" style="371" customWidth="1"/>
    <col min="15902" max="16130" width="4" style="371"/>
    <col min="16131" max="16131" width="1.75" style="371" customWidth="1"/>
    <col min="16132" max="16132" width="2.08203125" style="371" customWidth="1"/>
    <col min="16133" max="16133" width="2.33203125" style="371" customWidth="1"/>
    <col min="16134" max="16152" width="4" style="371" customWidth="1"/>
    <col min="16153" max="16156" width="2.33203125" style="371" customWidth="1"/>
    <col min="16157" max="16157" width="2.08203125" style="371" customWidth="1"/>
    <col min="16158" max="16384" width="4" style="371"/>
  </cols>
  <sheetData>
    <row r="1" spans="2:32">
      <c r="B1" s="2672" t="s">
        <v>957</v>
      </c>
      <c r="C1" s="2672"/>
      <c r="D1" s="2672"/>
      <c r="E1" s="2672"/>
      <c r="F1" s="372"/>
      <c r="G1" s="372"/>
      <c r="H1" s="372"/>
      <c r="I1" s="372"/>
      <c r="J1" s="372"/>
      <c r="K1" s="372"/>
      <c r="L1" s="372"/>
      <c r="M1" s="372"/>
      <c r="N1" s="372"/>
      <c r="O1" s="372"/>
      <c r="P1" s="372"/>
      <c r="Q1" s="372"/>
      <c r="R1" s="372"/>
      <c r="S1" s="372"/>
      <c r="T1" s="372"/>
      <c r="U1" s="372"/>
      <c r="V1" s="372"/>
      <c r="W1" s="414"/>
      <c r="X1" s="414"/>
      <c r="Y1" s="372"/>
      <c r="Z1" s="372"/>
      <c r="AA1" s="372"/>
      <c r="AB1" s="372"/>
      <c r="AC1" s="372"/>
    </row>
    <row r="2" spans="2:32">
      <c r="B2" s="372"/>
      <c r="C2" s="372"/>
      <c r="D2" s="372"/>
      <c r="E2" s="372"/>
      <c r="F2" s="372"/>
      <c r="G2" s="372"/>
      <c r="H2" s="372"/>
      <c r="I2" s="372"/>
      <c r="J2" s="372"/>
      <c r="K2" s="372"/>
      <c r="L2" s="372"/>
      <c r="M2" s="372"/>
      <c r="N2" s="372"/>
      <c r="O2" s="372"/>
      <c r="P2" s="372"/>
      <c r="Q2" s="372"/>
      <c r="R2" s="372"/>
      <c r="S2" s="372"/>
      <c r="T2" s="372"/>
      <c r="U2" s="372"/>
      <c r="V2" s="372"/>
      <c r="W2" s="372"/>
      <c r="X2" s="372"/>
      <c r="Y2" s="372"/>
      <c r="Z2" s="372"/>
      <c r="AA2" s="372"/>
      <c r="AB2" s="372"/>
      <c r="AC2" s="372"/>
    </row>
    <row r="3" spans="2:32">
      <c r="B3" s="372"/>
      <c r="C3" s="372"/>
      <c r="D3" s="372"/>
      <c r="E3" s="372"/>
      <c r="F3" s="372"/>
      <c r="G3" s="372"/>
      <c r="H3" s="372"/>
      <c r="I3" s="372"/>
      <c r="J3" s="372"/>
      <c r="K3" s="372"/>
      <c r="L3" s="372"/>
      <c r="M3" s="372"/>
      <c r="N3" s="372"/>
      <c r="O3" s="372"/>
      <c r="P3" s="372"/>
      <c r="Q3" s="372"/>
      <c r="R3" s="372"/>
      <c r="S3" s="372"/>
      <c r="T3" s="372"/>
      <c r="U3" s="2728" t="s">
        <v>958</v>
      </c>
      <c r="V3" s="2728"/>
      <c r="W3" s="2728"/>
      <c r="X3" s="2728"/>
      <c r="Y3" s="2728"/>
      <c r="Z3" s="2728"/>
      <c r="AA3" s="2728"/>
      <c r="AB3" s="2728"/>
      <c r="AC3" s="372"/>
    </row>
    <row r="4" spans="2:32">
      <c r="B4" s="372"/>
      <c r="C4" s="372"/>
      <c r="D4" s="372"/>
      <c r="E4" s="372"/>
      <c r="F4" s="372"/>
      <c r="G4" s="372"/>
      <c r="H4" s="372"/>
      <c r="I4" s="372"/>
      <c r="J4" s="372"/>
      <c r="K4" s="372"/>
      <c r="L4" s="372"/>
      <c r="M4" s="372"/>
      <c r="N4" s="372"/>
      <c r="O4" s="372"/>
      <c r="P4" s="372"/>
      <c r="Q4" s="372"/>
      <c r="R4" s="372"/>
      <c r="S4" s="372"/>
      <c r="T4" s="372"/>
      <c r="U4" s="372"/>
      <c r="V4" s="372"/>
      <c r="W4" s="372"/>
      <c r="X4" s="372"/>
      <c r="Y4" s="372"/>
      <c r="Z4" s="372"/>
      <c r="AA4" s="372"/>
      <c r="AB4" s="372"/>
      <c r="AC4" s="372"/>
    </row>
    <row r="5" spans="2:32">
      <c r="B5" s="373"/>
      <c r="C5" s="2679"/>
      <c r="D5" s="2679"/>
      <c r="E5" s="2679"/>
      <c r="F5" s="2679"/>
      <c r="G5" s="2679"/>
      <c r="H5" s="2679"/>
      <c r="I5" s="2679"/>
      <c r="J5" s="2679"/>
      <c r="K5" s="2679"/>
      <c r="L5" s="2679"/>
      <c r="M5" s="2679"/>
      <c r="N5" s="2679"/>
      <c r="O5" s="2679"/>
      <c r="P5" s="2679"/>
      <c r="Q5" s="2679"/>
      <c r="R5" s="2679"/>
      <c r="S5" s="2679"/>
      <c r="T5" s="2679"/>
      <c r="U5" s="2679"/>
      <c r="V5" s="2679"/>
      <c r="W5" s="2679"/>
      <c r="X5" s="2679"/>
      <c r="Y5" s="2679"/>
      <c r="Z5" s="2679"/>
      <c r="AA5" s="2679"/>
      <c r="AB5" s="2679"/>
      <c r="AC5" s="373"/>
    </row>
    <row r="6" spans="2:32" ht="16.5">
      <c r="B6" s="373"/>
      <c r="C6" s="2680" t="s">
        <v>959</v>
      </c>
      <c r="D6" s="2680"/>
      <c r="E6" s="2680"/>
      <c r="F6" s="2680"/>
      <c r="G6" s="2680"/>
      <c r="H6" s="2680"/>
      <c r="I6" s="2680"/>
      <c r="J6" s="2680"/>
      <c r="K6" s="2680"/>
      <c r="L6" s="2680"/>
      <c r="M6" s="2680"/>
      <c r="N6" s="2680"/>
      <c r="O6" s="2680"/>
      <c r="P6" s="2680"/>
      <c r="Q6" s="2680"/>
      <c r="R6" s="2680"/>
      <c r="S6" s="2680"/>
      <c r="T6" s="2680"/>
      <c r="U6" s="2680"/>
      <c r="V6" s="2680"/>
      <c r="W6" s="2680"/>
      <c r="X6" s="2680"/>
      <c r="Y6" s="2680"/>
      <c r="Z6" s="2680"/>
      <c r="AA6" s="2680"/>
      <c r="AB6" s="2680"/>
      <c r="AC6" s="373"/>
    </row>
    <row r="7" spans="2:32">
      <c r="B7" s="373"/>
      <c r="C7" s="373"/>
      <c r="D7" s="373"/>
      <c r="E7" s="373"/>
      <c r="F7" s="373"/>
      <c r="G7" s="373"/>
      <c r="H7" s="373"/>
      <c r="I7" s="373"/>
      <c r="J7" s="373"/>
      <c r="K7" s="373"/>
      <c r="L7" s="373"/>
      <c r="M7" s="373"/>
      <c r="N7" s="373"/>
      <c r="O7" s="373"/>
      <c r="P7" s="373"/>
      <c r="Q7" s="373"/>
      <c r="R7" s="373"/>
      <c r="S7" s="373"/>
      <c r="T7" s="373"/>
      <c r="U7" s="373"/>
      <c r="V7" s="373"/>
      <c r="W7" s="373"/>
      <c r="X7" s="373"/>
      <c r="Y7" s="373"/>
      <c r="Z7" s="373"/>
      <c r="AA7" s="373"/>
      <c r="AB7" s="373"/>
      <c r="AC7" s="373"/>
    </row>
    <row r="8" spans="2:32" ht="23.25" customHeight="1">
      <c r="B8" s="373"/>
      <c r="C8" s="2150" t="s">
        <v>960</v>
      </c>
      <c r="D8" s="2681"/>
      <c r="E8" s="2681"/>
      <c r="F8" s="2681"/>
      <c r="G8" s="2151"/>
      <c r="H8" s="2682"/>
      <c r="I8" s="2682"/>
      <c r="J8" s="2682"/>
      <c r="K8" s="2682"/>
      <c r="L8" s="2682"/>
      <c r="M8" s="2682"/>
      <c r="N8" s="2682"/>
      <c r="O8" s="2682"/>
      <c r="P8" s="2682"/>
      <c r="Q8" s="2682"/>
      <c r="R8" s="2682"/>
      <c r="S8" s="2682"/>
      <c r="T8" s="2682"/>
      <c r="U8" s="2682"/>
      <c r="V8" s="2682"/>
      <c r="W8" s="2682"/>
      <c r="X8" s="2682"/>
      <c r="Y8" s="2682"/>
      <c r="Z8" s="2682"/>
      <c r="AA8" s="2682"/>
      <c r="AB8" s="2683"/>
      <c r="AC8" s="373"/>
    </row>
    <row r="9" spans="2:32" ht="23.25" customHeight="1">
      <c r="B9" s="373"/>
      <c r="C9" s="2150" t="s">
        <v>961</v>
      </c>
      <c r="D9" s="2681"/>
      <c r="E9" s="2681"/>
      <c r="F9" s="2681"/>
      <c r="G9" s="2151"/>
      <c r="H9" s="2681" t="s">
        <v>962</v>
      </c>
      <c r="I9" s="2681"/>
      <c r="J9" s="2681"/>
      <c r="K9" s="2681"/>
      <c r="L9" s="2681"/>
      <c r="M9" s="2681"/>
      <c r="N9" s="2681"/>
      <c r="O9" s="2681"/>
      <c r="P9" s="2681"/>
      <c r="Q9" s="2681"/>
      <c r="R9" s="2681"/>
      <c r="S9" s="2681"/>
      <c r="T9" s="2681"/>
      <c r="U9" s="2681"/>
      <c r="V9" s="2681"/>
      <c r="W9" s="2681"/>
      <c r="X9" s="2681"/>
      <c r="Y9" s="2681"/>
      <c r="Z9" s="2681"/>
      <c r="AA9" s="2681"/>
      <c r="AB9" s="2151"/>
      <c r="AC9" s="373"/>
    </row>
    <row r="10" spans="2:32" ht="3" customHeight="1">
      <c r="B10" s="373"/>
      <c r="C10" s="413"/>
      <c r="D10" s="413"/>
      <c r="E10" s="413"/>
      <c r="F10" s="413"/>
      <c r="G10" s="413"/>
      <c r="H10" s="412"/>
      <c r="I10" s="412"/>
      <c r="J10" s="412"/>
      <c r="K10" s="412"/>
      <c r="L10" s="412"/>
      <c r="M10" s="412"/>
      <c r="N10" s="412"/>
      <c r="O10" s="412"/>
      <c r="P10" s="412"/>
      <c r="Q10" s="412"/>
      <c r="R10" s="412"/>
      <c r="S10" s="412"/>
      <c r="T10" s="412"/>
      <c r="U10" s="412"/>
      <c r="V10" s="412"/>
      <c r="W10" s="412"/>
      <c r="X10" s="412"/>
      <c r="Y10" s="412"/>
      <c r="Z10" s="412"/>
      <c r="AA10" s="412"/>
      <c r="AB10" s="412"/>
      <c r="AC10" s="373"/>
      <c r="AF10" s="411"/>
    </row>
    <row r="11" spans="2:32" ht="13.5" customHeight="1">
      <c r="B11" s="373"/>
      <c r="C11" s="2684"/>
      <c r="D11" s="2684"/>
      <c r="E11" s="2684"/>
      <c r="F11" s="2684"/>
      <c r="G11" s="2684"/>
      <c r="H11" s="2684"/>
      <c r="I11" s="2684"/>
      <c r="J11" s="2684"/>
      <c r="K11" s="2684"/>
      <c r="L11" s="2684"/>
      <c r="M11" s="2684"/>
      <c r="N11" s="2684"/>
      <c r="O11" s="2684"/>
      <c r="P11" s="2684"/>
      <c r="Q11" s="2684"/>
      <c r="R11" s="2684"/>
      <c r="S11" s="2684"/>
      <c r="T11" s="2684"/>
      <c r="U11" s="2684"/>
      <c r="V11" s="2684"/>
      <c r="W11" s="2684"/>
      <c r="X11" s="2684"/>
      <c r="Y11" s="2684"/>
      <c r="Z11" s="2684"/>
      <c r="AA11" s="2684"/>
      <c r="AB11" s="2684"/>
      <c r="AC11" s="373"/>
      <c r="AF11" s="411"/>
    </row>
    <row r="12" spans="2:32" ht="6" customHeight="1">
      <c r="B12" s="375"/>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row>
    <row r="13" spans="2:32" ht="17.25" customHeight="1">
      <c r="B13" s="410"/>
      <c r="C13" s="409"/>
      <c r="D13" s="409"/>
      <c r="E13" s="409"/>
      <c r="F13" s="409"/>
      <c r="G13" s="409"/>
      <c r="H13" s="409"/>
      <c r="I13" s="409"/>
      <c r="J13" s="409"/>
      <c r="K13" s="409"/>
      <c r="L13" s="409"/>
      <c r="M13" s="409"/>
      <c r="N13" s="409"/>
      <c r="O13" s="409"/>
      <c r="P13" s="409"/>
      <c r="Q13" s="409"/>
      <c r="R13" s="409"/>
      <c r="S13" s="409"/>
      <c r="T13" s="409"/>
      <c r="U13" s="409"/>
      <c r="V13" s="409"/>
      <c r="W13" s="409"/>
      <c r="X13" s="409"/>
      <c r="Y13" s="409"/>
      <c r="Z13" s="409"/>
      <c r="AA13" s="409"/>
      <c r="AB13" s="409"/>
      <c r="AC13" s="408"/>
    </row>
    <row r="14" spans="2:32" ht="37.5" customHeight="1">
      <c r="B14" s="893"/>
      <c r="C14" s="373"/>
      <c r="D14" s="2693" t="s">
        <v>963</v>
      </c>
      <c r="E14" s="2694"/>
      <c r="F14" s="2694"/>
      <c r="G14" s="2694"/>
      <c r="H14" s="2694"/>
      <c r="I14" s="2694"/>
      <c r="J14" s="2694"/>
      <c r="K14" s="2694"/>
      <c r="L14" s="2694"/>
      <c r="M14" s="2694"/>
      <c r="N14" s="2694"/>
      <c r="O14" s="2694"/>
      <c r="P14" s="2694"/>
      <c r="Q14" s="2694"/>
      <c r="R14" s="2694"/>
      <c r="S14" s="2694"/>
      <c r="T14" s="2694"/>
      <c r="U14" s="2694"/>
      <c r="V14" s="2694"/>
      <c r="W14" s="2694"/>
      <c r="X14" s="2694"/>
      <c r="Y14" s="2694"/>
      <c r="Z14" s="2694"/>
      <c r="AA14" s="2694"/>
      <c r="AB14" s="2694"/>
      <c r="AC14" s="407"/>
    </row>
    <row r="15" spans="2:32" ht="9" customHeight="1" thickBot="1">
      <c r="B15" s="893"/>
      <c r="C15" s="373"/>
      <c r="D15" s="389"/>
      <c r="E15" s="388"/>
      <c r="F15" s="388"/>
      <c r="G15" s="388"/>
      <c r="H15" s="388"/>
      <c r="I15" s="388"/>
      <c r="J15" s="386"/>
      <c r="K15" s="386"/>
      <c r="L15" s="386"/>
      <c r="M15" s="386"/>
      <c r="N15" s="386"/>
      <c r="O15" s="386"/>
      <c r="P15" s="386"/>
      <c r="Q15" s="386"/>
      <c r="R15" s="386"/>
      <c r="S15" s="386"/>
      <c r="T15" s="386"/>
      <c r="U15" s="386"/>
      <c r="V15" s="386"/>
      <c r="W15" s="386"/>
      <c r="X15" s="386"/>
      <c r="Y15" s="393"/>
      <c r="Z15" s="393"/>
      <c r="AA15" s="393"/>
      <c r="AB15" s="393"/>
      <c r="AC15" s="407"/>
    </row>
    <row r="16" spans="2:32" ht="17.25" customHeight="1" thickBot="1">
      <c r="B16" s="893"/>
      <c r="C16" s="373"/>
      <c r="D16" s="393"/>
      <c r="E16" s="388"/>
      <c r="F16" s="388"/>
      <c r="G16" s="388"/>
      <c r="H16" s="388"/>
      <c r="I16" s="388"/>
      <c r="J16" s="386"/>
      <c r="K16" s="386"/>
      <c r="L16" s="386"/>
      <c r="M16" s="386"/>
      <c r="N16" s="386"/>
      <c r="O16" s="386"/>
      <c r="P16" s="386"/>
      <c r="Q16" s="386"/>
      <c r="R16" s="386"/>
      <c r="S16" s="386"/>
      <c r="T16" s="386"/>
      <c r="U16" s="406"/>
      <c r="V16" s="405" t="s">
        <v>964</v>
      </c>
      <c r="W16" s="386"/>
      <c r="X16" s="386"/>
      <c r="Y16" s="2685" t="s">
        <v>965</v>
      </c>
      <c r="Z16" s="2686"/>
      <c r="AA16" s="2687"/>
      <c r="AB16" s="373"/>
      <c r="AC16" s="377"/>
    </row>
    <row r="17" spans="2:29" ht="17.25" customHeight="1">
      <c r="B17" s="893"/>
      <c r="C17" s="373"/>
      <c r="D17" s="393"/>
      <c r="E17" s="388"/>
      <c r="F17" s="388"/>
      <c r="G17" s="388"/>
      <c r="H17" s="388"/>
      <c r="I17" s="388"/>
      <c r="J17" s="386"/>
      <c r="K17" s="386"/>
      <c r="L17" s="386"/>
      <c r="M17" s="386"/>
      <c r="N17" s="386"/>
      <c r="O17" s="386"/>
      <c r="P17" s="386"/>
      <c r="Q17" s="386"/>
      <c r="R17" s="386"/>
      <c r="S17" s="386"/>
      <c r="T17" s="386"/>
      <c r="U17" s="386"/>
      <c r="V17" s="386"/>
      <c r="W17" s="386"/>
      <c r="X17" s="386"/>
      <c r="Y17" s="380"/>
      <c r="Z17" s="380"/>
      <c r="AA17" s="380"/>
      <c r="AB17" s="373"/>
      <c r="AC17" s="377"/>
    </row>
    <row r="18" spans="2:29" ht="37.5" customHeight="1">
      <c r="B18" s="893"/>
      <c r="C18" s="373"/>
      <c r="D18" s="2693" t="s">
        <v>966</v>
      </c>
      <c r="E18" s="2693"/>
      <c r="F18" s="2693"/>
      <c r="G18" s="2693"/>
      <c r="H18" s="2693"/>
      <c r="I18" s="2693"/>
      <c r="J18" s="2693"/>
      <c r="K18" s="2693"/>
      <c r="L18" s="2693"/>
      <c r="M18" s="2693"/>
      <c r="N18" s="2693"/>
      <c r="O18" s="2693"/>
      <c r="P18" s="2693"/>
      <c r="Q18" s="2693"/>
      <c r="R18" s="2693"/>
      <c r="S18" s="2693"/>
      <c r="T18" s="2693"/>
      <c r="U18" s="2693"/>
      <c r="V18" s="2693"/>
      <c r="W18" s="2693"/>
      <c r="X18" s="2693"/>
      <c r="Y18" s="2693"/>
      <c r="Z18" s="2693"/>
      <c r="AA18" s="2693"/>
      <c r="AB18" s="2693"/>
      <c r="AC18" s="377"/>
    </row>
    <row r="19" spans="2:29" ht="20.25" customHeight="1">
      <c r="B19" s="893"/>
      <c r="C19" s="373"/>
      <c r="D19" s="393"/>
      <c r="E19" s="393" t="s">
        <v>967</v>
      </c>
      <c r="F19" s="373"/>
      <c r="G19" s="373"/>
      <c r="H19" s="373"/>
      <c r="I19" s="373"/>
      <c r="J19" s="373"/>
      <c r="K19" s="373"/>
      <c r="L19" s="373"/>
      <c r="M19" s="373"/>
      <c r="N19" s="373"/>
      <c r="O19" s="373"/>
      <c r="P19" s="373"/>
      <c r="Q19" s="373"/>
      <c r="R19" s="373"/>
      <c r="S19" s="373"/>
      <c r="T19" s="373"/>
      <c r="U19" s="373"/>
      <c r="V19" s="373"/>
      <c r="W19" s="373"/>
      <c r="X19" s="373"/>
      <c r="Y19" s="373"/>
      <c r="Z19" s="373"/>
      <c r="AA19" s="397"/>
      <c r="AB19" s="373"/>
      <c r="AC19" s="377"/>
    </row>
    <row r="20" spans="2:29" ht="18.75" customHeight="1">
      <c r="B20" s="893"/>
      <c r="C20" s="373"/>
      <c r="D20" s="373"/>
      <c r="E20" s="404" t="s">
        <v>968</v>
      </c>
      <c r="F20" s="404"/>
      <c r="G20" s="403"/>
      <c r="H20" s="403"/>
      <c r="I20" s="403"/>
      <c r="J20" s="402"/>
      <c r="K20" s="402"/>
      <c r="L20" s="402"/>
      <c r="M20" s="402"/>
      <c r="N20" s="402"/>
      <c r="O20" s="402"/>
      <c r="P20" s="402"/>
      <c r="Q20" s="402"/>
      <c r="R20" s="402"/>
      <c r="S20" s="402"/>
      <c r="T20" s="402"/>
      <c r="U20" s="402"/>
      <c r="V20" s="373"/>
      <c r="W20" s="373"/>
      <c r="X20" s="373"/>
      <c r="Y20" s="373"/>
      <c r="Z20" s="373"/>
      <c r="AA20" s="397"/>
      <c r="AB20" s="373"/>
      <c r="AC20" s="377"/>
    </row>
    <row r="21" spans="2:29" ht="18.75" customHeight="1">
      <c r="B21" s="893"/>
      <c r="C21" s="373"/>
      <c r="D21" s="373"/>
      <c r="E21" s="393"/>
      <c r="F21" s="373"/>
      <c r="G21" s="393"/>
      <c r="H21" s="400" t="s">
        <v>969</v>
      </c>
      <c r="I21" s="400"/>
      <c r="J21" s="399"/>
      <c r="K21" s="399"/>
      <c r="L21" s="399"/>
      <c r="M21" s="399"/>
      <c r="N21" s="399"/>
      <c r="O21" s="398"/>
      <c r="P21" s="398"/>
      <c r="Q21" s="398"/>
      <c r="R21" s="398"/>
      <c r="S21" s="398"/>
      <c r="T21" s="398"/>
      <c r="U21" s="398"/>
      <c r="V21" s="373"/>
      <c r="W21" s="373"/>
      <c r="X21" s="373"/>
      <c r="Y21" s="373"/>
      <c r="Z21" s="373"/>
      <c r="AA21" s="397"/>
      <c r="AB21" s="373"/>
      <c r="AC21" s="377"/>
    </row>
    <row r="22" spans="2:29" ht="8.25" customHeight="1">
      <c r="B22" s="893"/>
      <c r="C22" s="373"/>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97"/>
      <c r="AB22" s="373"/>
      <c r="AC22" s="377"/>
    </row>
    <row r="23" spans="2:29" ht="18.75" customHeight="1">
      <c r="B23" s="893"/>
      <c r="C23" s="373"/>
      <c r="D23" s="373"/>
      <c r="E23" s="404" t="s">
        <v>970</v>
      </c>
      <c r="F23" s="404"/>
      <c r="G23" s="403"/>
      <c r="H23" s="403"/>
      <c r="I23" s="403"/>
      <c r="J23" s="402"/>
      <c r="K23" s="402"/>
      <c r="L23" s="402"/>
      <c r="M23" s="402"/>
      <c r="N23" s="402"/>
      <c r="O23" s="401"/>
      <c r="P23" s="401"/>
      <c r="Q23" s="401"/>
      <c r="R23" s="401"/>
      <c r="S23" s="401"/>
      <c r="T23" s="401"/>
      <c r="U23" s="401"/>
      <c r="V23" s="373"/>
      <c r="W23" s="373"/>
      <c r="X23" s="373"/>
      <c r="Y23" s="373"/>
      <c r="Z23" s="373"/>
      <c r="AA23" s="397"/>
      <c r="AB23" s="373"/>
      <c r="AC23" s="377"/>
    </row>
    <row r="24" spans="2:29" ht="18.75" customHeight="1">
      <c r="B24" s="893"/>
      <c r="C24" s="373"/>
      <c r="D24" s="373"/>
      <c r="E24" s="373"/>
      <c r="F24" s="373"/>
      <c r="G24" s="393"/>
      <c r="H24" s="400" t="s">
        <v>969</v>
      </c>
      <c r="I24" s="400"/>
      <c r="J24" s="399"/>
      <c r="K24" s="399"/>
      <c r="L24" s="399"/>
      <c r="M24" s="399"/>
      <c r="N24" s="399"/>
      <c r="O24" s="398"/>
      <c r="P24" s="398"/>
      <c r="Q24" s="398"/>
      <c r="R24" s="398"/>
      <c r="S24" s="398"/>
      <c r="T24" s="398"/>
      <c r="U24" s="398"/>
      <c r="V24" s="373"/>
      <c r="W24" s="373"/>
      <c r="X24" s="373"/>
      <c r="Y24" s="373"/>
      <c r="Z24" s="373"/>
      <c r="AA24" s="397"/>
      <c r="AB24" s="373"/>
      <c r="AC24" s="377"/>
    </row>
    <row r="25" spans="2:29" ht="13.5" customHeight="1" thickBot="1">
      <c r="B25" s="89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97"/>
      <c r="AB25" s="373"/>
      <c r="AC25" s="377"/>
    </row>
    <row r="26" spans="2:29" ht="15" customHeight="1" thickBot="1">
      <c r="B26" s="893"/>
      <c r="C26" s="373"/>
      <c r="D26" s="373"/>
      <c r="E26" s="373"/>
      <c r="F26" s="373"/>
      <c r="G26" s="373"/>
      <c r="H26" s="373"/>
      <c r="I26" s="373"/>
      <c r="J26" s="2695" t="s">
        <v>971</v>
      </c>
      <c r="K26" s="2695"/>
      <c r="L26" s="2695"/>
      <c r="M26" s="2695"/>
      <c r="N26" s="2695"/>
      <c r="O26" s="2695"/>
      <c r="P26" s="2695"/>
      <c r="Q26" s="2695"/>
      <c r="R26" s="2695"/>
      <c r="S26" s="2695"/>
      <c r="T26" s="2695"/>
      <c r="U26" s="2695"/>
      <c r="V26" s="2695"/>
      <c r="W26" s="373" t="s">
        <v>972</v>
      </c>
      <c r="X26" s="395" t="s">
        <v>973</v>
      </c>
      <c r="Y26" s="2685"/>
      <c r="Z26" s="2687"/>
      <c r="AA26" s="394" t="s">
        <v>525</v>
      </c>
      <c r="AB26" s="373"/>
      <c r="AC26" s="377"/>
    </row>
    <row r="27" spans="2:29" ht="15" customHeight="1" thickBot="1">
      <c r="B27" s="893"/>
      <c r="C27" s="373"/>
      <c r="D27" s="373"/>
      <c r="E27" s="373"/>
      <c r="F27" s="373"/>
      <c r="G27" s="373"/>
      <c r="H27" s="373"/>
      <c r="I27" s="373"/>
      <c r="J27" s="373"/>
      <c r="K27" s="393"/>
      <c r="L27" s="373"/>
      <c r="M27" s="373"/>
      <c r="N27" s="373"/>
      <c r="O27" s="373"/>
      <c r="P27" s="373"/>
      <c r="Q27" s="373"/>
      <c r="R27" s="373"/>
      <c r="S27" s="373"/>
      <c r="T27" s="373"/>
      <c r="U27" s="373"/>
      <c r="V27" s="373"/>
      <c r="W27" s="373"/>
      <c r="X27" s="373"/>
      <c r="Y27" s="380"/>
      <c r="Z27" s="380"/>
      <c r="AA27" s="373"/>
      <c r="AB27" s="373"/>
      <c r="AC27" s="377"/>
    </row>
    <row r="28" spans="2:29" ht="19.5" customHeight="1" thickBot="1">
      <c r="B28" s="893"/>
      <c r="C28" s="373"/>
      <c r="D28" s="393"/>
      <c r="E28" s="388"/>
      <c r="F28" s="396"/>
      <c r="G28" s="2695" t="s">
        <v>974</v>
      </c>
      <c r="H28" s="2695"/>
      <c r="I28" s="2695"/>
      <c r="J28" s="2695"/>
      <c r="K28" s="2695"/>
      <c r="L28" s="2695"/>
      <c r="M28" s="2695"/>
      <c r="N28" s="2695"/>
      <c r="O28" s="2695"/>
      <c r="P28" s="2695"/>
      <c r="Q28" s="2695"/>
      <c r="R28" s="2695"/>
      <c r="S28" s="2695"/>
      <c r="T28" s="2695"/>
      <c r="U28" s="2695"/>
      <c r="V28" s="2695"/>
      <c r="W28" s="373" t="s">
        <v>972</v>
      </c>
      <c r="X28" s="395" t="s">
        <v>975</v>
      </c>
      <c r="Y28" s="2688">
        <f>Y26*100</f>
        <v>0</v>
      </c>
      <c r="Z28" s="2689"/>
      <c r="AA28" s="394" t="s">
        <v>976</v>
      </c>
      <c r="AB28" s="373"/>
      <c r="AC28" s="392"/>
    </row>
    <row r="29" spans="2:29" ht="19.5" customHeight="1">
      <c r="B29" s="893"/>
      <c r="C29" s="373"/>
      <c r="D29" s="393"/>
      <c r="E29" s="388"/>
      <c r="F29" s="388"/>
      <c r="G29" s="393"/>
      <c r="H29" s="388"/>
      <c r="I29" s="388"/>
      <c r="J29" s="386"/>
      <c r="K29" s="386"/>
      <c r="L29" s="386"/>
      <c r="M29" s="386"/>
      <c r="N29" s="386"/>
      <c r="O29" s="386"/>
      <c r="P29" s="386"/>
      <c r="Q29" s="386"/>
      <c r="R29" s="386"/>
      <c r="S29" s="386"/>
      <c r="T29" s="386"/>
      <c r="U29" s="386"/>
      <c r="V29" s="380"/>
      <c r="W29" s="373" t="s">
        <v>977</v>
      </c>
      <c r="X29" s="373"/>
      <c r="Y29" s="373"/>
      <c r="Z29" s="380"/>
      <c r="AA29" s="380"/>
      <c r="AB29" s="373"/>
      <c r="AC29" s="392"/>
    </row>
    <row r="30" spans="2:29" ht="19.5" customHeight="1">
      <c r="B30" s="893"/>
      <c r="C30" s="373"/>
      <c r="D30" s="393"/>
      <c r="E30" s="388"/>
      <c r="F30" s="388"/>
      <c r="G30" s="393"/>
      <c r="H30" s="388"/>
      <c r="I30" s="388"/>
      <c r="J30" s="386"/>
      <c r="K30" s="386"/>
      <c r="L30" s="386"/>
      <c r="M30" s="386"/>
      <c r="N30" s="386"/>
      <c r="O30" s="386"/>
      <c r="P30" s="386"/>
      <c r="Q30" s="386"/>
      <c r="R30" s="386"/>
      <c r="S30" s="373"/>
      <c r="T30" s="386"/>
      <c r="U30" s="386"/>
      <c r="V30" s="386"/>
      <c r="W30" s="386"/>
      <c r="X30" s="386"/>
      <c r="Y30" s="380"/>
      <c r="Z30" s="380"/>
      <c r="AA30" s="380"/>
      <c r="AB30" s="373"/>
      <c r="AC30" s="392"/>
    </row>
    <row r="31" spans="2:29" ht="18.75" customHeight="1">
      <c r="B31" s="893"/>
      <c r="C31" s="373"/>
      <c r="D31" s="389" t="s">
        <v>978</v>
      </c>
      <c r="E31" s="388"/>
      <c r="F31" s="388"/>
      <c r="G31" s="388"/>
      <c r="H31" s="388"/>
      <c r="I31" s="388"/>
      <c r="J31" s="386"/>
      <c r="K31" s="386"/>
      <c r="L31" s="386"/>
      <c r="M31" s="386"/>
      <c r="N31" s="386"/>
      <c r="O31" s="386"/>
      <c r="P31" s="386"/>
      <c r="Q31" s="386"/>
      <c r="R31" s="386"/>
      <c r="S31" s="386"/>
      <c r="T31" s="386"/>
      <c r="U31" s="386"/>
      <c r="V31" s="386"/>
      <c r="W31" s="386"/>
      <c r="X31" s="386"/>
      <c r="Y31" s="380"/>
      <c r="Z31" s="380"/>
      <c r="AA31" s="380"/>
      <c r="AB31" s="373"/>
      <c r="AC31" s="377"/>
    </row>
    <row r="32" spans="2:29" ht="18.75" customHeight="1" thickBot="1">
      <c r="B32" s="893"/>
      <c r="C32" s="373"/>
      <c r="D32" s="389"/>
      <c r="E32" s="389" t="s">
        <v>979</v>
      </c>
      <c r="F32" s="391"/>
      <c r="G32" s="391"/>
      <c r="H32" s="391"/>
      <c r="I32" s="391"/>
      <c r="J32" s="390"/>
      <c r="K32" s="390"/>
      <c r="L32" s="390"/>
      <c r="M32" s="390"/>
      <c r="N32" s="390"/>
      <c r="O32" s="387"/>
      <c r="P32" s="387"/>
      <c r="Q32" s="390"/>
      <c r="R32" s="390"/>
      <c r="S32" s="386"/>
      <c r="T32" s="386"/>
      <c r="U32" s="386"/>
      <c r="V32" s="386"/>
      <c r="W32" s="386"/>
      <c r="X32" s="386"/>
      <c r="Y32" s="380"/>
      <c r="Z32" s="380"/>
      <c r="AA32" s="380"/>
      <c r="AB32" s="373"/>
      <c r="AC32" s="377"/>
    </row>
    <row r="33" spans="2:29" ht="21" customHeight="1" thickBot="1">
      <c r="B33" s="893"/>
      <c r="C33" s="373"/>
      <c r="D33" s="389"/>
      <c r="E33" s="388"/>
      <c r="F33" s="388"/>
      <c r="G33" s="388"/>
      <c r="H33" s="388"/>
      <c r="I33" s="388"/>
      <c r="J33" s="386"/>
      <c r="K33" s="386"/>
      <c r="L33" s="387" t="s">
        <v>964</v>
      </c>
      <c r="M33" s="386"/>
      <c r="N33" s="386"/>
      <c r="O33" s="2690" t="s">
        <v>980</v>
      </c>
      <c r="P33" s="2691"/>
      <c r="Q33" s="2691"/>
      <c r="R33" s="2691"/>
      <c r="S33" s="2691"/>
      <c r="T33" s="2691"/>
      <c r="U33" s="2691"/>
      <c r="V33" s="2691"/>
      <c r="W33" s="2691"/>
      <c r="X33" s="2691"/>
      <c r="Y33" s="2691"/>
      <c r="Z33" s="2692"/>
      <c r="AA33" s="377"/>
      <c r="AB33" s="373"/>
      <c r="AC33" s="377"/>
    </row>
    <row r="34" spans="2:29" ht="12.75" customHeight="1">
      <c r="B34" s="893"/>
      <c r="C34" s="373"/>
      <c r="D34" s="389"/>
      <c r="E34" s="388"/>
      <c r="F34" s="388"/>
      <c r="G34" s="388"/>
      <c r="H34" s="388"/>
      <c r="I34" s="388"/>
      <c r="J34" s="386"/>
      <c r="K34" s="386"/>
      <c r="L34" s="387"/>
      <c r="M34" s="386"/>
      <c r="N34" s="386"/>
      <c r="O34" s="386"/>
      <c r="P34" s="386"/>
      <c r="Q34" s="386"/>
      <c r="R34" s="386"/>
      <c r="S34" s="386"/>
      <c r="T34" s="386"/>
      <c r="U34" s="380"/>
      <c r="V34" s="380"/>
      <c r="W34" s="380"/>
      <c r="X34" s="373"/>
      <c r="Y34" s="386"/>
      <c r="Z34" s="380"/>
      <c r="AA34" s="373"/>
      <c r="AB34" s="373"/>
      <c r="AC34" s="377"/>
    </row>
    <row r="35" spans="2:29" ht="18.75" customHeight="1" thickBot="1">
      <c r="B35" s="893"/>
      <c r="C35" s="380"/>
      <c r="D35" s="373"/>
      <c r="E35" s="385" t="s">
        <v>981</v>
      </c>
      <c r="F35" s="382"/>
      <c r="G35" s="382"/>
      <c r="H35" s="382"/>
      <c r="I35" s="382"/>
      <c r="J35" s="380"/>
      <c r="K35" s="380"/>
      <c r="L35" s="380"/>
      <c r="M35" s="380"/>
      <c r="N35" s="380"/>
      <c r="O35" s="380"/>
      <c r="P35" s="380"/>
      <c r="Q35" s="380"/>
      <c r="R35" s="380"/>
      <c r="S35" s="380"/>
      <c r="T35" s="380"/>
      <c r="U35" s="380"/>
      <c r="V35" s="380"/>
      <c r="W35" s="380"/>
      <c r="X35" s="380"/>
      <c r="Y35" s="380"/>
      <c r="Z35" s="380"/>
      <c r="AA35" s="380"/>
      <c r="AB35" s="373"/>
      <c r="AC35" s="377"/>
    </row>
    <row r="36" spans="2:29" ht="18.75" customHeight="1">
      <c r="B36" s="893"/>
      <c r="C36" s="2712" t="s">
        <v>982</v>
      </c>
      <c r="D36" s="2713"/>
      <c r="E36" s="2716" t="s">
        <v>983</v>
      </c>
      <c r="F36" s="2717"/>
      <c r="G36" s="2717"/>
      <c r="H36" s="2717"/>
      <c r="I36" s="2717"/>
      <c r="J36" s="2717"/>
      <c r="K36" s="2717"/>
      <c r="L36" s="2717"/>
      <c r="M36" s="2717"/>
      <c r="N36" s="2717"/>
      <c r="O36" s="2718"/>
      <c r="P36" s="2722" t="s">
        <v>984</v>
      </c>
      <c r="Q36" s="2723"/>
      <c r="R36" s="2723"/>
      <c r="S36" s="2723"/>
      <c r="T36" s="2723"/>
      <c r="U36" s="2723"/>
      <c r="V36" s="2723"/>
      <c r="W36" s="2723"/>
      <c r="X36" s="2724"/>
      <c r="Y36" s="2673" t="s">
        <v>985</v>
      </c>
      <c r="Z36" s="2674"/>
      <c r="AA36" s="2675"/>
      <c r="AB36" s="373"/>
      <c r="AC36" s="377"/>
    </row>
    <row r="37" spans="2:29" ht="18.75" customHeight="1" thickBot="1">
      <c r="B37" s="893"/>
      <c r="C37" s="2714"/>
      <c r="D37" s="2715"/>
      <c r="E37" s="2719"/>
      <c r="F37" s="2720"/>
      <c r="G37" s="2720"/>
      <c r="H37" s="2720"/>
      <c r="I37" s="2720"/>
      <c r="J37" s="2720"/>
      <c r="K37" s="2720"/>
      <c r="L37" s="2720"/>
      <c r="M37" s="2720"/>
      <c r="N37" s="2720"/>
      <c r="O37" s="2721"/>
      <c r="P37" s="2725"/>
      <c r="Q37" s="2726"/>
      <c r="R37" s="2726"/>
      <c r="S37" s="2726"/>
      <c r="T37" s="2726"/>
      <c r="U37" s="2726"/>
      <c r="V37" s="2726"/>
      <c r="W37" s="2726"/>
      <c r="X37" s="2727"/>
      <c r="Y37" s="2676"/>
      <c r="Z37" s="2677"/>
      <c r="AA37" s="2678"/>
      <c r="AB37" s="373"/>
      <c r="AC37" s="377"/>
    </row>
    <row r="38" spans="2:29" ht="56.25" customHeight="1" thickBot="1">
      <c r="B38" s="893"/>
      <c r="C38" s="2701"/>
      <c r="D38" s="2702"/>
      <c r="E38" s="2705"/>
      <c r="F38" s="2705"/>
      <c r="G38" s="2705"/>
      <c r="H38" s="2705"/>
      <c r="I38" s="2705"/>
      <c r="J38" s="2705"/>
      <c r="K38" s="2705"/>
      <c r="L38" s="2705"/>
      <c r="M38" s="2705"/>
      <c r="N38" s="2705"/>
      <c r="O38" s="2706"/>
      <c r="P38" s="2707" t="s">
        <v>986</v>
      </c>
      <c r="Q38" s="2708"/>
      <c r="R38" s="2708"/>
      <c r="S38" s="2708"/>
      <c r="T38" s="2708"/>
      <c r="U38" s="2708"/>
      <c r="V38" s="2708"/>
      <c r="W38" s="2708"/>
      <c r="X38" s="2709"/>
      <c r="Y38" s="2710"/>
      <c r="Z38" s="2711"/>
      <c r="AA38" s="2739" t="s">
        <v>976</v>
      </c>
      <c r="AB38" s="373"/>
      <c r="AC38" s="377"/>
    </row>
    <row r="39" spans="2:29" ht="56.25" customHeight="1" thickBot="1">
      <c r="B39" s="893"/>
      <c r="C39" s="2701"/>
      <c r="D39" s="2702"/>
      <c r="E39" s="2732"/>
      <c r="F39" s="2732"/>
      <c r="G39" s="2732"/>
      <c r="H39" s="2732"/>
      <c r="I39" s="2732"/>
      <c r="J39" s="2732"/>
      <c r="K39" s="2732"/>
      <c r="L39" s="2732"/>
      <c r="M39" s="2732"/>
      <c r="N39" s="2732"/>
      <c r="O39" s="2733"/>
      <c r="P39" s="2696" t="s">
        <v>25</v>
      </c>
      <c r="Q39" s="2697"/>
      <c r="R39" s="2697"/>
      <c r="S39" s="2697"/>
      <c r="T39" s="2697"/>
      <c r="U39" s="2697"/>
      <c r="V39" s="2697"/>
      <c r="W39" s="2697"/>
      <c r="X39" s="2698"/>
      <c r="Y39" s="2699"/>
      <c r="Z39" s="2700"/>
      <c r="AA39" s="2739"/>
      <c r="AB39" s="373"/>
      <c r="AC39" s="377"/>
    </row>
    <row r="40" spans="2:29" ht="56.25" customHeight="1" thickBot="1">
      <c r="B40" s="893"/>
      <c r="C40" s="2701"/>
      <c r="D40" s="2702"/>
      <c r="E40" s="2732"/>
      <c r="F40" s="2732"/>
      <c r="G40" s="2732"/>
      <c r="H40" s="2732"/>
      <c r="I40" s="2732"/>
      <c r="J40" s="2732"/>
      <c r="K40" s="2732"/>
      <c r="L40" s="2732"/>
      <c r="M40" s="2732"/>
      <c r="N40" s="2732"/>
      <c r="O40" s="2733"/>
      <c r="P40" s="2696" t="s">
        <v>27</v>
      </c>
      <c r="Q40" s="2697"/>
      <c r="R40" s="2697"/>
      <c r="S40" s="2697"/>
      <c r="T40" s="2697"/>
      <c r="U40" s="2697"/>
      <c r="V40" s="2697"/>
      <c r="W40" s="2697"/>
      <c r="X40" s="2698"/>
      <c r="Y40" s="2699"/>
      <c r="Z40" s="2700"/>
      <c r="AA40" s="2739"/>
      <c r="AB40" s="373"/>
      <c r="AC40" s="377"/>
    </row>
    <row r="41" spans="2:29" ht="54.75" customHeight="1" thickBot="1">
      <c r="B41" s="893"/>
      <c r="C41" s="2701"/>
      <c r="D41" s="2702"/>
      <c r="E41" s="2732"/>
      <c r="F41" s="2732"/>
      <c r="G41" s="2732"/>
      <c r="H41" s="2732"/>
      <c r="I41" s="2732"/>
      <c r="J41" s="2732"/>
      <c r="K41" s="2732"/>
      <c r="L41" s="2732"/>
      <c r="M41" s="2732"/>
      <c r="N41" s="2732"/>
      <c r="O41" s="2733"/>
      <c r="P41" s="2696" t="s">
        <v>28</v>
      </c>
      <c r="Q41" s="2697"/>
      <c r="R41" s="2697"/>
      <c r="S41" s="2697"/>
      <c r="T41" s="2697"/>
      <c r="U41" s="2697"/>
      <c r="V41" s="2697"/>
      <c r="W41" s="2697"/>
      <c r="X41" s="2698"/>
      <c r="Y41" s="2699"/>
      <c r="Z41" s="2700"/>
      <c r="AA41" s="2739"/>
      <c r="AB41" s="373"/>
      <c r="AC41" s="377"/>
    </row>
    <row r="42" spans="2:29" ht="56.25" customHeight="1" thickBot="1">
      <c r="B42" s="893"/>
      <c r="C42" s="2701"/>
      <c r="D42" s="2702"/>
      <c r="E42" s="2734"/>
      <c r="F42" s="2734"/>
      <c r="G42" s="2734"/>
      <c r="H42" s="2734"/>
      <c r="I42" s="2734"/>
      <c r="J42" s="2734"/>
      <c r="K42" s="2734"/>
      <c r="L42" s="2734"/>
      <c r="M42" s="2734"/>
      <c r="N42" s="2734"/>
      <c r="O42" s="2735"/>
      <c r="P42" s="2736"/>
      <c r="Q42" s="2737"/>
      <c r="R42" s="2737"/>
      <c r="S42" s="2737"/>
      <c r="T42" s="2737"/>
      <c r="U42" s="2737"/>
      <c r="V42" s="2737"/>
      <c r="W42" s="2737"/>
      <c r="X42" s="2738"/>
      <c r="Y42" s="2703"/>
      <c r="Z42" s="2704"/>
      <c r="AA42" s="2739"/>
      <c r="AB42" s="373"/>
      <c r="AC42" s="377"/>
    </row>
    <row r="43" spans="2:29" ht="18.75" customHeight="1" thickBot="1">
      <c r="B43" s="893"/>
      <c r="C43" s="2701" t="s">
        <v>987</v>
      </c>
      <c r="D43" s="2729"/>
      <c r="E43" s="2729"/>
      <c r="F43" s="2729"/>
      <c r="G43" s="2729"/>
      <c r="H43" s="2729"/>
      <c r="I43" s="2729"/>
      <c r="J43" s="2729"/>
      <c r="K43" s="2729"/>
      <c r="L43" s="2729"/>
      <c r="M43" s="2729"/>
      <c r="N43" s="2729"/>
      <c r="O43" s="2729"/>
      <c r="P43" s="2729"/>
      <c r="Q43" s="2729"/>
      <c r="R43" s="2729"/>
      <c r="S43" s="2729"/>
      <c r="T43" s="2729"/>
      <c r="U43" s="2729"/>
      <c r="V43" s="2729"/>
      <c r="W43" s="2702"/>
      <c r="X43" s="384" t="s">
        <v>988</v>
      </c>
      <c r="Y43" s="2730">
        <f>SUM(Y38:Z42)</f>
        <v>0</v>
      </c>
      <c r="Z43" s="2731"/>
      <c r="AA43" s="383"/>
      <c r="AB43" s="373"/>
      <c r="AC43" s="377"/>
    </row>
    <row r="44" spans="2:29" ht="18" customHeight="1" thickBot="1">
      <c r="B44" s="893"/>
      <c r="C44" s="2750" t="s">
        <v>989</v>
      </c>
      <c r="D44" s="2751"/>
      <c r="E44" s="2751"/>
      <c r="F44" s="2751"/>
      <c r="G44" s="2751"/>
      <c r="H44" s="2751"/>
      <c r="I44" s="2751"/>
      <c r="J44" s="2751"/>
      <c r="K44" s="2751"/>
      <c r="L44" s="2751"/>
      <c r="M44" s="2751"/>
      <c r="N44" s="2751"/>
      <c r="O44" s="2751"/>
      <c r="P44" s="2751"/>
      <c r="Q44" s="2751"/>
      <c r="R44" s="2751"/>
      <c r="S44" s="2752"/>
      <c r="T44" s="2753" t="s">
        <v>990</v>
      </c>
      <c r="U44" s="2754"/>
      <c r="V44" s="2754"/>
      <c r="W44" s="2754"/>
      <c r="X44" s="2757" t="s">
        <v>991</v>
      </c>
      <c r="Y44" s="2759" t="s">
        <v>992</v>
      </c>
      <c r="Z44" s="2760"/>
      <c r="AA44" s="373"/>
      <c r="AB44" s="373"/>
      <c r="AC44" s="377"/>
    </row>
    <row r="45" spans="2:29" ht="34.5" customHeight="1" thickBot="1">
      <c r="B45" s="893"/>
      <c r="C45" s="2761" t="s">
        <v>993</v>
      </c>
      <c r="D45" s="2762"/>
      <c r="E45" s="2762"/>
      <c r="F45" s="2762"/>
      <c r="G45" s="2762"/>
      <c r="H45" s="2762"/>
      <c r="I45" s="2762"/>
      <c r="J45" s="2762"/>
      <c r="K45" s="2762"/>
      <c r="L45" s="2762"/>
      <c r="M45" s="2762"/>
      <c r="N45" s="2762"/>
      <c r="O45" s="2762"/>
      <c r="P45" s="2762"/>
      <c r="Q45" s="2762"/>
      <c r="R45" s="2762"/>
      <c r="S45" s="2763"/>
      <c r="T45" s="2755"/>
      <c r="U45" s="2756"/>
      <c r="V45" s="2756"/>
      <c r="W45" s="2756"/>
      <c r="X45" s="2758"/>
      <c r="Y45" s="2764" t="str">
        <f>IF(Y43&lt;=Y28,"OK","上限超え")</f>
        <v>OK</v>
      </c>
      <c r="Z45" s="2765"/>
      <c r="AA45" s="373"/>
      <c r="AB45" s="373"/>
      <c r="AC45" s="377"/>
    </row>
    <row r="46" spans="2:29" ht="18.75" customHeight="1">
      <c r="B46" s="893"/>
      <c r="C46" s="373"/>
      <c r="D46" s="373" t="s">
        <v>994</v>
      </c>
      <c r="E46" s="373"/>
      <c r="F46" s="373"/>
      <c r="G46" s="373"/>
      <c r="H46" s="373"/>
      <c r="I46" s="373"/>
      <c r="J46" s="373"/>
      <c r="K46" s="373"/>
      <c r="L46" s="373"/>
      <c r="M46" s="373"/>
      <c r="N46" s="373"/>
      <c r="O46" s="373"/>
      <c r="P46" s="373"/>
      <c r="Q46" s="373"/>
      <c r="R46" s="382"/>
      <c r="S46" s="382"/>
      <c r="T46" s="373"/>
      <c r="U46" s="382"/>
      <c r="V46" s="382"/>
      <c r="W46" s="382"/>
      <c r="X46" s="382"/>
      <c r="Y46" s="373"/>
      <c r="Z46" s="382"/>
      <c r="AA46" s="380"/>
      <c r="AB46" s="373"/>
      <c r="AC46" s="377"/>
    </row>
    <row r="47" spans="2:29" ht="18.75" customHeight="1">
      <c r="B47" s="893"/>
      <c r="C47" s="373"/>
      <c r="D47" s="373" t="s">
        <v>995</v>
      </c>
      <c r="E47" s="381"/>
      <c r="F47" s="381"/>
      <c r="G47" s="373"/>
      <c r="H47" s="381"/>
      <c r="I47" s="381"/>
      <c r="J47" s="373"/>
      <c r="K47" s="381"/>
      <c r="L47" s="381"/>
      <c r="M47" s="373"/>
      <c r="N47" s="373"/>
      <c r="O47" s="381"/>
      <c r="P47" s="381"/>
      <c r="Q47" s="373"/>
      <c r="R47" s="381"/>
      <c r="S47" s="381"/>
      <c r="T47" s="373"/>
      <c r="U47" s="381"/>
      <c r="V47" s="381"/>
      <c r="W47" s="381"/>
      <c r="X47" s="381"/>
      <c r="Y47" s="373"/>
      <c r="Z47" s="381"/>
      <c r="AA47" s="373"/>
      <c r="AB47" s="373"/>
      <c r="AC47" s="377"/>
    </row>
    <row r="48" spans="2:29" ht="13.5" thickBot="1">
      <c r="B48" s="893"/>
      <c r="C48" s="373"/>
      <c r="D48" s="373"/>
      <c r="E48" s="373"/>
      <c r="F48" s="373"/>
      <c r="G48" s="373"/>
      <c r="H48" s="373"/>
      <c r="I48" s="373"/>
      <c r="J48" s="373"/>
      <c r="K48" s="373"/>
      <c r="L48" s="373"/>
      <c r="M48" s="373"/>
      <c r="N48" s="373"/>
      <c r="O48" s="373"/>
      <c r="P48" s="373"/>
      <c r="Q48" s="373"/>
      <c r="R48" s="373"/>
      <c r="S48" s="373"/>
      <c r="T48" s="373"/>
      <c r="U48" s="373"/>
      <c r="V48" s="373"/>
      <c r="W48" s="373"/>
      <c r="X48" s="373"/>
      <c r="Y48" s="380"/>
      <c r="Z48" s="380"/>
      <c r="AA48" s="380"/>
      <c r="AB48" s="373"/>
      <c r="AC48" s="377"/>
    </row>
    <row r="49" spans="2:29">
      <c r="B49" s="893"/>
      <c r="C49" s="2740" t="s">
        <v>996</v>
      </c>
      <c r="D49" s="2741"/>
      <c r="E49" s="2741"/>
      <c r="F49" s="2741"/>
      <c r="G49" s="2741"/>
      <c r="H49" s="2741"/>
      <c r="I49" s="2741"/>
      <c r="J49" s="2741"/>
      <c r="K49" s="2741"/>
      <c r="L49" s="2741"/>
      <c r="M49" s="2741"/>
      <c r="N49" s="2741"/>
      <c r="O49" s="2741"/>
      <c r="P49" s="2741"/>
      <c r="Q49" s="2741"/>
      <c r="R49" s="2741"/>
      <c r="S49" s="2741"/>
      <c r="T49" s="2741"/>
      <c r="U49" s="2741"/>
      <c r="V49" s="2741"/>
      <c r="W49" s="2741"/>
      <c r="X49" s="379"/>
      <c r="Y49" s="2744" t="s">
        <v>965</v>
      </c>
      <c r="Z49" s="2745"/>
      <c r="AA49" s="2746"/>
      <c r="AB49" s="373"/>
      <c r="AC49" s="377"/>
    </row>
    <row r="50" spans="2:29" ht="18.75" customHeight="1" thickBot="1">
      <c r="B50" s="893"/>
      <c r="C50" s="2742"/>
      <c r="D50" s="2743"/>
      <c r="E50" s="2743"/>
      <c r="F50" s="2743"/>
      <c r="G50" s="2743"/>
      <c r="H50" s="2743"/>
      <c r="I50" s="2743"/>
      <c r="J50" s="2743"/>
      <c r="K50" s="2743"/>
      <c r="L50" s="2743"/>
      <c r="M50" s="2743"/>
      <c r="N50" s="2743"/>
      <c r="O50" s="2743"/>
      <c r="P50" s="2743"/>
      <c r="Q50" s="2743"/>
      <c r="R50" s="2743"/>
      <c r="S50" s="2743"/>
      <c r="T50" s="2743"/>
      <c r="U50" s="2743"/>
      <c r="V50" s="2743"/>
      <c r="W50" s="2743"/>
      <c r="X50" s="378"/>
      <c r="Y50" s="2747"/>
      <c r="Z50" s="2748"/>
      <c r="AA50" s="2749"/>
      <c r="AB50" s="373"/>
      <c r="AC50" s="377"/>
    </row>
    <row r="51" spans="2:29" ht="9" customHeight="1">
      <c r="B51" s="376"/>
      <c r="C51" s="375"/>
      <c r="D51" s="375"/>
      <c r="E51" s="375"/>
      <c r="F51" s="375"/>
      <c r="G51" s="375"/>
      <c r="H51" s="375"/>
      <c r="I51" s="375"/>
      <c r="J51" s="375"/>
      <c r="K51" s="375"/>
      <c r="L51" s="375"/>
      <c r="M51" s="375"/>
      <c r="N51" s="375"/>
      <c r="O51" s="375"/>
      <c r="P51" s="375"/>
      <c r="Q51" s="375"/>
      <c r="R51" s="375"/>
      <c r="S51" s="375"/>
      <c r="T51" s="375"/>
      <c r="U51" s="375"/>
      <c r="V51" s="375"/>
      <c r="W51" s="375"/>
      <c r="X51" s="375"/>
      <c r="Y51" s="375"/>
      <c r="Z51" s="375"/>
      <c r="AA51" s="375"/>
      <c r="AB51" s="375"/>
      <c r="AC51" s="374"/>
    </row>
    <row r="52" spans="2:29">
      <c r="B52" s="373"/>
      <c r="C52" s="373"/>
      <c r="D52" s="373"/>
      <c r="E52" s="373"/>
      <c r="F52" s="373"/>
      <c r="G52" s="373"/>
      <c r="H52" s="373"/>
      <c r="I52" s="373"/>
      <c r="J52" s="373"/>
      <c r="K52" s="373"/>
      <c r="L52" s="373"/>
      <c r="M52" s="373"/>
      <c r="N52" s="373"/>
      <c r="O52" s="373"/>
      <c r="P52" s="373"/>
      <c r="Q52" s="373"/>
      <c r="R52" s="373"/>
      <c r="S52" s="373"/>
      <c r="T52" s="373"/>
      <c r="U52" s="373"/>
      <c r="V52" s="373"/>
      <c r="W52" s="373"/>
      <c r="X52" s="373"/>
      <c r="Y52" s="373"/>
      <c r="Z52" s="373"/>
      <c r="AA52" s="373"/>
      <c r="AB52" s="373"/>
      <c r="AC52" s="373"/>
    </row>
    <row r="53" spans="2:29">
      <c r="B53" s="372"/>
      <c r="C53" s="372"/>
      <c r="D53" s="372"/>
      <c r="E53" s="372"/>
      <c r="F53" s="372"/>
      <c r="G53" s="372"/>
      <c r="H53" s="372"/>
      <c r="I53" s="372"/>
      <c r="J53" s="372"/>
      <c r="K53" s="372"/>
      <c r="L53" s="372"/>
      <c r="M53" s="372"/>
      <c r="N53" s="372"/>
      <c r="O53" s="372"/>
      <c r="P53" s="372"/>
      <c r="Q53" s="372"/>
      <c r="R53" s="372"/>
      <c r="S53" s="372"/>
      <c r="T53" s="372"/>
      <c r="U53" s="372"/>
      <c r="V53" s="372"/>
      <c r="W53" s="372"/>
      <c r="X53" s="372"/>
      <c r="Y53" s="372"/>
      <c r="Z53" s="372"/>
      <c r="AA53" s="372"/>
      <c r="AB53" s="372"/>
      <c r="AC53" s="372"/>
    </row>
  </sheetData>
  <mergeCells count="52">
    <mergeCell ref="C49:W50"/>
    <mergeCell ref="Y49:AA50"/>
    <mergeCell ref="C44:S44"/>
    <mergeCell ref="T44:W45"/>
    <mergeCell ref="X44:X45"/>
    <mergeCell ref="Y44:Z44"/>
    <mergeCell ref="C45:S45"/>
    <mergeCell ref="Y45:Z45"/>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P39:X39"/>
    <mergeCell ref="Y39:Z39"/>
    <mergeCell ref="C40:D40"/>
    <mergeCell ref="Y42:Z42"/>
    <mergeCell ref="G28:V28"/>
    <mergeCell ref="C38:D38"/>
    <mergeCell ref="E38:O38"/>
    <mergeCell ref="P38:X38"/>
    <mergeCell ref="Y38:Z38"/>
    <mergeCell ref="C36:D37"/>
    <mergeCell ref="E36:O37"/>
    <mergeCell ref="P36:X37"/>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s>
  <phoneticPr fontId="14"/>
  <pageMargins left="0.7" right="0.7" top="0.75" bottom="0.75" header="0.3" footer="0.3"/>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D1DD-CF03-4E41-9209-645F658A1ABA}">
  <sheetPr codeName="Sheet7">
    <pageSetUpPr fitToPage="1"/>
  </sheetPr>
  <dimension ref="A1:AE61"/>
  <sheetViews>
    <sheetView view="pageBreakPreview" topLeftCell="A3" zoomScaleNormal="110" zoomScaleSheetLayoutView="100" workbookViewId="0">
      <selection activeCell="D12" sqref="D12:T13"/>
    </sheetView>
  </sheetViews>
  <sheetFormatPr defaultColWidth="4" defaultRowHeight="13"/>
  <cols>
    <col min="1" max="1" width="2.83203125" style="25" customWidth="1"/>
    <col min="2" max="2" width="2.58203125" style="25" customWidth="1"/>
    <col min="3" max="3" width="10.58203125" style="25" customWidth="1"/>
    <col min="4" max="8" width="4.58203125" style="25" customWidth="1"/>
    <col min="9" max="9" width="7.58203125" style="25" customWidth="1"/>
    <col min="10" max="18" width="4.58203125" style="25" customWidth="1"/>
    <col min="19" max="20" width="7.58203125" style="25" customWidth="1"/>
    <col min="21" max="25" width="4.58203125" style="25" customWidth="1"/>
    <col min="26" max="26" width="2" style="25" customWidth="1"/>
    <col min="27" max="27" width="10" style="25" customWidth="1"/>
    <col min="28" max="28" width="20.08203125" style="25" customWidth="1"/>
    <col min="29" max="29" width="33.83203125" style="25" customWidth="1"/>
    <col min="30" max="30" width="21.83203125" style="25" customWidth="1"/>
    <col min="31" max="257" width="4" style="25"/>
    <col min="258" max="258" width="2.83203125" style="25" customWidth="1"/>
    <col min="259" max="259" width="2.33203125" style="25" customWidth="1"/>
    <col min="260" max="260" width="7.33203125" style="25" customWidth="1"/>
    <col min="261" max="263" width="4" style="25"/>
    <col min="264" max="264" width="3.58203125" style="25" customWidth="1"/>
    <col min="265" max="265" width="4" style="25"/>
    <col min="266" max="266" width="7.33203125" style="25" customWidth="1"/>
    <col min="267" max="275" width="4" style="25"/>
    <col min="276" max="277" width="6.83203125" style="25" customWidth="1"/>
    <col min="278" max="279" width="4" style="25"/>
    <col min="280" max="280" width="4.08203125" style="25" customWidth="1"/>
    <col min="281" max="281" width="2.33203125" style="25" customWidth="1"/>
    <col min="282" max="282" width="3.33203125" style="25" customWidth="1"/>
    <col min="283" max="513" width="4" style="25"/>
    <col min="514" max="514" width="2.83203125" style="25" customWidth="1"/>
    <col min="515" max="515" width="2.33203125" style="25" customWidth="1"/>
    <col min="516" max="516" width="7.33203125" style="25" customWidth="1"/>
    <col min="517" max="519" width="4" style="25"/>
    <col min="520" max="520" width="3.58203125" style="25" customWidth="1"/>
    <col min="521" max="521" width="4" style="25"/>
    <col min="522" max="522" width="7.33203125" style="25" customWidth="1"/>
    <col min="523" max="531" width="4" style="25"/>
    <col min="532" max="533" width="6.83203125" style="25" customWidth="1"/>
    <col min="534" max="535" width="4" style="25"/>
    <col min="536" max="536" width="4.08203125" style="25" customWidth="1"/>
    <col min="537" max="537" width="2.33203125" style="25" customWidth="1"/>
    <col min="538" max="538" width="3.33203125" style="25" customWidth="1"/>
    <col min="539" max="769" width="4" style="25"/>
    <col min="770" max="770" width="2.83203125" style="25" customWidth="1"/>
    <col min="771" max="771" width="2.33203125" style="25" customWidth="1"/>
    <col min="772" max="772" width="7.33203125" style="25" customWidth="1"/>
    <col min="773" max="775" width="4" style="25"/>
    <col min="776" max="776" width="3.58203125" style="25" customWidth="1"/>
    <col min="777" max="777" width="4" style="25"/>
    <col min="778" max="778" width="7.33203125" style="25" customWidth="1"/>
    <col min="779" max="787" width="4" style="25"/>
    <col min="788" max="789" width="6.83203125" style="25" customWidth="1"/>
    <col min="790" max="791" width="4" style="25"/>
    <col min="792" max="792" width="4.08203125" style="25" customWidth="1"/>
    <col min="793" max="793" width="2.33203125" style="25" customWidth="1"/>
    <col min="794" max="794" width="3.33203125" style="25" customWidth="1"/>
    <col min="795" max="1025" width="4" style="25"/>
    <col min="1026" max="1026" width="2.83203125" style="25" customWidth="1"/>
    <col min="1027" max="1027" width="2.33203125" style="25" customWidth="1"/>
    <col min="1028" max="1028" width="7.33203125" style="25" customWidth="1"/>
    <col min="1029" max="1031" width="4" style="25"/>
    <col min="1032" max="1032" width="3.58203125" style="25" customWidth="1"/>
    <col min="1033" max="1033" width="4" style="25"/>
    <col min="1034" max="1034" width="7.33203125" style="25" customWidth="1"/>
    <col min="1035" max="1043" width="4" style="25"/>
    <col min="1044" max="1045" width="6.83203125" style="25" customWidth="1"/>
    <col min="1046" max="1047" width="4" style="25"/>
    <col min="1048" max="1048" width="4.08203125" style="25" customWidth="1"/>
    <col min="1049" max="1049" width="2.33203125" style="25" customWidth="1"/>
    <col min="1050" max="1050" width="3.33203125" style="25" customWidth="1"/>
    <col min="1051" max="1281" width="4" style="25"/>
    <col min="1282" max="1282" width="2.83203125" style="25" customWidth="1"/>
    <col min="1283" max="1283" width="2.33203125" style="25" customWidth="1"/>
    <col min="1284" max="1284" width="7.33203125" style="25" customWidth="1"/>
    <col min="1285" max="1287" width="4" style="25"/>
    <col min="1288" max="1288" width="3.58203125" style="25" customWidth="1"/>
    <col min="1289" max="1289" width="4" style="25"/>
    <col min="1290" max="1290" width="7.33203125" style="25" customWidth="1"/>
    <col min="1291" max="1299" width="4" style="25"/>
    <col min="1300" max="1301" width="6.83203125" style="25" customWidth="1"/>
    <col min="1302" max="1303" width="4" style="25"/>
    <col min="1304" max="1304" width="4.08203125" style="25" customWidth="1"/>
    <col min="1305" max="1305" width="2.33203125" style="25" customWidth="1"/>
    <col min="1306" max="1306" width="3.33203125" style="25" customWidth="1"/>
    <col min="1307" max="1537" width="4" style="25"/>
    <col min="1538" max="1538" width="2.83203125" style="25" customWidth="1"/>
    <col min="1539" max="1539" width="2.33203125" style="25" customWidth="1"/>
    <col min="1540" max="1540" width="7.33203125" style="25" customWidth="1"/>
    <col min="1541" max="1543" width="4" style="25"/>
    <col min="1544" max="1544" width="3.58203125" style="25" customWidth="1"/>
    <col min="1545" max="1545" width="4" style="25"/>
    <col min="1546" max="1546" width="7.33203125" style="25" customWidth="1"/>
    <col min="1547" max="1555" width="4" style="25"/>
    <col min="1556" max="1557" width="6.83203125" style="25" customWidth="1"/>
    <col min="1558" max="1559" width="4" style="25"/>
    <col min="1560" max="1560" width="4.08203125" style="25" customWidth="1"/>
    <col min="1561" max="1561" width="2.33203125" style="25" customWidth="1"/>
    <col min="1562" max="1562" width="3.33203125" style="25" customWidth="1"/>
    <col min="1563" max="1793" width="4" style="25"/>
    <col min="1794" max="1794" width="2.83203125" style="25" customWidth="1"/>
    <col min="1795" max="1795" width="2.33203125" style="25" customWidth="1"/>
    <col min="1796" max="1796" width="7.33203125" style="25" customWidth="1"/>
    <col min="1797" max="1799" width="4" style="25"/>
    <col min="1800" max="1800" width="3.58203125" style="25" customWidth="1"/>
    <col min="1801" max="1801" width="4" style="25"/>
    <col min="1802" max="1802" width="7.33203125" style="25" customWidth="1"/>
    <col min="1803" max="1811" width="4" style="25"/>
    <col min="1812" max="1813" width="6.83203125" style="25" customWidth="1"/>
    <col min="1814" max="1815" width="4" style="25"/>
    <col min="1816" max="1816" width="4.08203125" style="25" customWidth="1"/>
    <col min="1817" max="1817" width="2.33203125" style="25" customWidth="1"/>
    <col min="1818" max="1818" width="3.33203125" style="25" customWidth="1"/>
    <col min="1819" max="2049" width="4" style="25"/>
    <col min="2050" max="2050" width="2.83203125" style="25" customWidth="1"/>
    <col min="2051" max="2051" width="2.33203125" style="25" customWidth="1"/>
    <col min="2052" max="2052" width="7.33203125" style="25" customWidth="1"/>
    <col min="2053" max="2055" width="4" style="25"/>
    <col min="2056" max="2056" width="3.58203125" style="25" customWidth="1"/>
    <col min="2057" max="2057" width="4" style="25"/>
    <col min="2058" max="2058" width="7.33203125" style="25" customWidth="1"/>
    <col min="2059" max="2067" width="4" style="25"/>
    <col min="2068" max="2069" width="6.83203125" style="25" customWidth="1"/>
    <col min="2070" max="2071" width="4" style="25"/>
    <col min="2072" max="2072" width="4.08203125" style="25" customWidth="1"/>
    <col min="2073" max="2073" width="2.33203125" style="25" customWidth="1"/>
    <col min="2074" max="2074" width="3.33203125" style="25" customWidth="1"/>
    <col min="2075" max="2305" width="4" style="25"/>
    <col min="2306" max="2306" width="2.83203125" style="25" customWidth="1"/>
    <col min="2307" max="2307" width="2.33203125" style="25" customWidth="1"/>
    <col min="2308" max="2308" width="7.33203125" style="25" customWidth="1"/>
    <col min="2309" max="2311" width="4" style="25"/>
    <col min="2312" max="2312" width="3.58203125" style="25" customWidth="1"/>
    <col min="2313" max="2313" width="4" style="25"/>
    <col min="2314" max="2314" width="7.33203125" style="25" customWidth="1"/>
    <col min="2315" max="2323" width="4" style="25"/>
    <col min="2324" max="2325" width="6.83203125" style="25" customWidth="1"/>
    <col min="2326" max="2327" width="4" style="25"/>
    <col min="2328" max="2328" width="4.08203125" style="25" customWidth="1"/>
    <col min="2329" max="2329" width="2.33203125" style="25" customWidth="1"/>
    <col min="2330" max="2330" width="3.33203125" style="25" customWidth="1"/>
    <col min="2331" max="2561" width="4" style="25"/>
    <col min="2562" max="2562" width="2.83203125" style="25" customWidth="1"/>
    <col min="2563" max="2563" width="2.33203125" style="25" customWidth="1"/>
    <col min="2564" max="2564" width="7.33203125" style="25" customWidth="1"/>
    <col min="2565" max="2567" width="4" style="25"/>
    <col min="2568" max="2568" width="3.58203125" style="25" customWidth="1"/>
    <col min="2569" max="2569" width="4" style="25"/>
    <col min="2570" max="2570" width="7.33203125" style="25" customWidth="1"/>
    <col min="2571" max="2579" width="4" style="25"/>
    <col min="2580" max="2581" width="6.83203125" style="25" customWidth="1"/>
    <col min="2582" max="2583" width="4" style="25"/>
    <col min="2584" max="2584" width="4.08203125" style="25" customWidth="1"/>
    <col min="2585" max="2585" width="2.33203125" style="25" customWidth="1"/>
    <col min="2586" max="2586" width="3.33203125" style="25" customWidth="1"/>
    <col min="2587" max="2817" width="4" style="25"/>
    <col min="2818" max="2818" width="2.83203125" style="25" customWidth="1"/>
    <col min="2819" max="2819" width="2.33203125" style="25" customWidth="1"/>
    <col min="2820" max="2820" width="7.33203125" style="25" customWidth="1"/>
    <col min="2821" max="2823" width="4" style="25"/>
    <col min="2824" max="2824" width="3.58203125" style="25" customWidth="1"/>
    <col min="2825" max="2825" width="4" style="25"/>
    <col min="2826" max="2826" width="7.33203125" style="25" customWidth="1"/>
    <col min="2827" max="2835" width="4" style="25"/>
    <col min="2836" max="2837" width="6.83203125" style="25" customWidth="1"/>
    <col min="2838" max="2839" width="4" style="25"/>
    <col min="2840" max="2840" width="4.08203125" style="25" customWidth="1"/>
    <col min="2841" max="2841" width="2.33203125" style="25" customWidth="1"/>
    <col min="2842" max="2842" width="3.33203125" style="25" customWidth="1"/>
    <col min="2843" max="3073" width="4" style="25"/>
    <col min="3074" max="3074" width="2.83203125" style="25" customWidth="1"/>
    <col min="3075" max="3075" width="2.33203125" style="25" customWidth="1"/>
    <col min="3076" max="3076" width="7.33203125" style="25" customWidth="1"/>
    <col min="3077" max="3079" width="4" style="25"/>
    <col min="3080" max="3080" width="3.58203125" style="25" customWidth="1"/>
    <col min="3081" max="3081" width="4" style="25"/>
    <col min="3082" max="3082" width="7.33203125" style="25" customWidth="1"/>
    <col min="3083" max="3091" width="4" style="25"/>
    <col min="3092" max="3093" width="6.83203125" style="25" customWidth="1"/>
    <col min="3094" max="3095" width="4" style="25"/>
    <col min="3096" max="3096" width="4.08203125" style="25" customWidth="1"/>
    <col min="3097" max="3097" width="2.33203125" style="25" customWidth="1"/>
    <col min="3098" max="3098" width="3.33203125" style="25" customWidth="1"/>
    <col min="3099" max="3329" width="4" style="25"/>
    <col min="3330" max="3330" width="2.83203125" style="25" customWidth="1"/>
    <col min="3331" max="3331" width="2.33203125" style="25" customWidth="1"/>
    <col min="3332" max="3332" width="7.33203125" style="25" customWidth="1"/>
    <col min="3333" max="3335" width="4" style="25"/>
    <col min="3336" max="3336" width="3.58203125" style="25" customWidth="1"/>
    <col min="3337" max="3337" width="4" style="25"/>
    <col min="3338" max="3338" width="7.33203125" style="25" customWidth="1"/>
    <col min="3339" max="3347" width="4" style="25"/>
    <col min="3348" max="3349" width="6.83203125" style="25" customWidth="1"/>
    <col min="3350" max="3351" width="4" style="25"/>
    <col min="3352" max="3352" width="4.08203125" style="25" customWidth="1"/>
    <col min="3353" max="3353" width="2.33203125" style="25" customWidth="1"/>
    <col min="3354" max="3354" width="3.33203125" style="25" customWidth="1"/>
    <col min="3355" max="3585" width="4" style="25"/>
    <col min="3586" max="3586" width="2.83203125" style="25" customWidth="1"/>
    <col min="3587" max="3587" width="2.33203125" style="25" customWidth="1"/>
    <col min="3588" max="3588" width="7.33203125" style="25" customWidth="1"/>
    <col min="3589" max="3591" width="4" style="25"/>
    <col min="3592" max="3592" width="3.58203125" style="25" customWidth="1"/>
    <col min="3593" max="3593" width="4" style="25"/>
    <col min="3594" max="3594" width="7.33203125" style="25" customWidth="1"/>
    <col min="3595" max="3603" width="4" style="25"/>
    <col min="3604" max="3605" width="6.83203125" style="25" customWidth="1"/>
    <col min="3606" max="3607" width="4" style="25"/>
    <col min="3608" max="3608" width="4.08203125" style="25" customWidth="1"/>
    <col min="3609" max="3609" width="2.33203125" style="25" customWidth="1"/>
    <col min="3610" max="3610" width="3.33203125" style="25" customWidth="1"/>
    <col min="3611" max="3841" width="4" style="25"/>
    <col min="3842" max="3842" width="2.83203125" style="25" customWidth="1"/>
    <col min="3843" max="3843" width="2.33203125" style="25" customWidth="1"/>
    <col min="3844" max="3844" width="7.33203125" style="25" customWidth="1"/>
    <col min="3845" max="3847" width="4" style="25"/>
    <col min="3848" max="3848" width="3.58203125" style="25" customWidth="1"/>
    <col min="3849" max="3849" width="4" style="25"/>
    <col min="3850" max="3850" width="7.33203125" style="25" customWidth="1"/>
    <col min="3851" max="3859" width="4" style="25"/>
    <col min="3860" max="3861" width="6.83203125" style="25" customWidth="1"/>
    <col min="3862" max="3863" width="4" style="25"/>
    <col min="3864" max="3864" width="4.08203125" style="25" customWidth="1"/>
    <col min="3865" max="3865" width="2.33203125" style="25" customWidth="1"/>
    <col min="3866" max="3866" width="3.33203125" style="25" customWidth="1"/>
    <col min="3867" max="4097" width="4" style="25"/>
    <col min="4098" max="4098" width="2.83203125" style="25" customWidth="1"/>
    <col min="4099" max="4099" width="2.33203125" style="25" customWidth="1"/>
    <col min="4100" max="4100" width="7.33203125" style="25" customWidth="1"/>
    <col min="4101" max="4103" width="4" style="25"/>
    <col min="4104" max="4104" width="3.58203125" style="25" customWidth="1"/>
    <col min="4105" max="4105" width="4" style="25"/>
    <col min="4106" max="4106" width="7.33203125" style="25" customWidth="1"/>
    <col min="4107" max="4115" width="4" style="25"/>
    <col min="4116" max="4117" width="6.83203125" style="25" customWidth="1"/>
    <col min="4118" max="4119" width="4" style="25"/>
    <col min="4120" max="4120" width="4.08203125" style="25" customWidth="1"/>
    <col min="4121" max="4121" width="2.33203125" style="25" customWidth="1"/>
    <col min="4122" max="4122" width="3.33203125" style="25" customWidth="1"/>
    <col min="4123" max="4353" width="4" style="25"/>
    <col min="4354" max="4354" width="2.83203125" style="25" customWidth="1"/>
    <col min="4355" max="4355" width="2.33203125" style="25" customWidth="1"/>
    <col min="4356" max="4356" width="7.33203125" style="25" customWidth="1"/>
    <col min="4357" max="4359" width="4" style="25"/>
    <col min="4360" max="4360" width="3.58203125" style="25" customWidth="1"/>
    <col min="4361" max="4361" width="4" style="25"/>
    <col min="4362" max="4362" width="7.33203125" style="25" customWidth="1"/>
    <col min="4363" max="4371" width="4" style="25"/>
    <col min="4372" max="4373" width="6.83203125" style="25" customWidth="1"/>
    <col min="4374" max="4375" width="4" style="25"/>
    <col min="4376" max="4376" width="4.08203125" style="25" customWidth="1"/>
    <col min="4377" max="4377" width="2.33203125" style="25" customWidth="1"/>
    <col min="4378" max="4378" width="3.33203125" style="25" customWidth="1"/>
    <col min="4379" max="4609" width="4" style="25"/>
    <col min="4610" max="4610" width="2.83203125" style="25" customWidth="1"/>
    <col min="4611" max="4611" width="2.33203125" style="25" customWidth="1"/>
    <col min="4612" max="4612" width="7.33203125" style="25" customWidth="1"/>
    <col min="4613" max="4615" width="4" style="25"/>
    <col min="4616" max="4616" width="3.58203125" style="25" customWidth="1"/>
    <col min="4617" max="4617" width="4" style="25"/>
    <col min="4618" max="4618" width="7.33203125" style="25" customWidth="1"/>
    <col min="4619" max="4627" width="4" style="25"/>
    <col min="4628" max="4629" width="6.83203125" style="25" customWidth="1"/>
    <col min="4630" max="4631" width="4" style="25"/>
    <col min="4632" max="4632" width="4.08203125" style="25" customWidth="1"/>
    <col min="4633" max="4633" width="2.33203125" style="25" customWidth="1"/>
    <col min="4634" max="4634" width="3.33203125" style="25" customWidth="1"/>
    <col min="4635" max="4865" width="4" style="25"/>
    <col min="4866" max="4866" width="2.83203125" style="25" customWidth="1"/>
    <col min="4867" max="4867" width="2.33203125" style="25" customWidth="1"/>
    <col min="4868" max="4868" width="7.33203125" style="25" customWidth="1"/>
    <col min="4869" max="4871" width="4" style="25"/>
    <col min="4872" max="4872" width="3.58203125" style="25" customWidth="1"/>
    <col min="4873" max="4873" width="4" style="25"/>
    <col min="4874" max="4874" width="7.33203125" style="25" customWidth="1"/>
    <col min="4875" max="4883" width="4" style="25"/>
    <col min="4884" max="4885" width="6.83203125" style="25" customWidth="1"/>
    <col min="4886" max="4887" width="4" style="25"/>
    <col min="4888" max="4888" width="4.08203125" style="25" customWidth="1"/>
    <col min="4889" max="4889" width="2.33203125" style="25" customWidth="1"/>
    <col min="4890" max="4890" width="3.33203125" style="25" customWidth="1"/>
    <col min="4891" max="5121" width="4" style="25"/>
    <col min="5122" max="5122" width="2.83203125" style="25" customWidth="1"/>
    <col min="5123" max="5123" width="2.33203125" style="25" customWidth="1"/>
    <col min="5124" max="5124" width="7.33203125" style="25" customWidth="1"/>
    <col min="5125" max="5127" width="4" style="25"/>
    <col min="5128" max="5128" width="3.58203125" style="25" customWidth="1"/>
    <col min="5129" max="5129" width="4" style="25"/>
    <col min="5130" max="5130" width="7.33203125" style="25" customWidth="1"/>
    <col min="5131" max="5139" width="4" style="25"/>
    <col min="5140" max="5141" width="6.83203125" style="25" customWidth="1"/>
    <col min="5142" max="5143" width="4" style="25"/>
    <col min="5144" max="5144" width="4.08203125" style="25" customWidth="1"/>
    <col min="5145" max="5145" width="2.33203125" style="25" customWidth="1"/>
    <col min="5146" max="5146" width="3.33203125" style="25" customWidth="1"/>
    <col min="5147" max="5377" width="4" style="25"/>
    <col min="5378" max="5378" width="2.83203125" style="25" customWidth="1"/>
    <col min="5379" max="5379" width="2.33203125" style="25" customWidth="1"/>
    <col min="5380" max="5380" width="7.33203125" style="25" customWidth="1"/>
    <col min="5381" max="5383" width="4" style="25"/>
    <col min="5384" max="5384" width="3.58203125" style="25" customWidth="1"/>
    <col min="5385" max="5385" width="4" style="25"/>
    <col min="5386" max="5386" width="7.33203125" style="25" customWidth="1"/>
    <col min="5387" max="5395" width="4" style="25"/>
    <col min="5396" max="5397" width="6.83203125" style="25" customWidth="1"/>
    <col min="5398" max="5399" width="4" style="25"/>
    <col min="5400" max="5400" width="4.08203125" style="25" customWidth="1"/>
    <col min="5401" max="5401" width="2.33203125" style="25" customWidth="1"/>
    <col min="5402" max="5402" width="3.33203125" style="25" customWidth="1"/>
    <col min="5403" max="5633" width="4" style="25"/>
    <col min="5634" max="5634" width="2.83203125" style="25" customWidth="1"/>
    <col min="5635" max="5635" width="2.33203125" style="25" customWidth="1"/>
    <col min="5636" max="5636" width="7.33203125" style="25" customWidth="1"/>
    <col min="5637" max="5639" width="4" style="25"/>
    <col min="5640" max="5640" width="3.58203125" style="25" customWidth="1"/>
    <col min="5641" max="5641" width="4" style="25"/>
    <col min="5642" max="5642" width="7.33203125" style="25" customWidth="1"/>
    <col min="5643" max="5651" width="4" style="25"/>
    <col min="5652" max="5653" width="6.83203125" style="25" customWidth="1"/>
    <col min="5654" max="5655" width="4" style="25"/>
    <col min="5656" max="5656" width="4.08203125" style="25" customWidth="1"/>
    <col min="5657" max="5657" width="2.33203125" style="25" customWidth="1"/>
    <col min="5658" max="5658" width="3.33203125" style="25" customWidth="1"/>
    <col min="5659" max="5889" width="4" style="25"/>
    <col min="5890" max="5890" width="2.83203125" style="25" customWidth="1"/>
    <col min="5891" max="5891" width="2.33203125" style="25" customWidth="1"/>
    <col min="5892" max="5892" width="7.33203125" style="25" customWidth="1"/>
    <col min="5893" max="5895" width="4" style="25"/>
    <col min="5896" max="5896" width="3.58203125" style="25" customWidth="1"/>
    <col min="5897" max="5897" width="4" style="25"/>
    <col min="5898" max="5898" width="7.33203125" style="25" customWidth="1"/>
    <col min="5899" max="5907" width="4" style="25"/>
    <col min="5908" max="5909" width="6.83203125" style="25" customWidth="1"/>
    <col min="5910" max="5911" width="4" style="25"/>
    <col min="5912" max="5912" width="4.08203125" style="25" customWidth="1"/>
    <col min="5913" max="5913" width="2.33203125" style="25" customWidth="1"/>
    <col min="5914" max="5914" width="3.33203125" style="25" customWidth="1"/>
    <col min="5915" max="6145" width="4" style="25"/>
    <col min="6146" max="6146" width="2.83203125" style="25" customWidth="1"/>
    <col min="6147" max="6147" width="2.33203125" style="25" customWidth="1"/>
    <col min="6148" max="6148" width="7.33203125" style="25" customWidth="1"/>
    <col min="6149" max="6151" width="4" style="25"/>
    <col min="6152" max="6152" width="3.58203125" style="25" customWidth="1"/>
    <col min="6153" max="6153" width="4" style="25"/>
    <col min="6154" max="6154" width="7.33203125" style="25" customWidth="1"/>
    <col min="6155" max="6163" width="4" style="25"/>
    <col min="6164" max="6165" width="6.83203125" style="25" customWidth="1"/>
    <col min="6166" max="6167" width="4" style="25"/>
    <col min="6168" max="6168" width="4.08203125" style="25" customWidth="1"/>
    <col min="6169" max="6169" width="2.33203125" style="25" customWidth="1"/>
    <col min="6170" max="6170" width="3.33203125" style="25" customWidth="1"/>
    <col min="6171" max="6401" width="4" style="25"/>
    <col min="6402" max="6402" width="2.83203125" style="25" customWidth="1"/>
    <col min="6403" max="6403" width="2.33203125" style="25" customWidth="1"/>
    <col min="6404" max="6404" width="7.33203125" style="25" customWidth="1"/>
    <col min="6405" max="6407" width="4" style="25"/>
    <col min="6408" max="6408" width="3.58203125" style="25" customWidth="1"/>
    <col min="6409" max="6409" width="4" style="25"/>
    <col min="6410" max="6410" width="7.33203125" style="25" customWidth="1"/>
    <col min="6411" max="6419" width="4" style="25"/>
    <col min="6420" max="6421" width="6.83203125" style="25" customWidth="1"/>
    <col min="6422" max="6423" width="4" style="25"/>
    <col min="6424" max="6424" width="4.08203125" style="25" customWidth="1"/>
    <col min="6425" max="6425" width="2.33203125" style="25" customWidth="1"/>
    <col min="6426" max="6426" width="3.33203125" style="25" customWidth="1"/>
    <col min="6427" max="6657" width="4" style="25"/>
    <col min="6658" max="6658" width="2.83203125" style="25" customWidth="1"/>
    <col min="6659" max="6659" width="2.33203125" style="25" customWidth="1"/>
    <col min="6660" max="6660" width="7.33203125" style="25" customWidth="1"/>
    <col min="6661" max="6663" width="4" style="25"/>
    <col min="6664" max="6664" width="3.58203125" style="25" customWidth="1"/>
    <col min="6665" max="6665" width="4" style="25"/>
    <col min="6666" max="6666" width="7.33203125" style="25" customWidth="1"/>
    <col min="6667" max="6675" width="4" style="25"/>
    <col min="6676" max="6677" width="6.83203125" style="25" customWidth="1"/>
    <col min="6678" max="6679" width="4" style="25"/>
    <col min="6680" max="6680" width="4.08203125" style="25" customWidth="1"/>
    <col min="6681" max="6681" width="2.33203125" style="25" customWidth="1"/>
    <col min="6682" max="6682" width="3.33203125" style="25" customWidth="1"/>
    <col min="6683" max="6913" width="4" style="25"/>
    <col min="6914" max="6914" width="2.83203125" style="25" customWidth="1"/>
    <col min="6915" max="6915" width="2.33203125" style="25" customWidth="1"/>
    <col min="6916" max="6916" width="7.33203125" style="25" customWidth="1"/>
    <col min="6917" max="6919" width="4" style="25"/>
    <col min="6920" max="6920" width="3.58203125" style="25" customWidth="1"/>
    <col min="6921" max="6921" width="4" style="25"/>
    <col min="6922" max="6922" width="7.33203125" style="25" customWidth="1"/>
    <col min="6923" max="6931" width="4" style="25"/>
    <col min="6932" max="6933" width="6.83203125" style="25" customWidth="1"/>
    <col min="6934" max="6935" width="4" style="25"/>
    <col min="6936" max="6936" width="4.08203125" style="25" customWidth="1"/>
    <col min="6937" max="6937" width="2.33203125" style="25" customWidth="1"/>
    <col min="6938" max="6938" width="3.33203125" style="25" customWidth="1"/>
    <col min="6939" max="7169" width="4" style="25"/>
    <col min="7170" max="7170" width="2.83203125" style="25" customWidth="1"/>
    <col min="7171" max="7171" width="2.33203125" style="25" customWidth="1"/>
    <col min="7172" max="7172" width="7.33203125" style="25" customWidth="1"/>
    <col min="7173" max="7175" width="4" style="25"/>
    <col min="7176" max="7176" width="3.58203125" style="25" customWidth="1"/>
    <col min="7177" max="7177" width="4" style="25"/>
    <col min="7178" max="7178" width="7.33203125" style="25" customWidth="1"/>
    <col min="7179" max="7187" width="4" style="25"/>
    <col min="7188" max="7189" width="6.83203125" style="25" customWidth="1"/>
    <col min="7190" max="7191" width="4" style="25"/>
    <col min="7192" max="7192" width="4.08203125" style="25" customWidth="1"/>
    <col min="7193" max="7193" width="2.33203125" style="25" customWidth="1"/>
    <col min="7194" max="7194" width="3.33203125" style="25" customWidth="1"/>
    <col min="7195" max="7425" width="4" style="25"/>
    <col min="7426" max="7426" width="2.83203125" style="25" customWidth="1"/>
    <col min="7427" max="7427" width="2.33203125" style="25" customWidth="1"/>
    <col min="7428" max="7428" width="7.33203125" style="25" customWidth="1"/>
    <col min="7429" max="7431" width="4" style="25"/>
    <col min="7432" max="7432" width="3.58203125" style="25" customWidth="1"/>
    <col min="7433" max="7433" width="4" style="25"/>
    <col min="7434" max="7434" width="7.33203125" style="25" customWidth="1"/>
    <col min="7435" max="7443" width="4" style="25"/>
    <col min="7444" max="7445" width="6.83203125" style="25" customWidth="1"/>
    <col min="7446" max="7447" width="4" style="25"/>
    <col min="7448" max="7448" width="4.08203125" style="25" customWidth="1"/>
    <col min="7449" max="7449" width="2.33203125" style="25" customWidth="1"/>
    <col min="7450" max="7450" width="3.33203125" style="25" customWidth="1"/>
    <col min="7451" max="7681" width="4" style="25"/>
    <col min="7682" max="7682" width="2.83203125" style="25" customWidth="1"/>
    <col min="7683" max="7683" width="2.33203125" style="25" customWidth="1"/>
    <col min="7684" max="7684" width="7.33203125" style="25" customWidth="1"/>
    <col min="7685" max="7687" width="4" style="25"/>
    <col min="7688" max="7688" width="3.58203125" style="25" customWidth="1"/>
    <col min="7689" max="7689" width="4" style="25"/>
    <col min="7690" max="7690" width="7.33203125" style="25" customWidth="1"/>
    <col min="7691" max="7699" width="4" style="25"/>
    <col min="7700" max="7701" width="6.83203125" style="25" customWidth="1"/>
    <col min="7702" max="7703" width="4" style="25"/>
    <col min="7704" max="7704" width="4.08203125" style="25" customWidth="1"/>
    <col min="7705" max="7705" width="2.33203125" style="25" customWidth="1"/>
    <col min="7706" max="7706" width="3.33203125" style="25" customWidth="1"/>
    <col min="7707" max="7937" width="4" style="25"/>
    <col min="7938" max="7938" width="2.83203125" style="25" customWidth="1"/>
    <col min="7939" max="7939" width="2.33203125" style="25" customWidth="1"/>
    <col min="7940" max="7940" width="7.33203125" style="25" customWidth="1"/>
    <col min="7941" max="7943" width="4" style="25"/>
    <col min="7944" max="7944" width="3.58203125" style="25" customWidth="1"/>
    <col min="7945" max="7945" width="4" style="25"/>
    <col min="7946" max="7946" width="7.33203125" style="25" customWidth="1"/>
    <col min="7947" max="7955" width="4" style="25"/>
    <col min="7956" max="7957" width="6.83203125" style="25" customWidth="1"/>
    <col min="7958" max="7959" width="4" style="25"/>
    <col min="7960" max="7960" width="4.08203125" style="25" customWidth="1"/>
    <col min="7961" max="7961" width="2.33203125" style="25" customWidth="1"/>
    <col min="7962" max="7962" width="3.33203125" style="25" customWidth="1"/>
    <col min="7963" max="8193" width="4" style="25"/>
    <col min="8194" max="8194" width="2.83203125" style="25" customWidth="1"/>
    <col min="8195" max="8195" width="2.33203125" style="25" customWidth="1"/>
    <col min="8196" max="8196" width="7.33203125" style="25" customWidth="1"/>
    <col min="8197" max="8199" width="4" style="25"/>
    <col min="8200" max="8200" width="3.58203125" style="25" customWidth="1"/>
    <col min="8201" max="8201" width="4" style="25"/>
    <col min="8202" max="8202" width="7.33203125" style="25" customWidth="1"/>
    <col min="8203" max="8211" width="4" style="25"/>
    <col min="8212" max="8213" width="6.83203125" style="25" customWidth="1"/>
    <col min="8214" max="8215" width="4" style="25"/>
    <col min="8216" max="8216" width="4.08203125" style="25" customWidth="1"/>
    <col min="8217" max="8217" width="2.33203125" style="25" customWidth="1"/>
    <col min="8218" max="8218" width="3.33203125" style="25" customWidth="1"/>
    <col min="8219" max="8449" width="4" style="25"/>
    <col min="8450" max="8450" width="2.83203125" style="25" customWidth="1"/>
    <col min="8451" max="8451" width="2.33203125" style="25" customWidth="1"/>
    <col min="8452" max="8452" width="7.33203125" style="25" customWidth="1"/>
    <col min="8453" max="8455" width="4" style="25"/>
    <col min="8456" max="8456" width="3.58203125" style="25" customWidth="1"/>
    <col min="8457" max="8457" width="4" style="25"/>
    <col min="8458" max="8458" width="7.33203125" style="25" customWidth="1"/>
    <col min="8459" max="8467" width="4" style="25"/>
    <col min="8468" max="8469" width="6.83203125" style="25" customWidth="1"/>
    <col min="8470" max="8471" width="4" style="25"/>
    <col min="8472" max="8472" width="4.08203125" style="25" customWidth="1"/>
    <col min="8473" max="8473" width="2.33203125" style="25" customWidth="1"/>
    <col min="8474" max="8474" width="3.33203125" style="25" customWidth="1"/>
    <col min="8475" max="8705" width="4" style="25"/>
    <col min="8706" max="8706" width="2.83203125" style="25" customWidth="1"/>
    <col min="8707" max="8707" width="2.33203125" style="25" customWidth="1"/>
    <col min="8708" max="8708" width="7.33203125" style="25" customWidth="1"/>
    <col min="8709" max="8711" width="4" style="25"/>
    <col min="8712" max="8712" width="3.58203125" style="25" customWidth="1"/>
    <col min="8713" max="8713" width="4" style="25"/>
    <col min="8714" max="8714" width="7.33203125" style="25" customWidth="1"/>
    <col min="8715" max="8723" width="4" style="25"/>
    <col min="8724" max="8725" width="6.83203125" style="25" customWidth="1"/>
    <col min="8726" max="8727" width="4" style="25"/>
    <col min="8728" max="8728" width="4.08203125" style="25" customWidth="1"/>
    <col min="8729" max="8729" width="2.33203125" style="25" customWidth="1"/>
    <col min="8730" max="8730" width="3.33203125" style="25" customWidth="1"/>
    <col min="8731" max="8961" width="4" style="25"/>
    <col min="8962" max="8962" width="2.83203125" style="25" customWidth="1"/>
    <col min="8963" max="8963" width="2.33203125" style="25" customWidth="1"/>
    <col min="8964" max="8964" width="7.33203125" style="25" customWidth="1"/>
    <col min="8965" max="8967" width="4" style="25"/>
    <col min="8968" max="8968" width="3.58203125" style="25" customWidth="1"/>
    <col min="8969" max="8969" width="4" style="25"/>
    <col min="8970" max="8970" width="7.33203125" style="25" customWidth="1"/>
    <col min="8971" max="8979" width="4" style="25"/>
    <col min="8980" max="8981" width="6.83203125" style="25" customWidth="1"/>
    <col min="8982" max="8983" width="4" style="25"/>
    <col min="8984" max="8984" width="4.08203125" style="25" customWidth="1"/>
    <col min="8985" max="8985" width="2.33203125" style="25" customWidth="1"/>
    <col min="8986" max="8986" width="3.33203125" style="25" customWidth="1"/>
    <col min="8987" max="9217" width="4" style="25"/>
    <col min="9218" max="9218" width="2.83203125" style="25" customWidth="1"/>
    <col min="9219" max="9219" width="2.33203125" style="25" customWidth="1"/>
    <col min="9220" max="9220" width="7.33203125" style="25" customWidth="1"/>
    <col min="9221" max="9223" width="4" style="25"/>
    <col min="9224" max="9224" width="3.58203125" style="25" customWidth="1"/>
    <col min="9225" max="9225" width="4" style="25"/>
    <col min="9226" max="9226" width="7.33203125" style="25" customWidth="1"/>
    <col min="9227" max="9235" width="4" style="25"/>
    <col min="9236" max="9237" width="6.83203125" style="25" customWidth="1"/>
    <col min="9238" max="9239" width="4" style="25"/>
    <col min="9240" max="9240" width="4.08203125" style="25" customWidth="1"/>
    <col min="9241" max="9241" width="2.33203125" style="25" customWidth="1"/>
    <col min="9242" max="9242" width="3.33203125" style="25" customWidth="1"/>
    <col min="9243" max="9473" width="4" style="25"/>
    <col min="9474" max="9474" width="2.83203125" style="25" customWidth="1"/>
    <col min="9475" max="9475" width="2.33203125" style="25" customWidth="1"/>
    <col min="9476" max="9476" width="7.33203125" style="25" customWidth="1"/>
    <col min="9477" max="9479" width="4" style="25"/>
    <col min="9480" max="9480" width="3.58203125" style="25" customWidth="1"/>
    <col min="9481" max="9481" width="4" style="25"/>
    <col min="9482" max="9482" width="7.33203125" style="25" customWidth="1"/>
    <col min="9483" max="9491" width="4" style="25"/>
    <col min="9492" max="9493" width="6.83203125" style="25" customWidth="1"/>
    <col min="9494" max="9495" width="4" style="25"/>
    <col min="9496" max="9496" width="4.08203125" style="25" customWidth="1"/>
    <col min="9497" max="9497" width="2.33203125" style="25" customWidth="1"/>
    <col min="9498" max="9498" width="3.33203125" style="25" customWidth="1"/>
    <col min="9499" max="9729" width="4" style="25"/>
    <col min="9730" max="9730" width="2.83203125" style="25" customWidth="1"/>
    <col min="9731" max="9731" width="2.33203125" style="25" customWidth="1"/>
    <col min="9732" max="9732" width="7.33203125" style="25" customWidth="1"/>
    <col min="9733" max="9735" width="4" style="25"/>
    <col min="9736" max="9736" width="3.58203125" style="25" customWidth="1"/>
    <col min="9737" max="9737" width="4" style="25"/>
    <col min="9738" max="9738" width="7.33203125" style="25" customWidth="1"/>
    <col min="9739" max="9747" width="4" style="25"/>
    <col min="9748" max="9749" width="6.83203125" style="25" customWidth="1"/>
    <col min="9750" max="9751" width="4" style="25"/>
    <col min="9752" max="9752" width="4.08203125" style="25" customWidth="1"/>
    <col min="9753" max="9753" width="2.33203125" style="25" customWidth="1"/>
    <col min="9754" max="9754" width="3.33203125" style="25" customWidth="1"/>
    <col min="9755" max="9985" width="4" style="25"/>
    <col min="9986" max="9986" width="2.83203125" style="25" customWidth="1"/>
    <col min="9987" max="9987" width="2.33203125" style="25" customWidth="1"/>
    <col min="9988" max="9988" width="7.33203125" style="25" customWidth="1"/>
    <col min="9989" max="9991" width="4" style="25"/>
    <col min="9992" max="9992" width="3.58203125" style="25" customWidth="1"/>
    <col min="9993" max="9993" width="4" style="25"/>
    <col min="9994" max="9994" width="7.33203125" style="25" customWidth="1"/>
    <col min="9995" max="10003" width="4" style="25"/>
    <col min="10004" max="10005" width="6.83203125" style="25" customWidth="1"/>
    <col min="10006" max="10007" width="4" style="25"/>
    <col min="10008" max="10008" width="4.08203125" style="25" customWidth="1"/>
    <col min="10009" max="10009" width="2.33203125" style="25" customWidth="1"/>
    <col min="10010" max="10010" width="3.33203125" style="25" customWidth="1"/>
    <col min="10011" max="10241" width="4" style="25"/>
    <col min="10242" max="10242" width="2.83203125" style="25" customWidth="1"/>
    <col min="10243" max="10243" width="2.33203125" style="25" customWidth="1"/>
    <col min="10244" max="10244" width="7.33203125" style="25" customWidth="1"/>
    <col min="10245" max="10247" width="4" style="25"/>
    <col min="10248" max="10248" width="3.58203125" style="25" customWidth="1"/>
    <col min="10249" max="10249" width="4" style="25"/>
    <col min="10250" max="10250" width="7.33203125" style="25" customWidth="1"/>
    <col min="10251" max="10259" width="4" style="25"/>
    <col min="10260" max="10261" width="6.83203125" style="25" customWidth="1"/>
    <col min="10262" max="10263" width="4" style="25"/>
    <col min="10264" max="10264" width="4.08203125" style="25" customWidth="1"/>
    <col min="10265" max="10265" width="2.33203125" style="25" customWidth="1"/>
    <col min="10266" max="10266" width="3.33203125" style="25" customWidth="1"/>
    <col min="10267" max="10497" width="4" style="25"/>
    <col min="10498" max="10498" width="2.83203125" style="25" customWidth="1"/>
    <col min="10499" max="10499" width="2.33203125" style="25" customWidth="1"/>
    <col min="10500" max="10500" width="7.33203125" style="25" customWidth="1"/>
    <col min="10501" max="10503" width="4" style="25"/>
    <col min="10504" max="10504" width="3.58203125" style="25" customWidth="1"/>
    <col min="10505" max="10505" width="4" style="25"/>
    <col min="10506" max="10506" width="7.33203125" style="25" customWidth="1"/>
    <col min="10507" max="10515" width="4" style="25"/>
    <col min="10516" max="10517" width="6.83203125" style="25" customWidth="1"/>
    <col min="10518" max="10519" width="4" style="25"/>
    <col min="10520" max="10520" width="4.08203125" style="25" customWidth="1"/>
    <col min="10521" max="10521" width="2.33203125" style="25" customWidth="1"/>
    <col min="10522" max="10522" width="3.33203125" style="25" customWidth="1"/>
    <col min="10523" max="10753" width="4" style="25"/>
    <col min="10754" max="10754" width="2.83203125" style="25" customWidth="1"/>
    <col min="10755" max="10755" width="2.33203125" style="25" customWidth="1"/>
    <col min="10756" max="10756" width="7.33203125" style="25" customWidth="1"/>
    <col min="10757" max="10759" width="4" style="25"/>
    <col min="10760" max="10760" width="3.58203125" style="25" customWidth="1"/>
    <col min="10761" max="10761" width="4" style="25"/>
    <col min="10762" max="10762" width="7.33203125" style="25" customWidth="1"/>
    <col min="10763" max="10771" width="4" style="25"/>
    <col min="10772" max="10773" width="6.83203125" style="25" customWidth="1"/>
    <col min="10774" max="10775" width="4" style="25"/>
    <col min="10776" max="10776" width="4.08203125" style="25" customWidth="1"/>
    <col min="10777" max="10777" width="2.33203125" style="25" customWidth="1"/>
    <col min="10778" max="10778" width="3.33203125" style="25" customWidth="1"/>
    <col min="10779" max="11009" width="4" style="25"/>
    <col min="11010" max="11010" width="2.83203125" style="25" customWidth="1"/>
    <col min="11011" max="11011" width="2.33203125" style="25" customWidth="1"/>
    <col min="11012" max="11012" width="7.33203125" style="25" customWidth="1"/>
    <col min="11013" max="11015" width="4" style="25"/>
    <col min="11016" max="11016" width="3.58203125" style="25" customWidth="1"/>
    <col min="11017" max="11017" width="4" style="25"/>
    <col min="11018" max="11018" width="7.33203125" style="25" customWidth="1"/>
    <col min="11019" max="11027" width="4" style="25"/>
    <col min="11028" max="11029" width="6.83203125" style="25" customWidth="1"/>
    <col min="11030" max="11031" width="4" style="25"/>
    <col min="11032" max="11032" width="4.08203125" style="25" customWidth="1"/>
    <col min="11033" max="11033" width="2.33203125" style="25" customWidth="1"/>
    <col min="11034" max="11034" width="3.33203125" style="25" customWidth="1"/>
    <col min="11035" max="11265" width="4" style="25"/>
    <col min="11266" max="11266" width="2.83203125" style="25" customWidth="1"/>
    <col min="11267" max="11267" width="2.33203125" style="25" customWidth="1"/>
    <col min="11268" max="11268" width="7.33203125" style="25" customWidth="1"/>
    <col min="11269" max="11271" width="4" style="25"/>
    <col min="11272" max="11272" width="3.58203125" style="25" customWidth="1"/>
    <col min="11273" max="11273" width="4" style="25"/>
    <col min="11274" max="11274" width="7.33203125" style="25" customWidth="1"/>
    <col min="11275" max="11283" width="4" style="25"/>
    <col min="11284" max="11285" width="6.83203125" style="25" customWidth="1"/>
    <col min="11286" max="11287" width="4" style="25"/>
    <col min="11288" max="11288" width="4.08203125" style="25" customWidth="1"/>
    <col min="11289" max="11289" width="2.33203125" style="25" customWidth="1"/>
    <col min="11290" max="11290" width="3.33203125" style="25" customWidth="1"/>
    <col min="11291" max="11521" width="4" style="25"/>
    <col min="11522" max="11522" width="2.83203125" style="25" customWidth="1"/>
    <col min="11523" max="11523" width="2.33203125" style="25" customWidth="1"/>
    <col min="11524" max="11524" width="7.33203125" style="25" customWidth="1"/>
    <col min="11525" max="11527" width="4" style="25"/>
    <col min="11528" max="11528" width="3.58203125" style="25" customWidth="1"/>
    <col min="11529" max="11529" width="4" style="25"/>
    <col min="11530" max="11530" width="7.33203125" style="25" customWidth="1"/>
    <col min="11531" max="11539" width="4" style="25"/>
    <col min="11540" max="11541" width="6.83203125" style="25" customWidth="1"/>
    <col min="11542" max="11543" width="4" style="25"/>
    <col min="11544" max="11544" width="4.08203125" style="25" customWidth="1"/>
    <col min="11545" max="11545" width="2.33203125" style="25" customWidth="1"/>
    <col min="11546" max="11546" width="3.33203125" style="25" customWidth="1"/>
    <col min="11547" max="11777" width="4" style="25"/>
    <col min="11778" max="11778" width="2.83203125" style="25" customWidth="1"/>
    <col min="11779" max="11779" width="2.33203125" style="25" customWidth="1"/>
    <col min="11780" max="11780" width="7.33203125" style="25" customWidth="1"/>
    <col min="11781" max="11783" width="4" style="25"/>
    <col min="11784" max="11784" width="3.58203125" style="25" customWidth="1"/>
    <col min="11785" max="11785" width="4" style="25"/>
    <col min="11786" max="11786" width="7.33203125" style="25" customWidth="1"/>
    <col min="11787" max="11795" width="4" style="25"/>
    <col min="11796" max="11797" width="6.83203125" style="25" customWidth="1"/>
    <col min="11798" max="11799" width="4" style="25"/>
    <col min="11800" max="11800" width="4.08203125" style="25" customWidth="1"/>
    <col min="11801" max="11801" width="2.33203125" style="25" customWidth="1"/>
    <col min="11802" max="11802" width="3.33203125" style="25" customWidth="1"/>
    <col min="11803" max="12033" width="4" style="25"/>
    <col min="12034" max="12034" width="2.83203125" style="25" customWidth="1"/>
    <col min="12035" max="12035" width="2.33203125" style="25" customWidth="1"/>
    <col min="12036" max="12036" width="7.33203125" style="25" customWidth="1"/>
    <col min="12037" max="12039" width="4" style="25"/>
    <col min="12040" max="12040" width="3.58203125" style="25" customWidth="1"/>
    <col min="12041" max="12041" width="4" style="25"/>
    <col min="12042" max="12042" width="7.33203125" style="25" customWidth="1"/>
    <col min="12043" max="12051" width="4" style="25"/>
    <col min="12052" max="12053" width="6.83203125" style="25" customWidth="1"/>
    <col min="12054" max="12055" width="4" style="25"/>
    <col min="12056" max="12056" width="4.08203125" style="25" customWidth="1"/>
    <col min="12057" max="12057" width="2.33203125" style="25" customWidth="1"/>
    <col min="12058" max="12058" width="3.33203125" style="25" customWidth="1"/>
    <col min="12059" max="12289" width="4" style="25"/>
    <col min="12290" max="12290" width="2.83203125" style="25" customWidth="1"/>
    <col min="12291" max="12291" width="2.33203125" style="25" customWidth="1"/>
    <col min="12292" max="12292" width="7.33203125" style="25" customWidth="1"/>
    <col min="12293" max="12295" width="4" style="25"/>
    <col min="12296" max="12296" width="3.58203125" style="25" customWidth="1"/>
    <col min="12297" max="12297" width="4" style="25"/>
    <col min="12298" max="12298" width="7.33203125" style="25" customWidth="1"/>
    <col min="12299" max="12307" width="4" style="25"/>
    <col min="12308" max="12309" width="6.83203125" style="25" customWidth="1"/>
    <col min="12310" max="12311" width="4" style="25"/>
    <col min="12312" max="12312" width="4.08203125" style="25" customWidth="1"/>
    <col min="12313" max="12313" width="2.33203125" style="25" customWidth="1"/>
    <col min="12314" max="12314" width="3.33203125" style="25" customWidth="1"/>
    <col min="12315" max="12545" width="4" style="25"/>
    <col min="12546" max="12546" width="2.83203125" style="25" customWidth="1"/>
    <col min="12547" max="12547" width="2.33203125" style="25" customWidth="1"/>
    <col min="12548" max="12548" width="7.33203125" style="25" customWidth="1"/>
    <col min="12549" max="12551" width="4" style="25"/>
    <col min="12552" max="12552" width="3.58203125" style="25" customWidth="1"/>
    <col min="12553" max="12553" width="4" style="25"/>
    <col min="12554" max="12554" width="7.33203125" style="25" customWidth="1"/>
    <col min="12555" max="12563" width="4" style="25"/>
    <col min="12564" max="12565" width="6.83203125" style="25" customWidth="1"/>
    <col min="12566" max="12567" width="4" style="25"/>
    <col min="12568" max="12568" width="4.08203125" style="25" customWidth="1"/>
    <col min="12569" max="12569" width="2.33203125" style="25" customWidth="1"/>
    <col min="12570" max="12570" width="3.33203125" style="25" customWidth="1"/>
    <col min="12571" max="12801" width="4" style="25"/>
    <col min="12802" max="12802" width="2.83203125" style="25" customWidth="1"/>
    <col min="12803" max="12803" width="2.33203125" style="25" customWidth="1"/>
    <col min="12804" max="12804" width="7.33203125" style="25" customWidth="1"/>
    <col min="12805" max="12807" width="4" style="25"/>
    <col min="12808" max="12808" width="3.58203125" style="25" customWidth="1"/>
    <col min="12809" max="12809" width="4" style="25"/>
    <col min="12810" max="12810" width="7.33203125" style="25" customWidth="1"/>
    <col min="12811" max="12819" width="4" style="25"/>
    <col min="12820" max="12821" width="6.83203125" style="25" customWidth="1"/>
    <col min="12822" max="12823" width="4" style="25"/>
    <col min="12824" max="12824" width="4.08203125" style="25" customWidth="1"/>
    <col min="12825" max="12825" width="2.33203125" style="25" customWidth="1"/>
    <col min="12826" max="12826" width="3.33203125" style="25" customWidth="1"/>
    <col min="12827" max="13057" width="4" style="25"/>
    <col min="13058" max="13058" width="2.83203125" style="25" customWidth="1"/>
    <col min="13059" max="13059" width="2.33203125" style="25" customWidth="1"/>
    <col min="13060" max="13060" width="7.33203125" style="25" customWidth="1"/>
    <col min="13061" max="13063" width="4" style="25"/>
    <col min="13064" max="13064" width="3.58203125" style="25" customWidth="1"/>
    <col min="13065" max="13065" width="4" style="25"/>
    <col min="13066" max="13066" width="7.33203125" style="25" customWidth="1"/>
    <col min="13067" max="13075" width="4" style="25"/>
    <col min="13076" max="13077" width="6.83203125" style="25" customWidth="1"/>
    <col min="13078" max="13079" width="4" style="25"/>
    <col min="13080" max="13080" width="4.08203125" style="25" customWidth="1"/>
    <col min="13081" max="13081" width="2.33203125" style="25" customWidth="1"/>
    <col min="13082" max="13082" width="3.33203125" style="25" customWidth="1"/>
    <col min="13083" max="13313" width="4" style="25"/>
    <col min="13314" max="13314" width="2.83203125" style="25" customWidth="1"/>
    <col min="13315" max="13315" width="2.33203125" style="25" customWidth="1"/>
    <col min="13316" max="13316" width="7.33203125" style="25" customWidth="1"/>
    <col min="13317" max="13319" width="4" style="25"/>
    <col min="13320" max="13320" width="3.58203125" style="25" customWidth="1"/>
    <col min="13321" max="13321" width="4" style="25"/>
    <col min="13322" max="13322" width="7.33203125" style="25" customWidth="1"/>
    <col min="13323" max="13331" width="4" style="25"/>
    <col min="13332" max="13333" width="6.83203125" style="25" customWidth="1"/>
    <col min="13334" max="13335" width="4" style="25"/>
    <col min="13336" max="13336" width="4.08203125" style="25" customWidth="1"/>
    <col min="13337" max="13337" width="2.33203125" style="25" customWidth="1"/>
    <col min="13338" max="13338" width="3.33203125" style="25" customWidth="1"/>
    <col min="13339" max="13569" width="4" style="25"/>
    <col min="13570" max="13570" width="2.83203125" style="25" customWidth="1"/>
    <col min="13571" max="13571" width="2.33203125" style="25" customWidth="1"/>
    <col min="13572" max="13572" width="7.33203125" style="25" customWidth="1"/>
    <col min="13573" max="13575" width="4" style="25"/>
    <col min="13576" max="13576" width="3.58203125" style="25" customWidth="1"/>
    <col min="13577" max="13577" width="4" style="25"/>
    <col min="13578" max="13578" width="7.33203125" style="25" customWidth="1"/>
    <col min="13579" max="13587" width="4" style="25"/>
    <col min="13588" max="13589" width="6.83203125" style="25" customWidth="1"/>
    <col min="13590" max="13591" width="4" style="25"/>
    <col min="13592" max="13592" width="4.08203125" style="25" customWidth="1"/>
    <col min="13593" max="13593" width="2.33203125" style="25" customWidth="1"/>
    <col min="13594" max="13594" width="3.33203125" style="25" customWidth="1"/>
    <col min="13595" max="13825" width="4" style="25"/>
    <col min="13826" max="13826" width="2.83203125" style="25" customWidth="1"/>
    <col min="13827" max="13827" width="2.33203125" style="25" customWidth="1"/>
    <col min="13828" max="13828" width="7.33203125" style="25" customWidth="1"/>
    <col min="13829" max="13831" width="4" style="25"/>
    <col min="13832" max="13832" width="3.58203125" style="25" customWidth="1"/>
    <col min="13833" max="13833" width="4" style="25"/>
    <col min="13834" max="13834" width="7.33203125" style="25" customWidth="1"/>
    <col min="13835" max="13843" width="4" style="25"/>
    <col min="13844" max="13845" width="6.83203125" style="25" customWidth="1"/>
    <col min="13846" max="13847" width="4" style="25"/>
    <col min="13848" max="13848" width="4.08203125" style="25" customWidth="1"/>
    <col min="13849" max="13849" width="2.33203125" style="25" customWidth="1"/>
    <col min="13850" max="13850" width="3.33203125" style="25" customWidth="1"/>
    <col min="13851" max="14081" width="4" style="25"/>
    <col min="14082" max="14082" width="2.83203125" style="25" customWidth="1"/>
    <col min="14083" max="14083" width="2.33203125" style="25" customWidth="1"/>
    <col min="14084" max="14084" width="7.33203125" style="25" customWidth="1"/>
    <col min="14085" max="14087" width="4" style="25"/>
    <col min="14088" max="14088" width="3.58203125" style="25" customWidth="1"/>
    <col min="14089" max="14089" width="4" style="25"/>
    <col min="14090" max="14090" width="7.33203125" style="25" customWidth="1"/>
    <col min="14091" max="14099" width="4" style="25"/>
    <col min="14100" max="14101" width="6.83203125" style="25" customWidth="1"/>
    <col min="14102" max="14103" width="4" style="25"/>
    <col min="14104" max="14104" width="4.08203125" style="25" customWidth="1"/>
    <col min="14105" max="14105" width="2.33203125" style="25" customWidth="1"/>
    <col min="14106" max="14106" width="3.33203125" style="25" customWidth="1"/>
    <col min="14107" max="14337" width="4" style="25"/>
    <col min="14338" max="14338" width="2.83203125" style="25" customWidth="1"/>
    <col min="14339" max="14339" width="2.33203125" style="25" customWidth="1"/>
    <col min="14340" max="14340" width="7.33203125" style="25" customWidth="1"/>
    <col min="14341" max="14343" width="4" style="25"/>
    <col min="14344" max="14344" width="3.58203125" style="25" customWidth="1"/>
    <col min="14345" max="14345" width="4" style="25"/>
    <col min="14346" max="14346" width="7.33203125" style="25" customWidth="1"/>
    <col min="14347" max="14355" width="4" style="25"/>
    <col min="14356" max="14357" width="6.83203125" style="25" customWidth="1"/>
    <col min="14358" max="14359" width="4" style="25"/>
    <col min="14360" max="14360" width="4.08203125" style="25" customWidth="1"/>
    <col min="14361" max="14361" width="2.33203125" style="25" customWidth="1"/>
    <col min="14362" max="14362" width="3.33203125" style="25" customWidth="1"/>
    <col min="14363" max="14593" width="4" style="25"/>
    <col min="14594" max="14594" width="2.83203125" style="25" customWidth="1"/>
    <col min="14595" max="14595" width="2.33203125" style="25" customWidth="1"/>
    <col min="14596" max="14596" width="7.33203125" style="25" customWidth="1"/>
    <col min="14597" max="14599" width="4" style="25"/>
    <col min="14600" max="14600" width="3.58203125" style="25" customWidth="1"/>
    <col min="14601" max="14601" width="4" style="25"/>
    <col min="14602" max="14602" width="7.33203125" style="25" customWidth="1"/>
    <col min="14603" max="14611" width="4" style="25"/>
    <col min="14612" max="14613" width="6.83203125" style="25" customWidth="1"/>
    <col min="14614" max="14615" width="4" style="25"/>
    <col min="14616" max="14616" width="4.08203125" style="25" customWidth="1"/>
    <col min="14617" max="14617" width="2.33203125" style="25" customWidth="1"/>
    <col min="14618" max="14618" width="3.33203125" style="25" customWidth="1"/>
    <col min="14619" max="14849" width="4" style="25"/>
    <col min="14850" max="14850" width="2.83203125" style="25" customWidth="1"/>
    <col min="14851" max="14851" width="2.33203125" style="25" customWidth="1"/>
    <col min="14852" max="14852" width="7.33203125" style="25" customWidth="1"/>
    <col min="14853" max="14855" width="4" style="25"/>
    <col min="14856" max="14856" width="3.58203125" style="25" customWidth="1"/>
    <col min="14857" max="14857" width="4" style="25"/>
    <col min="14858" max="14858" width="7.33203125" style="25" customWidth="1"/>
    <col min="14859" max="14867" width="4" style="25"/>
    <col min="14868" max="14869" width="6.83203125" style="25" customWidth="1"/>
    <col min="14870" max="14871" width="4" style="25"/>
    <col min="14872" max="14872" width="4.08203125" style="25" customWidth="1"/>
    <col min="14873" max="14873" width="2.33203125" style="25" customWidth="1"/>
    <col min="14874" max="14874" width="3.33203125" style="25" customWidth="1"/>
    <col min="14875" max="15105" width="4" style="25"/>
    <col min="15106" max="15106" width="2.83203125" style="25" customWidth="1"/>
    <col min="15107" max="15107" width="2.33203125" style="25" customWidth="1"/>
    <col min="15108" max="15108" width="7.33203125" style="25" customWidth="1"/>
    <col min="15109" max="15111" width="4" style="25"/>
    <col min="15112" max="15112" width="3.58203125" style="25" customWidth="1"/>
    <col min="15113" max="15113" width="4" style="25"/>
    <col min="15114" max="15114" width="7.33203125" style="25" customWidth="1"/>
    <col min="15115" max="15123" width="4" style="25"/>
    <col min="15124" max="15125" width="6.83203125" style="25" customWidth="1"/>
    <col min="15126" max="15127" width="4" style="25"/>
    <col min="15128" max="15128" width="4.08203125" style="25" customWidth="1"/>
    <col min="15129" max="15129" width="2.33203125" style="25" customWidth="1"/>
    <col min="15130" max="15130" width="3.33203125" style="25" customWidth="1"/>
    <col min="15131" max="15361" width="4" style="25"/>
    <col min="15362" max="15362" width="2.83203125" style="25" customWidth="1"/>
    <col min="15363" max="15363" width="2.33203125" style="25" customWidth="1"/>
    <col min="15364" max="15364" width="7.33203125" style="25" customWidth="1"/>
    <col min="15365" max="15367" width="4" style="25"/>
    <col min="15368" max="15368" width="3.58203125" style="25" customWidth="1"/>
    <col min="15369" max="15369" width="4" style="25"/>
    <col min="15370" max="15370" width="7.33203125" style="25" customWidth="1"/>
    <col min="15371" max="15379" width="4" style="25"/>
    <col min="15380" max="15381" width="6.83203125" style="25" customWidth="1"/>
    <col min="15382" max="15383" width="4" style="25"/>
    <col min="15384" max="15384" width="4.08203125" style="25" customWidth="1"/>
    <col min="15385" max="15385" width="2.33203125" style="25" customWidth="1"/>
    <col min="15386" max="15386" width="3.33203125" style="25" customWidth="1"/>
    <col min="15387" max="15617" width="4" style="25"/>
    <col min="15618" max="15618" width="2.83203125" style="25" customWidth="1"/>
    <col min="15619" max="15619" width="2.33203125" style="25" customWidth="1"/>
    <col min="15620" max="15620" width="7.33203125" style="25" customWidth="1"/>
    <col min="15621" max="15623" width="4" style="25"/>
    <col min="15624" max="15624" width="3.58203125" style="25" customWidth="1"/>
    <col min="15625" max="15625" width="4" style="25"/>
    <col min="15626" max="15626" width="7.33203125" style="25" customWidth="1"/>
    <col min="15627" max="15635" width="4" style="25"/>
    <col min="15636" max="15637" width="6.83203125" style="25" customWidth="1"/>
    <col min="15638" max="15639" width="4" style="25"/>
    <col min="15640" max="15640" width="4.08203125" style="25" customWidth="1"/>
    <col min="15641" max="15641" width="2.33203125" style="25" customWidth="1"/>
    <col min="15642" max="15642" width="3.33203125" style="25" customWidth="1"/>
    <col min="15643" max="15873" width="4" style="25"/>
    <col min="15874" max="15874" width="2.83203125" style="25" customWidth="1"/>
    <col min="15875" max="15875" width="2.33203125" style="25" customWidth="1"/>
    <col min="15876" max="15876" width="7.33203125" style="25" customWidth="1"/>
    <col min="15877" max="15879" width="4" style="25"/>
    <col min="15880" max="15880" width="3.58203125" style="25" customWidth="1"/>
    <col min="15881" max="15881" width="4" style="25"/>
    <col min="15882" max="15882" width="7.33203125" style="25" customWidth="1"/>
    <col min="15883" max="15891" width="4" style="25"/>
    <col min="15892" max="15893" width="6.83203125" style="25" customWidth="1"/>
    <col min="15894" max="15895" width="4" style="25"/>
    <col min="15896" max="15896" width="4.08203125" style="25" customWidth="1"/>
    <col min="15897" max="15897" width="2.33203125" style="25" customWidth="1"/>
    <col min="15898" max="15898" width="3.33203125" style="25" customWidth="1"/>
    <col min="15899" max="16129" width="4" style="25"/>
    <col min="16130" max="16130" width="2.83203125" style="25" customWidth="1"/>
    <col min="16131" max="16131" width="2.33203125" style="25" customWidth="1"/>
    <col min="16132" max="16132" width="7.33203125" style="25" customWidth="1"/>
    <col min="16133" max="16135" width="4" style="25"/>
    <col min="16136" max="16136" width="3.58203125" style="25" customWidth="1"/>
    <col min="16137" max="16137" width="4" style="25"/>
    <col min="16138" max="16138" width="7.33203125" style="25" customWidth="1"/>
    <col min="16139" max="16147" width="4" style="25"/>
    <col min="16148" max="16149" width="6.83203125" style="25" customWidth="1"/>
    <col min="16150" max="16151" width="4" style="25"/>
    <col min="16152" max="16152" width="4.08203125" style="25" customWidth="1"/>
    <col min="16153" max="16153" width="2.33203125" style="25" customWidth="1"/>
    <col min="16154" max="16154" width="3.33203125" style="25" customWidth="1"/>
    <col min="16155" max="16384" width="4" style="25"/>
  </cols>
  <sheetData>
    <row r="1" spans="1:26">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
      <c r="B2" s="12"/>
      <c r="C2" s="1444" t="s">
        <v>242</v>
      </c>
      <c r="D2" s="1444"/>
      <c r="E2" s="12"/>
      <c r="F2" s="12"/>
      <c r="G2" s="12"/>
      <c r="H2" s="12"/>
      <c r="I2" s="12"/>
      <c r="J2" s="12"/>
      <c r="K2" s="12"/>
      <c r="L2" s="12"/>
      <c r="M2" s="12"/>
      <c r="N2" s="12"/>
      <c r="O2" s="12"/>
      <c r="P2" s="12"/>
      <c r="Q2" s="1430" t="s">
        <v>243</v>
      </c>
      <c r="R2" s="1430"/>
      <c r="S2" s="1430"/>
      <c r="T2" s="1430"/>
      <c r="U2" s="1430"/>
      <c r="V2" s="1430"/>
      <c r="W2" s="1430"/>
      <c r="X2" s="1430"/>
      <c r="Y2" s="1430"/>
      <c r="Z2" s="12"/>
    </row>
    <row r="3" spans="1:26" ht="15" customHeight="1">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c r="A4" s="12"/>
      <c r="B4" s="1431" t="s">
        <v>244</v>
      </c>
      <c r="C4" s="1431"/>
      <c r="D4" s="1431"/>
      <c r="E4" s="1431"/>
      <c r="F4" s="1431"/>
      <c r="G4" s="1431"/>
      <c r="H4" s="1431"/>
      <c r="I4" s="1431"/>
      <c r="J4" s="1431"/>
      <c r="K4" s="1431"/>
      <c r="L4" s="1431"/>
      <c r="M4" s="1431"/>
      <c r="N4" s="1431"/>
      <c r="O4" s="1431"/>
      <c r="P4" s="1431"/>
      <c r="Q4" s="1431"/>
      <c r="R4" s="1431"/>
      <c r="S4" s="1431"/>
      <c r="T4" s="1431"/>
      <c r="U4" s="1431"/>
      <c r="V4" s="1431"/>
      <c r="W4" s="1431"/>
      <c r="X4" s="1431"/>
      <c r="Y4" s="1431"/>
      <c r="Z4" s="12"/>
    </row>
    <row r="5" spans="1:26" ht="15" customHeight="1">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c r="A6" s="12"/>
      <c r="B6" s="1432" t="s">
        <v>110</v>
      </c>
      <c r="C6" s="1433"/>
      <c r="D6" s="1433"/>
      <c r="E6" s="1433"/>
      <c r="F6" s="1434"/>
      <c r="G6" s="669"/>
      <c r="H6" s="877"/>
      <c r="I6" s="670"/>
      <c r="J6" s="670"/>
      <c r="K6" s="670"/>
      <c r="L6" s="671"/>
      <c r="M6" s="1432" t="s">
        <v>245</v>
      </c>
      <c r="N6" s="1433"/>
      <c r="O6" s="1434"/>
      <c r="P6" s="1432" t="s">
        <v>246</v>
      </c>
      <c r="Q6" s="1433"/>
      <c r="R6" s="1433"/>
      <c r="S6" s="1433"/>
      <c r="T6" s="1433"/>
      <c r="U6" s="1433"/>
      <c r="V6" s="1433"/>
      <c r="W6" s="1433"/>
      <c r="X6" s="1433"/>
      <c r="Y6" s="1434"/>
      <c r="Z6" s="12"/>
    </row>
    <row r="7" spans="1:26" ht="22.5" customHeight="1">
      <c r="A7" s="12"/>
      <c r="B7" s="1438" t="s">
        <v>113</v>
      </c>
      <c r="C7" s="1438"/>
      <c r="D7" s="1438"/>
      <c r="E7" s="1438"/>
      <c r="F7" s="1438"/>
      <c r="G7" s="1439" t="s">
        <v>247</v>
      </c>
      <c r="H7" s="1440"/>
      <c r="I7" s="1440"/>
      <c r="J7" s="1440"/>
      <c r="K7" s="1440"/>
      <c r="L7" s="1440"/>
      <c r="M7" s="1440"/>
      <c r="N7" s="1440"/>
      <c r="O7" s="1440"/>
      <c r="P7" s="1440"/>
      <c r="Q7" s="1440"/>
      <c r="R7" s="1440"/>
      <c r="S7" s="1440"/>
      <c r="T7" s="1440"/>
      <c r="U7" s="1440"/>
      <c r="V7" s="1440"/>
      <c r="W7" s="1440"/>
      <c r="X7" s="1440"/>
      <c r="Y7" s="1441"/>
      <c r="Z7" s="12"/>
    </row>
    <row r="8" spans="1:26" ht="15" customHeight="1">
      <c r="A8" s="12"/>
      <c r="B8" s="12"/>
      <c r="C8" s="12"/>
      <c r="D8" s="12"/>
      <c r="E8" s="12"/>
      <c r="F8" s="12"/>
      <c r="G8" s="12"/>
      <c r="H8" s="12"/>
      <c r="I8" s="12"/>
      <c r="J8" s="12"/>
      <c r="K8" s="12"/>
      <c r="L8" s="12"/>
      <c r="M8" s="12"/>
      <c r="N8" s="12"/>
      <c r="O8" s="12"/>
      <c r="P8" s="12"/>
      <c r="Q8" s="12"/>
      <c r="R8" s="12"/>
      <c r="S8" s="12"/>
      <c r="T8" s="12"/>
      <c r="U8" s="12"/>
      <c r="V8" s="12"/>
      <c r="W8" s="12"/>
      <c r="X8" s="12"/>
      <c r="Y8" s="12"/>
      <c r="Z8" s="12"/>
    </row>
    <row r="9" spans="1:26" ht="15" customHeight="1">
      <c r="A9" s="12"/>
      <c r="B9" s="888"/>
      <c r="C9" s="889"/>
      <c r="D9" s="889"/>
      <c r="E9" s="889"/>
      <c r="F9" s="889"/>
      <c r="G9" s="889"/>
      <c r="H9" s="889"/>
      <c r="I9" s="889"/>
      <c r="J9" s="889"/>
      <c r="K9" s="889"/>
      <c r="L9" s="889"/>
      <c r="M9" s="889"/>
      <c r="N9" s="889"/>
      <c r="O9" s="889"/>
      <c r="P9" s="889"/>
      <c r="Q9" s="889"/>
      <c r="R9" s="889"/>
      <c r="S9" s="889"/>
      <c r="T9" s="889"/>
      <c r="U9" s="28"/>
      <c r="V9" s="29"/>
      <c r="W9" s="29"/>
      <c r="X9" s="29"/>
      <c r="Y9" s="30"/>
      <c r="Z9" s="12"/>
    </row>
    <row r="10" spans="1:26" ht="15" customHeight="1">
      <c r="A10" s="12"/>
      <c r="B10" s="657" t="s">
        <v>115</v>
      </c>
      <c r="C10" s="12"/>
      <c r="D10" s="12"/>
      <c r="E10" s="12"/>
      <c r="F10" s="12"/>
      <c r="G10" s="12"/>
      <c r="H10" s="12"/>
      <c r="I10" s="12"/>
      <c r="J10" s="12"/>
      <c r="K10" s="12"/>
      <c r="L10" s="12"/>
      <c r="M10" s="12"/>
      <c r="N10" s="12"/>
      <c r="O10" s="12"/>
      <c r="P10" s="12"/>
      <c r="Q10" s="12"/>
      <c r="R10" s="12"/>
      <c r="S10" s="12"/>
      <c r="T10" s="12"/>
      <c r="U10" s="1539" t="s">
        <v>116</v>
      </c>
      <c r="V10" s="1431"/>
      <c r="W10" s="1431"/>
      <c r="X10" s="1431"/>
      <c r="Y10" s="1540"/>
      <c r="Z10" s="12"/>
    </row>
    <row r="11" spans="1:26" ht="15" customHeight="1">
      <c r="A11" s="12"/>
      <c r="B11" s="657"/>
      <c r="C11" s="12"/>
      <c r="D11" s="12"/>
      <c r="E11" s="12"/>
      <c r="F11" s="12"/>
      <c r="G11" s="12"/>
      <c r="H11" s="12"/>
      <c r="I11" s="12"/>
      <c r="J11" s="12"/>
      <c r="K11" s="12"/>
      <c r="L11" s="12"/>
      <c r="M11" s="12"/>
      <c r="N11" s="12"/>
      <c r="O11" s="12"/>
      <c r="P11" s="12"/>
      <c r="Q11" s="12"/>
      <c r="R11" s="12"/>
      <c r="S11" s="12"/>
      <c r="T11" s="12"/>
      <c r="U11" s="659"/>
      <c r="V11" s="15"/>
      <c r="W11" s="15"/>
      <c r="X11" s="15"/>
      <c r="Y11" s="16"/>
      <c r="Z11" s="12"/>
    </row>
    <row r="12" spans="1:26" ht="15" customHeight="1">
      <c r="A12" s="12"/>
      <c r="B12" s="657"/>
      <c r="C12" s="880" t="s">
        <v>117</v>
      </c>
      <c r="D12" s="1442" t="s">
        <v>248</v>
      </c>
      <c r="E12" s="1442"/>
      <c r="F12" s="1442"/>
      <c r="G12" s="1442"/>
      <c r="H12" s="1442"/>
      <c r="I12" s="1442"/>
      <c r="J12" s="1442"/>
      <c r="K12" s="1442"/>
      <c r="L12" s="1442"/>
      <c r="M12" s="1442"/>
      <c r="N12" s="1442"/>
      <c r="O12" s="1442"/>
      <c r="P12" s="1442"/>
      <c r="Q12" s="1442"/>
      <c r="R12" s="1442"/>
      <c r="S12" s="1442"/>
      <c r="T12" s="1443"/>
      <c r="U12" s="659"/>
      <c r="V12" s="15" t="s">
        <v>119</v>
      </c>
      <c r="W12" s="15" t="s">
        <v>120</v>
      </c>
      <c r="X12" s="15" t="s">
        <v>119</v>
      </c>
      <c r="Y12" s="16"/>
      <c r="Z12" s="12"/>
    </row>
    <row r="13" spans="1:26" ht="15" customHeight="1">
      <c r="A13" s="12"/>
      <c r="B13" s="657"/>
      <c r="C13" s="880"/>
      <c r="D13" s="1442"/>
      <c r="E13" s="1442"/>
      <c r="F13" s="1442"/>
      <c r="G13" s="1442"/>
      <c r="H13" s="1442"/>
      <c r="I13" s="1442"/>
      <c r="J13" s="1442"/>
      <c r="K13" s="1442"/>
      <c r="L13" s="1442"/>
      <c r="M13" s="1442"/>
      <c r="N13" s="1442"/>
      <c r="O13" s="1442"/>
      <c r="P13" s="1442"/>
      <c r="Q13" s="1442"/>
      <c r="R13" s="1442"/>
      <c r="S13" s="1442"/>
      <c r="T13" s="1443"/>
      <c r="U13" s="659"/>
      <c r="V13" s="15"/>
      <c r="W13" s="15"/>
      <c r="X13" s="15"/>
      <c r="Y13" s="16"/>
      <c r="Z13" s="12"/>
    </row>
    <row r="14" spans="1:26" ht="15" customHeight="1">
      <c r="A14" s="12"/>
      <c r="B14" s="657"/>
      <c r="C14" s="880" t="s">
        <v>121</v>
      </c>
      <c r="D14" s="1442" t="s">
        <v>122</v>
      </c>
      <c r="E14" s="1442"/>
      <c r="F14" s="1442"/>
      <c r="G14" s="1442"/>
      <c r="H14" s="1442"/>
      <c r="I14" s="1442"/>
      <c r="J14" s="1442"/>
      <c r="K14" s="1442"/>
      <c r="L14" s="1442"/>
      <c r="M14" s="1442"/>
      <c r="N14" s="1442"/>
      <c r="O14" s="1442"/>
      <c r="P14" s="1442"/>
      <c r="Q14" s="1442"/>
      <c r="R14" s="1442"/>
      <c r="S14" s="1442"/>
      <c r="T14" s="1443"/>
      <c r="U14" s="659"/>
      <c r="V14" s="15" t="s">
        <v>119</v>
      </c>
      <c r="W14" s="15" t="s">
        <v>120</v>
      </c>
      <c r="X14" s="15" t="s">
        <v>119</v>
      </c>
      <c r="Y14" s="16"/>
      <c r="Z14" s="12"/>
    </row>
    <row r="15" spans="1:26" ht="15" customHeight="1">
      <c r="A15" s="12"/>
      <c r="B15" s="657"/>
      <c r="C15" s="12"/>
      <c r="D15" s="1442"/>
      <c r="E15" s="1442"/>
      <c r="F15" s="1442"/>
      <c r="G15" s="1442"/>
      <c r="H15" s="1442"/>
      <c r="I15" s="1442"/>
      <c r="J15" s="1442"/>
      <c r="K15" s="1442"/>
      <c r="L15" s="1442"/>
      <c r="M15" s="1442"/>
      <c r="N15" s="1442"/>
      <c r="O15" s="1442"/>
      <c r="P15" s="1442"/>
      <c r="Q15" s="1442"/>
      <c r="R15" s="1442"/>
      <c r="S15" s="1442"/>
      <c r="T15" s="1443"/>
      <c r="U15" s="659"/>
      <c r="V15" s="15"/>
      <c r="W15" s="15"/>
      <c r="X15" s="15"/>
      <c r="Y15" s="16"/>
      <c r="Z15" s="12"/>
    </row>
    <row r="16" spans="1:26" ht="15" customHeight="1">
      <c r="A16" s="12"/>
      <c r="B16" s="657"/>
      <c r="C16" s="12" t="s">
        <v>123</v>
      </c>
      <c r="D16" s="1444" t="s">
        <v>249</v>
      </c>
      <c r="E16" s="1444"/>
      <c r="F16" s="1444"/>
      <c r="G16" s="1444"/>
      <c r="H16" s="1444"/>
      <c r="I16" s="1444"/>
      <c r="J16" s="1444"/>
      <c r="K16" s="1444"/>
      <c r="L16" s="1444"/>
      <c r="M16" s="1444"/>
      <c r="N16" s="1444"/>
      <c r="O16" s="1444"/>
      <c r="P16" s="1444"/>
      <c r="Q16" s="1444"/>
      <c r="R16" s="1444"/>
      <c r="S16" s="1444"/>
      <c r="T16" s="1445"/>
      <c r="U16" s="659"/>
      <c r="V16" s="15" t="s">
        <v>119</v>
      </c>
      <c r="W16" s="15" t="s">
        <v>120</v>
      </c>
      <c r="X16" s="15" t="s">
        <v>119</v>
      </c>
      <c r="Y16" s="16"/>
      <c r="Z16" s="12"/>
    </row>
    <row r="17" spans="1:26" ht="15" customHeight="1">
      <c r="A17" s="12"/>
      <c r="B17" s="657"/>
      <c r="C17" s="13" t="s">
        <v>125</v>
      </c>
      <c r="D17" s="1446" t="s">
        <v>250</v>
      </c>
      <c r="E17" s="1446"/>
      <c r="F17" s="1446"/>
      <c r="G17" s="1446"/>
      <c r="H17" s="1446"/>
      <c r="I17" s="1446"/>
      <c r="J17" s="1446"/>
      <c r="K17" s="1446"/>
      <c r="L17" s="1446"/>
      <c r="M17" s="1446"/>
      <c r="N17" s="1446"/>
      <c r="O17" s="1446"/>
      <c r="P17" s="1446"/>
      <c r="Q17" s="1446"/>
      <c r="R17" s="1446"/>
      <c r="S17" s="1446"/>
      <c r="T17" s="1447"/>
      <c r="U17" s="659"/>
      <c r="V17" s="15" t="s">
        <v>119</v>
      </c>
      <c r="W17" s="15" t="s">
        <v>120</v>
      </c>
      <c r="X17" s="15" t="s">
        <v>119</v>
      </c>
      <c r="Y17" s="16"/>
      <c r="Z17" s="12"/>
    </row>
    <row r="18" spans="1:26" ht="15" customHeight="1">
      <c r="A18" s="12"/>
      <c r="B18" s="657"/>
      <c r="C18" s="880" t="s">
        <v>251</v>
      </c>
      <c r="D18" s="1442" t="s">
        <v>252</v>
      </c>
      <c r="E18" s="1442"/>
      <c r="F18" s="1442"/>
      <c r="G18" s="1442"/>
      <c r="H18" s="1442"/>
      <c r="I18" s="1442"/>
      <c r="J18" s="1442"/>
      <c r="K18" s="1442"/>
      <c r="L18" s="1442"/>
      <c r="M18" s="1442"/>
      <c r="N18" s="1442"/>
      <c r="O18" s="1442"/>
      <c r="P18" s="1442"/>
      <c r="Q18" s="1442"/>
      <c r="R18" s="1442"/>
      <c r="S18" s="1442"/>
      <c r="T18" s="1443"/>
      <c r="U18" s="659"/>
      <c r="V18" s="15" t="s">
        <v>119</v>
      </c>
      <c r="W18" s="15" t="s">
        <v>120</v>
      </c>
      <c r="X18" s="15" t="s">
        <v>119</v>
      </c>
      <c r="Y18" s="16"/>
      <c r="Z18" s="12"/>
    </row>
    <row r="19" spans="1:26" ht="30" customHeight="1">
      <c r="A19" s="12"/>
      <c r="B19" s="657"/>
      <c r="C19" s="12"/>
      <c r="D19" s="1442"/>
      <c r="E19" s="1442"/>
      <c r="F19" s="1442"/>
      <c r="G19" s="1442"/>
      <c r="H19" s="1442"/>
      <c r="I19" s="1442"/>
      <c r="J19" s="1442"/>
      <c r="K19" s="1442"/>
      <c r="L19" s="1442"/>
      <c r="M19" s="1442"/>
      <c r="N19" s="1442"/>
      <c r="O19" s="1442"/>
      <c r="P19" s="1442"/>
      <c r="Q19" s="1442"/>
      <c r="R19" s="1442"/>
      <c r="S19" s="1442"/>
      <c r="T19" s="1443"/>
      <c r="U19" s="659"/>
      <c r="V19" s="15"/>
      <c r="W19" s="15"/>
      <c r="X19" s="15"/>
      <c r="Y19" s="16"/>
      <c r="Z19" s="12"/>
    </row>
    <row r="20" spans="1:26" ht="15" customHeight="1">
      <c r="A20" s="12"/>
      <c r="B20" s="657"/>
      <c r="C20" s="12" t="s">
        <v>253</v>
      </c>
      <c r="D20" s="12" t="s">
        <v>254</v>
      </c>
      <c r="E20" s="12"/>
      <c r="F20" s="12"/>
      <c r="G20" s="12"/>
      <c r="H20" s="12"/>
      <c r="I20" s="12"/>
      <c r="J20" s="12"/>
      <c r="K20" s="12"/>
      <c r="L20" s="12"/>
      <c r="M20" s="12"/>
      <c r="N20" s="12"/>
      <c r="O20" s="12"/>
      <c r="P20" s="12"/>
      <c r="Q20" s="12"/>
      <c r="R20" s="12"/>
      <c r="S20" s="12"/>
      <c r="T20" s="12"/>
      <c r="U20" s="659"/>
      <c r="V20" s="15" t="s">
        <v>119</v>
      </c>
      <c r="W20" s="15" t="s">
        <v>120</v>
      </c>
      <c r="X20" s="15" t="s">
        <v>119</v>
      </c>
      <c r="Y20" s="16"/>
      <c r="Z20" s="12"/>
    </row>
    <row r="21" spans="1:26" ht="15" customHeight="1">
      <c r="A21" s="12"/>
      <c r="B21" s="657"/>
      <c r="C21" s="12" t="s">
        <v>255</v>
      </c>
      <c r="D21" s="12" t="s">
        <v>185</v>
      </c>
      <c r="E21" s="12"/>
      <c r="F21" s="12"/>
      <c r="G21" s="12"/>
      <c r="H21" s="12"/>
      <c r="I21" s="12"/>
      <c r="J21" s="12"/>
      <c r="K21" s="12"/>
      <c r="L21" s="12"/>
      <c r="M21" s="12"/>
      <c r="N21" s="12"/>
      <c r="O21" s="12"/>
      <c r="P21" s="12"/>
      <c r="Q21" s="12"/>
      <c r="R21" s="12"/>
      <c r="S21" s="12"/>
      <c r="T21" s="12"/>
      <c r="U21" s="659"/>
      <c r="V21" s="15" t="s">
        <v>119</v>
      </c>
      <c r="W21" s="15" t="s">
        <v>120</v>
      </c>
      <c r="X21" s="15" t="s">
        <v>119</v>
      </c>
      <c r="Y21" s="16"/>
      <c r="Z21" s="12"/>
    </row>
    <row r="22" spans="1:26" ht="15" customHeight="1">
      <c r="A22" s="12"/>
      <c r="B22" s="657"/>
      <c r="C22" s="12" t="s">
        <v>256</v>
      </c>
      <c r="D22" s="1446" t="s">
        <v>257</v>
      </c>
      <c r="E22" s="1446"/>
      <c r="F22" s="1446"/>
      <c r="G22" s="1446"/>
      <c r="H22" s="1446"/>
      <c r="I22" s="1446"/>
      <c r="J22" s="1446"/>
      <c r="K22" s="1446"/>
      <c r="L22" s="1446"/>
      <c r="M22" s="1446"/>
      <c r="N22" s="1446"/>
      <c r="O22" s="1446"/>
      <c r="P22" s="1446"/>
      <c r="Q22" s="1446"/>
      <c r="R22" s="1446"/>
      <c r="S22" s="1446"/>
      <c r="T22" s="1447"/>
      <c r="U22" s="659"/>
      <c r="V22" s="15" t="s">
        <v>119</v>
      </c>
      <c r="W22" s="15" t="s">
        <v>120</v>
      </c>
      <c r="X22" s="15" t="s">
        <v>119</v>
      </c>
      <c r="Y22" s="16"/>
      <c r="Z22" s="12"/>
    </row>
    <row r="23" spans="1:26" ht="15" customHeight="1">
      <c r="A23" s="12"/>
      <c r="B23" s="657"/>
      <c r="C23" s="12" t="s">
        <v>6</v>
      </c>
      <c r="D23" s="1446"/>
      <c r="E23" s="1446"/>
      <c r="F23" s="1446"/>
      <c r="G23" s="1446"/>
      <c r="H23" s="1446"/>
      <c r="I23" s="1446"/>
      <c r="J23" s="1446"/>
      <c r="K23" s="1446"/>
      <c r="L23" s="1446"/>
      <c r="M23" s="1446"/>
      <c r="N23" s="1446"/>
      <c r="O23" s="1446"/>
      <c r="P23" s="1446"/>
      <c r="Q23" s="1446"/>
      <c r="R23" s="1446"/>
      <c r="S23" s="1446"/>
      <c r="T23" s="1447"/>
      <c r="U23" s="659"/>
      <c r="V23" s="15"/>
      <c r="W23" s="15"/>
      <c r="X23" s="15"/>
      <c r="Y23" s="16"/>
      <c r="Z23" s="12"/>
    </row>
    <row r="24" spans="1:26" ht="15" customHeight="1">
      <c r="A24" s="12"/>
      <c r="B24" s="657"/>
      <c r="C24" s="12"/>
      <c r="D24" s="12"/>
      <c r="E24" s="12"/>
      <c r="F24" s="12"/>
      <c r="G24" s="12"/>
      <c r="H24" s="12"/>
      <c r="I24" s="12"/>
      <c r="J24" s="12"/>
      <c r="K24" s="12"/>
      <c r="L24" s="12"/>
      <c r="M24" s="12"/>
      <c r="N24" s="12"/>
      <c r="O24" s="12"/>
      <c r="P24" s="12"/>
      <c r="Q24" s="12"/>
      <c r="R24" s="12"/>
      <c r="S24" s="12"/>
      <c r="T24" s="12"/>
      <c r="U24" s="659"/>
      <c r="V24" s="15"/>
      <c r="W24" s="15"/>
      <c r="X24" s="15"/>
      <c r="Y24" s="16"/>
      <c r="Z24" s="12"/>
    </row>
    <row r="25" spans="1:26" ht="15" customHeight="1">
      <c r="A25" s="12"/>
      <c r="B25" s="657" t="s">
        <v>133</v>
      </c>
      <c r="C25" s="12"/>
      <c r="D25" s="12"/>
      <c r="E25" s="12"/>
      <c r="F25" s="12"/>
      <c r="G25" s="12"/>
      <c r="H25" s="12"/>
      <c r="I25" s="12"/>
      <c r="J25" s="12"/>
      <c r="K25" s="12"/>
      <c r="L25" s="12"/>
      <c r="M25" s="12"/>
      <c r="N25" s="12"/>
      <c r="O25" s="12"/>
      <c r="P25" s="12"/>
      <c r="Q25" s="12"/>
      <c r="R25" s="12"/>
      <c r="S25" s="12"/>
      <c r="T25" s="12"/>
      <c r="U25" s="657"/>
      <c r="V25" s="12"/>
      <c r="W25" s="12"/>
      <c r="X25" s="12"/>
      <c r="Y25" s="878"/>
      <c r="Z25" s="12"/>
    </row>
    <row r="26" spans="1:26" ht="15" customHeight="1">
      <c r="A26" s="12"/>
      <c r="B26" s="657"/>
      <c r="C26" s="12"/>
      <c r="D26" s="12"/>
      <c r="E26" s="12"/>
      <c r="F26" s="12"/>
      <c r="G26" s="12"/>
      <c r="H26" s="12"/>
      <c r="I26" s="12"/>
      <c r="J26" s="12"/>
      <c r="K26" s="12"/>
      <c r="L26" s="12"/>
      <c r="M26" s="12"/>
      <c r="N26" s="12"/>
      <c r="O26" s="12"/>
      <c r="P26" s="12"/>
      <c r="Q26" s="12"/>
      <c r="R26" s="12"/>
      <c r="S26" s="12"/>
      <c r="T26" s="12"/>
      <c r="U26" s="659"/>
      <c r="V26" s="15"/>
      <c r="W26" s="15"/>
      <c r="X26" s="15"/>
      <c r="Y26" s="16"/>
      <c r="Z26" s="12"/>
    </row>
    <row r="27" spans="1:26" ht="15" customHeight="1">
      <c r="A27" s="12"/>
      <c r="B27" s="657"/>
      <c r="C27" s="12" t="s">
        <v>258</v>
      </c>
      <c r="D27" s="12"/>
      <c r="E27" s="12"/>
      <c r="F27" s="12"/>
      <c r="G27" s="12"/>
      <c r="H27" s="12"/>
      <c r="I27" s="12"/>
      <c r="J27" s="12"/>
      <c r="K27" s="12"/>
      <c r="L27" s="12"/>
      <c r="M27" s="12"/>
      <c r="N27" s="12"/>
      <c r="O27" s="12"/>
      <c r="P27" s="12"/>
      <c r="Q27" s="12"/>
      <c r="R27" s="12"/>
      <c r="S27" s="12"/>
      <c r="T27" s="12"/>
      <c r="U27" s="659"/>
      <c r="V27" s="15"/>
      <c r="W27" s="15"/>
      <c r="X27" s="15"/>
      <c r="Y27" s="16"/>
      <c r="Z27" s="12"/>
    </row>
    <row r="28" spans="1:26" ht="15" customHeight="1">
      <c r="A28" s="12"/>
      <c r="B28" s="657"/>
      <c r="C28" s="1446" t="s">
        <v>259</v>
      </c>
      <c r="D28" s="1446"/>
      <c r="E28" s="1446"/>
      <c r="F28" s="1446"/>
      <c r="G28" s="1446"/>
      <c r="H28" s="1446"/>
      <c r="I28" s="1446"/>
      <c r="J28" s="1446"/>
      <c r="K28" s="1446"/>
      <c r="L28" s="1446"/>
      <c r="M28" s="1446"/>
      <c r="N28" s="1446"/>
      <c r="O28" s="1446"/>
      <c r="P28" s="1446"/>
      <c r="Q28" s="1446"/>
      <c r="R28" s="1446"/>
      <c r="S28" s="1446"/>
      <c r="T28" s="1447"/>
      <c r="U28" s="659"/>
      <c r="V28" s="15"/>
      <c r="W28" s="15"/>
      <c r="X28" s="15"/>
      <c r="Y28" s="16"/>
      <c r="Z28" s="12"/>
    </row>
    <row r="29" spans="1:26" ht="15" customHeight="1">
      <c r="A29" s="12"/>
      <c r="B29" s="657"/>
      <c r="C29" s="1446"/>
      <c r="D29" s="1446"/>
      <c r="E29" s="1446"/>
      <c r="F29" s="1446"/>
      <c r="G29" s="1446"/>
      <c r="H29" s="1446"/>
      <c r="I29" s="1446"/>
      <c r="J29" s="1446"/>
      <c r="K29" s="1446"/>
      <c r="L29" s="1446"/>
      <c r="M29" s="1446"/>
      <c r="N29" s="1446"/>
      <c r="O29" s="1446"/>
      <c r="P29" s="1446"/>
      <c r="Q29" s="1446"/>
      <c r="R29" s="1446"/>
      <c r="S29" s="1446"/>
      <c r="T29" s="1447"/>
      <c r="U29" s="659"/>
      <c r="V29" s="15"/>
      <c r="W29" s="15"/>
      <c r="X29" s="15"/>
      <c r="Y29" s="16"/>
      <c r="Z29" s="12"/>
    </row>
    <row r="30" spans="1:26" ht="30" customHeight="1">
      <c r="A30" s="12"/>
      <c r="B30" s="657"/>
      <c r="C30" s="660"/>
      <c r="D30" s="1448"/>
      <c r="E30" s="1449"/>
      <c r="F30" s="1449"/>
      <c r="G30" s="1449"/>
      <c r="H30" s="1449"/>
      <c r="I30" s="1449"/>
      <c r="J30" s="1449"/>
      <c r="K30" s="1450"/>
      <c r="L30" s="1451" t="s">
        <v>136</v>
      </c>
      <c r="M30" s="1433"/>
      <c r="N30" s="1434"/>
      <c r="O30" s="1536" t="s">
        <v>137</v>
      </c>
      <c r="P30" s="1537"/>
      <c r="Q30" s="1538"/>
      <c r="R30" s="21"/>
      <c r="S30" s="21"/>
      <c r="T30" s="21"/>
      <c r="U30" s="659"/>
      <c r="V30" s="15"/>
      <c r="W30" s="15"/>
      <c r="X30" s="15"/>
      <c r="Y30" s="16"/>
      <c r="Z30" s="12"/>
    </row>
    <row r="31" spans="1:26" ht="54" customHeight="1">
      <c r="A31" s="12"/>
      <c r="B31" s="657"/>
      <c r="C31" s="661" t="s">
        <v>138</v>
      </c>
      <c r="D31" s="1454" t="s">
        <v>260</v>
      </c>
      <c r="E31" s="1454"/>
      <c r="F31" s="1454"/>
      <c r="G31" s="1454"/>
      <c r="H31" s="1454"/>
      <c r="I31" s="1454"/>
      <c r="J31" s="1454"/>
      <c r="K31" s="1454"/>
      <c r="L31" s="1455" t="s">
        <v>140</v>
      </c>
      <c r="M31" s="1456"/>
      <c r="N31" s="1457"/>
      <c r="O31" s="1458" t="s">
        <v>141</v>
      </c>
      <c r="P31" s="1458"/>
      <c r="Q31" s="1458"/>
      <c r="R31" s="22"/>
      <c r="S31" s="22"/>
      <c r="T31" s="22"/>
      <c r="U31" s="1539" t="s">
        <v>116</v>
      </c>
      <c r="V31" s="1431"/>
      <c r="W31" s="1431"/>
      <c r="X31" s="1431"/>
      <c r="Y31" s="1540"/>
      <c r="Z31" s="12"/>
    </row>
    <row r="32" spans="1:26" ht="54" customHeight="1">
      <c r="A32" s="12"/>
      <c r="B32" s="657"/>
      <c r="C32" s="661" t="s">
        <v>192</v>
      </c>
      <c r="D32" s="1454" t="s">
        <v>143</v>
      </c>
      <c r="E32" s="1454"/>
      <c r="F32" s="1454"/>
      <c r="G32" s="1454"/>
      <c r="H32" s="1454"/>
      <c r="I32" s="1454"/>
      <c r="J32" s="1454"/>
      <c r="K32" s="1454"/>
      <c r="L32" s="1455" t="s">
        <v>140</v>
      </c>
      <c r="M32" s="1456"/>
      <c r="N32" s="1457"/>
      <c r="O32" s="1459"/>
      <c r="P32" s="1459"/>
      <c r="Q32" s="1459"/>
      <c r="R32" s="891"/>
      <c r="S32" s="1460" t="s">
        <v>144</v>
      </c>
      <c r="T32" s="1461"/>
      <c r="U32" s="659"/>
      <c r="V32" s="15" t="s">
        <v>119</v>
      </c>
      <c r="W32" s="15" t="s">
        <v>120</v>
      </c>
      <c r="X32" s="15" t="s">
        <v>119</v>
      </c>
      <c r="Y32" s="16"/>
      <c r="Z32" s="12"/>
    </row>
    <row r="33" spans="1:26" ht="54" customHeight="1">
      <c r="A33" s="12"/>
      <c r="B33" s="657"/>
      <c r="C33" s="661" t="s">
        <v>194</v>
      </c>
      <c r="D33" s="1454" t="s">
        <v>195</v>
      </c>
      <c r="E33" s="1454"/>
      <c r="F33" s="1454"/>
      <c r="G33" s="1454"/>
      <c r="H33" s="1454"/>
      <c r="I33" s="1454"/>
      <c r="J33" s="1454"/>
      <c r="K33" s="1454"/>
      <c r="L33" s="1458" t="s">
        <v>140</v>
      </c>
      <c r="M33" s="1458"/>
      <c r="N33" s="1458"/>
      <c r="O33" s="1459"/>
      <c r="P33" s="1459"/>
      <c r="Q33" s="1459"/>
      <c r="R33" s="891"/>
      <c r="S33" s="1460" t="s">
        <v>147</v>
      </c>
      <c r="T33" s="1461"/>
      <c r="U33" s="659"/>
      <c r="V33" s="15" t="s">
        <v>119</v>
      </c>
      <c r="W33" s="15" t="s">
        <v>120</v>
      </c>
      <c r="X33" s="15" t="s">
        <v>119</v>
      </c>
      <c r="Y33" s="16"/>
      <c r="Z33" s="12"/>
    </row>
    <row r="34" spans="1:26" ht="54" customHeight="1">
      <c r="A34" s="12"/>
      <c r="B34" s="657"/>
      <c r="C34" s="661" t="s">
        <v>148</v>
      </c>
      <c r="D34" s="1454" t="s">
        <v>261</v>
      </c>
      <c r="E34" s="1454"/>
      <c r="F34" s="1454"/>
      <c r="G34" s="1454"/>
      <c r="H34" s="1454"/>
      <c r="I34" s="1454"/>
      <c r="J34" s="1454"/>
      <c r="K34" s="1454"/>
      <c r="L34" s="1462"/>
      <c r="M34" s="1462"/>
      <c r="N34" s="1462"/>
      <c r="O34" s="1458" t="s">
        <v>141</v>
      </c>
      <c r="P34" s="1458"/>
      <c r="Q34" s="1458"/>
      <c r="R34" s="23"/>
      <c r="S34" s="1460" t="s">
        <v>150</v>
      </c>
      <c r="T34" s="1461"/>
      <c r="U34" s="659"/>
      <c r="V34" s="15" t="s">
        <v>119</v>
      </c>
      <c r="W34" s="15" t="s">
        <v>120</v>
      </c>
      <c r="X34" s="15" t="s">
        <v>119</v>
      </c>
      <c r="Y34" s="16"/>
      <c r="Z34" s="12"/>
    </row>
    <row r="35" spans="1:26" ht="54" customHeight="1">
      <c r="A35" s="12"/>
      <c r="B35" s="657"/>
      <c r="C35" s="661" t="s">
        <v>262</v>
      </c>
      <c r="D35" s="1454" t="s">
        <v>263</v>
      </c>
      <c r="E35" s="1454"/>
      <c r="F35" s="1454"/>
      <c r="G35" s="1454"/>
      <c r="H35" s="1454"/>
      <c r="I35" s="1454"/>
      <c r="J35" s="1454"/>
      <c r="K35" s="1454"/>
      <c r="L35" s="1458" t="s">
        <v>140</v>
      </c>
      <c r="M35" s="1458"/>
      <c r="N35" s="1458"/>
      <c r="O35" s="1462"/>
      <c r="P35" s="1462"/>
      <c r="Q35" s="1462"/>
      <c r="R35" s="23"/>
      <c r="S35" s="1460" t="s">
        <v>264</v>
      </c>
      <c r="T35" s="1461"/>
      <c r="U35" s="659"/>
      <c r="V35" s="15" t="s">
        <v>119</v>
      </c>
      <c r="W35" s="15" t="s">
        <v>120</v>
      </c>
      <c r="X35" s="15" t="s">
        <v>119</v>
      </c>
      <c r="Y35" s="16"/>
      <c r="Z35" s="12"/>
    </row>
    <row r="36" spans="1:26" ht="15" customHeight="1">
      <c r="A36" s="12"/>
      <c r="B36" s="657"/>
      <c r="C36" s="12"/>
      <c r="D36" s="12"/>
      <c r="E36" s="12"/>
      <c r="F36" s="12"/>
      <c r="G36" s="12"/>
      <c r="H36" s="12"/>
      <c r="I36" s="12"/>
      <c r="J36" s="12"/>
      <c r="K36" s="12"/>
      <c r="L36" s="12"/>
      <c r="M36" s="12"/>
      <c r="N36" s="12"/>
      <c r="O36" s="12"/>
      <c r="P36" s="12"/>
      <c r="Q36" s="12"/>
      <c r="R36" s="12"/>
      <c r="S36" s="12"/>
      <c r="T36" s="12"/>
      <c r="U36" s="659"/>
      <c r="V36" s="15"/>
      <c r="W36" s="15"/>
      <c r="X36" s="15"/>
      <c r="Y36" s="16"/>
      <c r="Z36" s="12"/>
    </row>
    <row r="37" spans="1:26" ht="15" customHeight="1">
      <c r="A37" s="12"/>
      <c r="B37" s="657"/>
      <c r="C37" s="12" t="s">
        <v>151</v>
      </c>
      <c r="D37" s="12"/>
      <c r="E37" s="12"/>
      <c r="F37" s="12"/>
      <c r="G37" s="12"/>
      <c r="H37" s="12"/>
      <c r="I37" s="12"/>
      <c r="J37" s="12"/>
      <c r="K37" s="12"/>
      <c r="L37" s="12"/>
      <c r="M37" s="12"/>
      <c r="N37" s="12"/>
      <c r="O37" s="12"/>
      <c r="P37" s="12"/>
      <c r="Q37" s="12"/>
      <c r="R37" s="12"/>
      <c r="S37" s="12"/>
      <c r="T37" s="12"/>
      <c r="U37" s="1539" t="s">
        <v>116</v>
      </c>
      <c r="V37" s="1431"/>
      <c r="W37" s="1431"/>
      <c r="X37" s="1431"/>
      <c r="Y37" s="1540"/>
      <c r="Z37" s="12"/>
    </row>
    <row r="38" spans="1:26" ht="45.75" customHeight="1">
      <c r="A38" s="12"/>
      <c r="B38" s="657"/>
      <c r="C38" s="24" t="s">
        <v>265</v>
      </c>
      <c r="D38" s="1442" t="s">
        <v>153</v>
      </c>
      <c r="E38" s="1442"/>
      <c r="F38" s="1442"/>
      <c r="G38" s="1442"/>
      <c r="H38" s="1442"/>
      <c r="I38" s="1442"/>
      <c r="J38" s="1442"/>
      <c r="K38" s="1442"/>
      <c r="L38" s="1442"/>
      <c r="M38" s="1442"/>
      <c r="N38" s="1442"/>
      <c r="O38" s="1442"/>
      <c r="P38" s="1442"/>
      <c r="Q38" s="1442"/>
      <c r="R38" s="1442"/>
      <c r="S38" s="1442"/>
      <c r="T38" s="1443"/>
      <c r="U38" s="659"/>
      <c r="V38" s="15" t="s">
        <v>119</v>
      </c>
      <c r="W38" s="15" t="s">
        <v>120</v>
      </c>
      <c r="X38" s="15" t="s">
        <v>119</v>
      </c>
      <c r="Y38" s="16"/>
      <c r="Z38" s="12"/>
    </row>
    <row r="39" spans="1:26" ht="29.25" customHeight="1">
      <c r="A39" s="12"/>
      <c r="B39" s="657"/>
      <c r="C39" s="24" t="s">
        <v>154</v>
      </c>
      <c r="D39" s="1442" t="s">
        <v>155</v>
      </c>
      <c r="E39" s="1442"/>
      <c r="F39" s="1442"/>
      <c r="G39" s="1442"/>
      <c r="H39" s="1442"/>
      <c r="I39" s="1442"/>
      <c r="J39" s="1442"/>
      <c r="K39" s="1442"/>
      <c r="L39" s="1442"/>
      <c r="M39" s="1442"/>
      <c r="N39" s="1442"/>
      <c r="O39" s="1442"/>
      <c r="P39" s="1442"/>
      <c r="Q39" s="1442"/>
      <c r="R39" s="1442"/>
      <c r="S39" s="1442"/>
      <c r="T39" s="1443"/>
      <c r="U39" s="659"/>
      <c r="V39" s="15" t="s">
        <v>119</v>
      </c>
      <c r="W39" s="15" t="s">
        <v>120</v>
      </c>
      <c r="X39" s="15" t="s">
        <v>119</v>
      </c>
      <c r="Y39" s="16"/>
      <c r="Z39" s="12"/>
    </row>
    <row r="40" spans="1:26" ht="45" customHeight="1">
      <c r="A40" s="12"/>
      <c r="B40" s="657"/>
      <c r="C40" s="24" t="s">
        <v>156</v>
      </c>
      <c r="D40" s="1442" t="s">
        <v>234</v>
      </c>
      <c r="E40" s="1442"/>
      <c r="F40" s="1442"/>
      <c r="G40" s="1442"/>
      <c r="H40" s="1442"/>
      <c r="I40" s="1442"/>
      <c r="J40" s="1442"/>
      <c r="K40" s="1442"/>
      <c r="L40" s="1442"/>
      <c r="M40" s="1442"/>
      <c r="N40" s="1442"/>
      <c r="O40" s="1442"/>
      <c r="P40" s="1442"/>
      <c r="Q40" s="1442"/>
      <c r="R40" s="1442"/>
      <c r="S40" s="1442"/>
      <c r="T40" s="1443"/>
      <c r="U40" s="659"/>
      <c r="V40" s="15" t="s">
        <v>119</v>
      </c>
      <c r="W40" s="15" t="s">
        <v>120</v>
      </c>
      <c r="X40" s="15" t="s">
        <v>119</v>
      </c>
      <c r="Y40" s="16"/>
      <c r="Z40" s="12"/>
    </row>
    <row r="41" spans="1:26" ht="26.25" customHeight="1">
      <c r="A41" s="12"/>
      <c r="B41" s="657"/>
      <c r="C41" s="1432" t="s">
        <v>158</v>
      </c>
      <c r="D41" s="1433"/>
      <c r="E41" s="1433"/>
      <c r="F41" s="1433"/>
      <c r="G41" s="1433"/>
      <c r="H41" s="1434"/>
      <c r="I41" s="1463" t="s">
        <v>141</v>
      </c>
      <c r="J41" s="1464"/>
      <c r="K41" s="659"/>
      <c r="L41" s="1432" t="s">
        <v>266</v>
      </c>
      <c r="M41" s="1433"/>
      <c r="N41" s="1433"/>
      <c r="O41" s="1433"/>
      <c r="P41" s="1433"/>
      <c r="Q41" s="1434"/>
      <c r="R41" s="1463" t="s">
        <v>140</v>
      </c>
      <c r="S41" s="1465"/>
      <c r="T41" s="12"/>
      <c r="U41" s="659"/>
      <c r="V41" s="15"/>
      <c r="W41" s="15"/>
      <c r="X41" s="15"/>
      <c r="Y41" s="16"/>
      <c r="Z41" s="12"/>
    </row>
    <row r="42" spans="1:26" ht="22.5" customHeight="1">
      <c r="A42" s="12"/>
      <c r="B42" s="657"/>
      <c r="C42" s="12"/>
      <c r="D42" s="12"/>
      <c r="E42" s="12"/>
      <c r="F42" s="12"/>
      <c r="G42" s="12"/>
      <c r="H42" s="12"/>
      <c r="I42" s="12"/>
      <c r="J42" s="12"/>
      <c r="K42" s="12"/>
      <c r="L42" s="12"/>
      <c r="M42" s="12"/>
      <c r="N42" s="12"/>
      <c r="O42" s="12"/>
      <c r="P42" s="12"/>
      <c r="Q42" s="12"/>
      <c r="R42" s="12"/>
      <c r="S42" s="12"/>
      <c r="T42" s="12"/>
      <c r="U42" s="659"/>
      <c r="V42" s="15"/>
      <c r="W42" s="15"/>
      <c r="X42" s="15"/>
      <c r="Y42" s="16"/>
      <c r="Z42" s="12"/>
    </row>
    <row r="43" spans="1:26" ht="22.5" customHeight="1">
      <c r="A43" s="12"/>
      <c r="B43" s="657"/>
      <c r="C43" s="1466"/>
      <c r="D43" s="1467"/>
      <c r="E43" s="1467"/>
      <c r="F43" s="1467"/>
      <c r="G43" s="1467"/>
      <c r="H43" s="1467"/>
      <c r="I43" s="1468"/>
      <c r="J43" s="1438" t="s">
        <v>160</v>
      </c>
      <c r="K43" s="1438"/>
      <c r="L43" s="1438"/>
      <c r="M43" s="1438"/>
      <c r="N43" s="1438"/>
      <c r="O43" s="1438" t="s">
        <v>161</v>
      </c>
      <c r="P43" s="1438"/>
      <c r="Q43" s="1438"/>
      <c r="R43" s="1438"/>
      <c r="S43" s="1438"/>
      <c r="T43" s="12"/>
      <c r="U43" s="659"/>
      <c r="V43" s="15"/>
      <c r="W43" s="15"/>
      <c r="X43" s="15"/>
      <c r="Y43" s="16"/>
      <c r="Z43" s="12"/>
    </row>
    <row r="44" spans="1:26" ht="22.5" customHeight="1">
      <c r="A44" s="12"/>
      <c r="B44" s="657"/>
      <c r="C44" s="1469" t="s">
        <v>162</v>
      </c>
      <c r="D44" s="1470"/>
      <c r="E44" s="1470"/>
      <c r="F44" s="1470"/>
      <c r="G44" s="1470"/>
      <c r="H44" s="1471"/>
      <c r="I44" s="662" t="s">
        <v>163</v>
      </c>
      <c r="J44" s="1458" t="s">
        <v>140</v>
      </c>
      <c r="K44" s="1458"/>
      <c r="L44" s="1458"/>
      <c r="M44" s="1458"/>
      <c r="N44" s="1458"/>
      <c r="O44" s="1462"/>
      <c r="P44" s="1462"/>
      <c r="Q44" s="1462"/>
      <c r="R44" s="1462"/>
      <c r="S44" s="1462"/>
      <c r="T44" s="12"/>
      <c r="U44" s="659"/>
      <c r="V44" s="15"/>
      <c r="W44" s="15"/>
      <c r="X44" s="15"/>
      <c r="Y44" s="16"/>
      <c r="Z44" s="12"/>
    </row>
    <row r="45" spans="1:26" ht="22.5" customHeight="1">
      <c r="A45" s="12"/>
      <c r="B45" s="657"/>
      <c r="C45" s="1472"/>
      <c r="D45" s="1473"/>
      <c r="E45" s="1473"/>
      <c r="F45" s="1473"/>
      <c r="G45" s="1473"/>
      <c r="H45" s="1474"/>
      <c r="I45" s="662" t="s">
        <v>164</v>
      </c>
      <c r="J45" s="1458" t="s">
        <v>140</v>
      </c>
      <c r="K45" s="1458"/>
      <c r="L45" s="1458"/>
      <c r="M45" s="1458"/>
      <c r="N45" s="1458"/>
      <c r="O45" s="1458" t="s">
        <v>140</v>
      </c>
      <c r="P45" s="1458"/>
      <c r="Q45" s="1458"/>
      <c r="R45" s="1458"/>
      <c r="S45" s="1458"/>
      <c r="T45" s="12"/>
      <c r="U45" s="659"/>
      <c r="V45" s="15"/>
      <c r="W45" s="15"/>
      <c r="X45" s="15"/>
      <c r="Y45" s="16"/>
      <c r="Z45" s="12"/>
    </row>
    <row r="46" spans="1:26" ht="15" customHeight="1">
      <c r="A46" s="12"/>
      <c r="B46" s="657"/>
      <c r="C46" s="12"/>
      <c r="D46" s="12"/>
      <c r="E46" s="12"/>
      <c r="F46" s="12"/>
      <c r="G46" s="12"/>
      <c r="H46" s="12"/>
      <c r="I46" s="12"/>
      <c r="J46" s="12"/>
      <c r="K46" s="12"/>
      <c r="L46" s="12"/>
      <c r="M46" s="12"/>
      <c r="N46" s="12"/>
      <c r="O46" s="12"/>
      <c r="P46" s="12"/>
      <c r="Q46" s="12"/>
      <c r="R46" s="12"/>
      <c r="S46" s="12"/>
      <c r="T46" s="12"/>
      <c r="U46" s="659"/>
      <c r="V46" s="15"/>
      <c r="W46" s="15"/>
      <c r="X46" s="15"/>
      <c r="Y46" s="16"/>
      <c r="Z46" s="12"/>
    </row>
    <row r="47" spans="1:26" ht="15" customHeight="1">
      <c r="A47" s="12"/>
      <c r="B47" s="657" t="s">
        <v>236</v>
      </c>
      <c r="C47" s="12"/>
      <c r="D47" s="12"/>
      <c r="E47" s="12"/>
      <c r="F47" s="12"/>
      <c r="G47" s="12"/>
      <c r="H47" s="12"/>
      <c r="I47" s="12"/>
      <c r="J47" s="12"/>
      <c r="K47" s="12"/>
      <c r="L47" s="12"/>
      <c r="M47" s="12"/>
      <c r="N47" s="12"/>
      <c r="O47" s="12"/>
      <c r="P47" s="12"/>
      <c r="Q47" s="12"/>
      <c r="R47" s="12"/>
      <c r="S47" s="12"/>
      <c r="T47" s="12"/>
      <c r="U47" s="1539" t="s">
        <v>116</v>
      </c>
      <c r="V47" s="1431"/>
      <c r="W47" s="1431"/>
      <c r="X47" s="1431"/>
      <c r="Y47" s="1540"/>
      <c r="Z47" s="12"/>
    </row>
    <row r="48" spans="1:26" ht="15" customHeight="1">
      <c r="A48" s="12"/>
      <c r="B48" s="657"/>
      <c r="C48" s="12"/>
      <c r="D48" s="12"/>
      <c r="E48" s="12"/>
      <c r="F48" s="12"/>
      <c r="G48" s="12"/>
      <c r="H48" s="12"/>
      <c r="I48" s="12"/>
      <c r="J48" s="12"/>
      <c r="K48" s="12"/>
      <c r="L48" s="12"/>
      <c r="M48" s="12"/>
      <c r="N48" s="12"/>
      <c r="O48" s="12"/>
      <c r="P48" s="12"/>
      <c r="Q48" s="12"/>
      <c r="R48" s="12"/>
      <c r="S48" s="12"/>
      <c r="T48" s="12"/>
      <c r="U48" s="659"/>
      <c r="V48" s="15"/>
      <c r="W48" s="15"/>
      <c r="X48" s="15"/>
      <c r="Y48" s="16"/>
      <c r="Z48" s="12"/>
    </row>
    <row r="49" spans="1:31" ht="15" customHeight="1">
      <c r="A49" s="12"/>
      <c r="B49" s="657"/>
      <c r="C49" s="24" t="s">
        <v>166</v>
      </c>
      <c r="D49" s="1442" t="s">
        <v>267</v>
      </c>
      <c r="E49" s="1442"/>
      <c r="F49" s="1442"/>
      <c r="G49" s="1442"/>
      <c r="H49" s="1442"/>
      <c r="I49" s="1442"/>
      <c r="J49" s="1442"/>
      <c r="K49" s="1442"/>
      <c r="L49" s="1442"/>
      <c r="M49" s="1442"/>
      <c r="N49" s="1442"/>
      <c r="O49" s="1442"/>
      <c r="P49" s="1442"/>
      <c r="Q49" s="1442"/>
      <c r="R49" s="1442"/>
      <c r="S49" s="1442"/>
      <c r="T49" s="1443"/>
      <c r="U49" s="659"/>
      <c r="V49" s="15" t="s">
        <v>119</v>
      </c>
      <c r="W49" s="15" t="s">
        <v>120</v>
      </c>
      <c r="X49" s="15" t="s">
        <v>119</v>
      </c>
      <c r="Y49" s="16"/>
      <c r="Z49" s="12"/>
    </row>
    <row r="50" spans="1:31" ht="15" customHeight="1">
      <c r="A50" s="12"/>
      <c r="B50" s="657"/>
      <c r="C50" s="24"/>
      <c r="D50" s="1442"/>
      <c r="E50" s="1442"/>
      <c r="F50" s="1442"/>
      <c r="G50" s="1442"/>
      <c r="H50" s="1442"/>
      <c r="I50" s="1442"/>
      <c r="J50" s="1442"/>
      <c r="K50" s="1442"/>
      <c r="L50" s="1442"/>
      <c r="M50" s="1442"/>
      <c r="N50" s="1442"/>
      <c r="O50" s="1442"/>
      <c r="P50" s="1442"/>
      <c r="Q50" s="1442"/>
      <c r="R50" s="1442"/>
      <c r="S50" s="1442"/>
      <c r="T50" s="1443"/>
      <c r="U50" s="659"/>
      <c r="V50" s="15"/>
      <c r="W50" s="15"/>
      <c r="X50" s="15"/>
      <c r="Y50" s="16"/>
      <c r="Z50" s="12"/>
    </row>
    <row r="51" spans="1:31" ht="8.25" customHeight="1">
      <c r="A51" s="12"/>
      <c r="B51" s="657"/>
      <c r="C51" s="24"/>
      <c r="D51" s="22"/>
      <c r="E51" s="22"/>
      <c r="F51" s="22"/>
      <c r="G51" s="22"/>
      <c r="H51" s="22"/>
      <c r="I51" s="22"/>
      <c r="J51" s="22"/>
      <c r="K51" s="22"/>
      <c r="L51" s="22"/>
      <c r="M51" s="22"/>
      <c r="N51" s="22"/>
      <c r="O51" s="22"/>
      <c r="P51" s="22"/>
      <c r="Q51" s="22"/>
      <c r="R51" s="22"/>
      <c r="S51" s="22"/>
      <c r="T51" s="31"/>
      <c r="U51" s="659"/>
      <c r="V51" s="15"/>
      <c r="W51" s="15"/>
      <c r="X51" s="15"/>
      <c r="Y51" s="16"/>
      <c r="Z51" s="12"/>
    </row>
    <row r="52" spans="1:31" ht="15" customHeight="1">
      <c r="A52" s="12"/>
      <c r="B52" s="657"/>
      <c r="C52" s="24" t="s">
        <v>123</v>
      </c>
      <c r="D52" s="1442" t="s">
        <v>238</v>
      </c>
      <c r="E52" s="1442"/>
      <c r="F52" s="1442"/>
      <c r="G52" s="1442"/>
      <c r="H52" s="1442"/>
      <c r="I52" s="1442"/>
      <c r="J52" s="1442"/>
      <c r="K52" s="1442"/>
      <c r="L52" s="1442"/>
      <c r="M52" s="1442"/>
      <c r="N52" s="1442"/>
      <c r="O52" s="1442"/>
      <c r="P52" s="1442"/>
      <c r="Q52" s="1442"/>
      <c r="R52" s="1442"/>
      <c r="S52" s="1442"/>
      <c r="T52" s="1443"/>
      <c r="U52" s="659"/>
      <c r="V52" s="15" t="s">
        <v>119</v>
      </c>
      <c r="W52" s="15" t="s">
        <v>120</v>
      </c>
      <c r="X52" s="15" t="s">
        <v>119</v>
      </c>
      <c r="Y52" s="16"/>
      <c r="Z52" s="12"/>
    </row>
    <row r="53" spans="1:31" ht="15" customHeight="1">
      <c r="A53" s="12"/>
      <c r="B53" s="858"/>
      <c r="C53" s="869"/>
      <c r="D53" s="1490"/>
      <c r="E53" s="1490"/>
      <c r="F53" s="1490"/>
      <c r="G53" s="1490"/>
      <c r="H53" s="1490"/>
      <c r="I53" s="1490"/>
      <c r="J53" s="1490"/>
      <c r="K53" s="1490"/>
      <c r="L53" s="1490"/>
      <c r="M53" s="1490"/>
      <c r="N53" s="1490"/>
      <c r="O53" s="1490"/>
      <c r="P53" s="1490"/>
      <c r="Q53" s="1490"/>
      <c r="R53" s="1490"/>
      <c r="S53" s="1490"/>
      <c r="T53" s="1491"/>
      <c r="U53" s="862"/>
      <c r="V53" s="32"/>
      <c r="W53" s="32"/>
      <c r="X53" s="32"/>
      <c r="Y53" s="863"/>
      <c r="Z53" s="12"/>
    </row>
    <row r="54" spans="1:31" ht="15" customHeight="1">
      <c r="A54" s="12"/>
      <c r="B54" s="889"/>
      <c r="C54" s="889"/>
      <c r="D54" s="889"/>
      <c r="E54" s="889"/>
      <c r="F54" s="889"/>
      <c r="G54" s="889"/>
      <c r="H54" s="889"/>
      <c r="I54" s="889"/>
      <c r="J54" s="889"/>
      <c r="K54" s="889"/>
      <c r="L54" s="889"/>
      <c r="M54" s="889"/>
      <c r="N54" s="889"/>
      <c r="O54" s="889"/>
      <c r="P54" s="889"/>
      <c r="Q54" s="889"/>
      <c r="R54" s="889"/>
      <c r="S54" s="889"/>
      <c r="T54" s="889"/>
      <c r="U54" s="889"/>
      <c r="V54" s="889"/>
      <c r="W54" s="889"/>
      <c r="X54" s="889"/>
      <c r="Y54" s="889"/>
      <c r="Z54" s="12"/>
    </row>
    <row r="55" spans="1:31" ht="15" customHeight="1">
      <c r="A55" s="12"/>
      <c r="B55" s="12" t="s">
        <v>169</v>
      </c>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31" ht="15" customHeight="1">
      <c r="A56" s="12"/>
      <c r="B56" s="48">
        <v>1</v>
      </c>
      <c r="C56" s="1476" t="s">
        <v>170</v>
      </c>
      <c r="D56" s="1476"/>
      <c r="E56" s="1476"/>
      <c r="F56" s="1476"/>
      <c r="G56" s="1476"/>
      <c r="H56" s="1476"/>
      <c r="I56" s="1476"/>
      <c r="J56" s="1476"/>
      <c r="K56" s="1476"/>
      <c r="L56" s="1476"/>
      <c r="M56" s="1476"/>
      <c r="N56" s="1476"/>
      <c r="O56" s="1476"/>
      <c r="P56" s="1476"/>
      <c r="Q56" s="1476"/>
      <c r="R56" s="1476"/>
      <c r="S56" s="1476"/>
      <c r="T56" s="1476"/>
      <c r="U56" s="1476"/>
      <c r="V56" s="1476"/>
      <c r="W56" s="1476"/>
      <c r="X56" s="1476"/>
      <c r="Y56" s="1476"/>
      <c r="Z56" s="12"/>
      <c r="AE56" s="881"/>
    </row>
    <row r="57" spans="1:31" ht="30" customHeight="1">
      <c r="A57" s="12"/>
      <c r="B57" s="876" t="s">
        <v>268</v>
      </c>
      <c r="C57" s="1442" t="s">
        <v>269</v>
      </c>
      <c r="D57" s="1442"/>
      <c r="E57" s="1442"/>
      <c r="F57" s="1442"/>
      <c r="G57" s="1442"/>
      <c r="H57" s="1442"/>
      <c r="I57" s="1442"/>
      <c r="J57" s="1442"/>
      <c r="K57" s="1442"/>
      <c r="L57" s="1442"/>
      <c r="M57" s="1442"/>
      <c r="N57" s="1442"/>
      <c r="O57" s="1442"/>
      <c r="P57" s="1442"/>
      <c r="Q57" s="1442"/>
      <c r="R57" s="1442"/>
      <c r="S57" s="1442"/>
      <c r="T57" s="1442"/>
      <c r="U57" s="1442"/>
      <c r="V57" s="1442"/>
      <c r="W57" s="1442"/>
      <c r="X57" s="1442"/>
      <c r="Y57" s="1442"/>
      <c r="Z57" s="12"/>
    </row>
    <row r="58" spans="1:31" ht="14.25" customHeight="1">
      <c r="A58" s="12"/>
      <c r="B58" s="48">
        <v>3</v>
      </c>
      <c r="C58" s="1476" t="s">
        <v>172</v>
      </c>
      <c r="D58" s="1476"/>
      <c r="E58" s="1476"/>
      <c r="F58" s="1476"/>
      <c r="G58" s="1476"/>
      <c r="H58" s="1476"/>
      <c r="I58" s="1476"/>
      <c r="J58" s="1476"/>
      <c r="K58" s="1476"/>
      <c r="L58" s="1476"/>
      <c r="M58" s="1476"/>
      <c r="N58" s="1476"/>
      <c r="O58" s="1476"/>
      <c r="P58" s="1476"/>
      <c r="Q58" s="1476"/>
      <c r="R58" s="1476"/>
      <c r="S58" s="1476"/>
      <c r="T58" s="1476"/>
      <c r="U58" s="1476"/>
      <c r="V58" s="1476"/>
      <c r="W58" s="1476"/>
      <c r="X58" s="1476"/>
      <c r="Y58" s="1476"/>
      <c r="Z58" s="17"/>
    </row>
    <row r="59" spans="1:31" ht="45" customHeight="1">
      <c r="A59" s="12"/>
      <c r="B59" s="48">
        <v>4</v>
      </c>
      <c r="C59" s="1442" t="s">
        <v>270</v>
      </c>
      <c r="D59" s="1476"/>
      <c r="E59" s="1476"/>
      <c r="F59" s="1476"/>
      <c r="G59" s="1476"/>
      <c r="H59" s="1476"/>
      <c r="I59" s="1476"/>
      <c r="J59" s="1476"/>
      <c r="K59" s="1476"/>
      <c r="L59" s="1476"/>
      <c r="M59" s="1476"/>
      <c r="N59" s="1476"/>
      <c r="O59" s="1476"/>
      <c r="P59" s="1476"/>
      <c r="Q59" s="1476"/>
      <c r="R59" s="1476"/>
      <c r="S59" s="1476"/>
      <c r="T59" s="1476"/>
      <c r="U59" s="1476"/>
      <c r="V59" s="1476"/>
      <c r="W59" s="1476"/>
      <c r="X59" s="1476"/>
      <c r="Y59" s="1476"/>
      <c r="Z59" s="17"/>
    </row>
    <row r="60" spans="1:3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31">
      <c r="F61" s="18" t="s">
        <v>271</v>
      </c>
    </row>
  </sheetData>
  <mergeCells count="62">
    <mergeCell ref="C59:Y59"/>
    <mergeCell ref="U47:Y47"/>
    <mergeCell ref="D49:T50"/>
    <mergeCell ref="D52:T53"/>
    <mergeCell ref="C56:Y56"/>
    <mergeCell ref="C57:Y57"/>
    <mergeCell ref="C58:Y58"/>
    <mergeCell ref="C43:I43"/>
    <mergeCell ref="J43:N43"/>
    <mergeCell ref="O43:S43"/>
    <mergeCell ref="C44:H45"/>
    <mergeCell ref="J44:N44"/>
    <mergeCell ref="O44:S44"/>
    <mergeCell ref="J45:N45"/>
    <mergeCell ref="O45:S45"/>
    <mergeCell ref="U37:Y37"/>
    <mergeCell ref="D39:T39"/>
    <mergeCell ref="D40:T40"/>
    <mergeCell ref="C41:H41"/>
    <mergeCell ref="I41:J41"/>
    <mergeCell ref="L41:Q41"/>
    <mergeCell ref="R41:S41"/>
    <mergeCell ref="D38:T38"/>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1:Y31"/>
    <mergeCell ref="D32:K32"/>
    <mergeCell ref="L32:N32"/>
    <mergeCell ref="O32:Q32"/>
    <mergeCell ref="S32:T32"/>
    <mergeCell ref="D30:K30"/>
    <mergeCell ref="L30:N30"/>
    <mergeCell ref="O30:Q30"/>
    <mergeCell ref="B7:F7"/>
    <mergeCell ref="G7:Y7"/>
    <mergeCell ref="U10:Y10"/>
    <mergeCell ref="D12:T13"/>
    <mergeCell ref="D14:T15"/>
    <mergeCell ref="D16:T16"/>
    <mergeCell ref="D17:T17"/>
    <mergeCell ref="D18:T19"/>
    <mergeCell ref="D22:T23"/>
    <mergeCell ref="C28:T29"/>
    <mergeCell ref="B6:F6"/>
    <mergeCell ref="M6:O6"/>
    <mergeCell ref="P6:Y6"/>
    <mergeCell ref="C2:D2"/>
    <mergeCell ref="Q2:Y2"/>
    <mergeCell ref="B4:Y4"/>
  </mergeCells>
  <phoneticPr fontId="14"/>
  <dataValidations count="1">
    <dataValidation type="list" allowBlank="1" showInputMessage="1" showErrorMessage="1" sqref="V12:V14 X12:X14 V16:V18 X16:X18 V20:V22 X20:X22 V32:V35 X32:X35 V38:V40 X38:X40 V49 X49 V52 X52" xr:uid="{0647B5DB-16E6-4F12-B2A7-3B8EBE59AFE6}">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6" orientation="portrait" r:id="rId1"/>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12C10-7E60-4ED5-BE04-5BE74FFFA234}">
  <sheetPr>
    <pageSetUpPr fitToPage="1"/>
  </sheetPr>
  <dimension ref="A1:T54"/>
  <sheetViews>
    <sheetView view="pageBreakPreview" topLeftCell="E19" zoomScale="110" zoomScaleNormal="55" zoomScaleSheetLayoutView="110" workbookViewId="0">
      <selection activeCell="N29" sqref="N29"/>
    </sheetView>
  </sheetViews>
  <sheetFormatPr defaultRowHeight="13"/>
  <cols>
    <col min="1" max="1" width="1.75" style="1315" customWidth="1"/>
    <col min="2" max="2" width="22" style="1315" customWidth="1"/>
    <col min="3" max="3" width="4" style="1315" customWidth="1"/>
    <col min="4" max="4" width="9.83203125" style="1315" customWidth="1"/>
    <col min="5" max="5" width="13.58203125" style="1315" customWidth="1"/>
    <col min="6" max="6" width="7.58203125" style="1315" customWidth="1"/>
    <col min="7" max="7" width="14.75" style="1315" customWidth="1"/>
    <col min="8" max="8" width="9.83203125" style="1315" customWidth="1"/>
    <col min="9" max="9" width="14.58203125" style="1315" customWidth="1"/>
    <col min="10" max="10" width="7.58203125" style="1315" customWidth="1"/>
    <col min="11" max="11" width="8.58203125" style="1315" customWidth="1"/>
    <col min="12" max="12" width="1.75" style="1315" customWidth="1"/>
    <col min="13" max="259" width="8.6640625" style="1315"/>
    <col min="260" max="260" width="2.25" style="1315" customWidth="1"/>
    <col min="261" max="261" width="24.25" style="1315" customWidth="1"/>
    <col min="262" max="262" width="4" style="1315" customWidth="1"/>
    <col min="263" max="265" width="20.08203125" style="1315" customWidth="1"/>
    <col min="266" max="266" width="3.08203125" style="1315" customWidth="1"/>
    <col min="267" max="267" width="4.33203125" style="1315" customWidth="1"/>
    <col min="268" max="268" width="2.5" style="1315" customWidth="1"/>
    <col min="269" max="515" width="8.6640625" style="1315"/>
    <col min="516" max="516" width="2.25" style="1315" customWidth="1"/>
    <col min="517" max="517" width="24.25" style="1315" customWidth="1"/>
    <col min="518" max="518" width="4" style="1315" customWidth="1"/>
    <col min="519" max="521" width="20.08203125" style="1315" customWidth="1"/>
    <col min="522" max="522" width="3.08203125" style="1315" customWidth="1"/>
    <col min="523" max="523" width="4.33203125" style="1315" customWidth="1"/>
    <col min="524" max="524" width="2.5" style="1315" customWidth="1"/>
    <col min="525" max="771" width="8.6640625" style="1315"/>
    <col min="772" max="772" width="2.25" style="1315" customWidth="1"/>
    <col min="773" max="773" width="24.25" style="1315" customWidth="1"/>
    <col min="774" max="774" width="4" style="1315" customWidth="1"/>
    <col min="775" max="777" width="20.08203125" style="1315" customWidth="1"/>
    <col min="778" max="778" width="3.08203125" style="1315" customWidth="1"/>
    <col min="779" max="779" width="4.33203125" style="1315" customWidth="1"/>
    <col min="780" max="780" width="2.5" style="1315" customWidth="1"/>
    <col min="781" max="1027" width="8.6640625" style="1315"/>
    <col min="1028" max="1028" width="2.25" style="1315" customWidth="1"/>
    <col min="1029" max="1029" width="24.25" style="1315" customWidth="1"/>
    <col min="1030" max="1030" width="4" style="1315" customWidth="1"/>
    <col min="1031" max="1033" width="20.08203125" style="1315" customWidth="1"/>
    <col min="1034" max="1034" width="3.08203125" style="1315" customWidth="1"/>
    <col min="1035" max="1035" width="4.33203125" style="1315" customWidth="1"/>
    <col min="1036" max="1036" width="2.5" style="1315" customWidth="1"/>
    <col min="1037" max="1283" width="8.6640625" style="1315"/>
    <col min="1284" max="1284" width="2.25" style="1315" customWidth="1"/>
    <col min="1285" max="1285" width="24.25" style="1315" customWidth="1"/>
    <col min="1286" max="1286" width="4" style="1315" customWidth="1"/>
    <col min="1287" max="1289" width="20.08203125" style="1315" customWidth="1"/>
    <col min="1290" max="1290" width="3.08203125" style="1315" customWidth="1"/>
    <col min="1291" max="1291" width="4.33203125" style="1315" customWidth="1"/>
    <col min="1292" max="1292" width="2.5" style="1315" customWidth="1"/>
    <col min="1293" max="1539" width="8.6640625" style="1315"/>
    <col min="1540" max="1540" width="2.25" style="1315" customWidth="1"/>
    <col min="1541" max="1541" width="24.25" style="1315" customWidth="1"/>
    <col min="1542" max="1542" width="4" style="1315" customWidth="1"/>
    <col min="1543" max="1545" width="20.08203125" style="1315" customWidth="1"/>
    <col min="1546" max="1546" width="3.08203125" style="1315" customWidth="1"/>
    <col min="1547" max="1547" width="4.33203125" style="1315" customWidth="1"/>
    <col min="1548" max="1548" width="2.5" style="1315" customWidth="1"/>
    <col min="1549" max="1795" width="8.6640625" style="1315"/>
    <col min="1796" max="1796" width="2.25" style="1315" customWidth="1"/>
    <col min="1797" max="1797" width="24.25" style="1315" customWidth="1"/>
    <col min="1798" max="1798" width="4" style="1315" customWidth="1"/>
    <col min="1799" max="1801" width="20.08203125" style="1315" customWidth="1"/>
    <col min="1802" max="1802" width="3.08203125" style="1315" customWidth="1"/>
    <col min="1803" max="1803" width="4.33203125" style="1315" customWidth="1"/>
    <col min="1804" max="1804" width="2.5" style="1315" customWidth="1"/>
    <col min="1805" max="2051" width="8.6640625" style="1315"/>
    <col min="2052" max="2052" width="2.25" style="1315" customWidth="1"/>
    <col min="2053" max="2053" width="24.25" style="1315" customWidth="1"/>
    <col min="2054" max="2054" width="4" style="1315" customWidth="1"/>
    <col min="2055" max="2057" width="20.08203125" style="1315" customWidth="1"/>
    <col min="2058" max="2058" width="3.08203125" style="1315" customWidth="1"/>
    <col min="2059" max="2059" width="4.33203125" style="1315" customWidth="1"/>
    <col min="2060" max="2060" width="2.5" style="1315" customWidth="1"/>
    <col min="2061" max="2307" width="8.6640625" style="1315"/>
    <col min="2308" max="2308" width="2.25" style="1315" customWidth="1"/>
    <col min="2309" max="2309" width="24.25" style="1315" customWidth="1"/>
    <col min="2310" max="2310" width="4" style="1315" customWidth="1"/>
    <col min="2311" max="2313" width="20.08203125" style="1315" customWidth="1"/>
    <col min="2314" max="2314" width="3.08203125" style="1315" customWidth="1"/>
    <col min="2315" max="2315" width="4.33203125" style="1315" customWidth="1"/>
    <col min="2316" max="2316" width="2.5" style="1315" customWidth="1"/>
    <col min="2317" max="2563" width="8.6640625" style="1315"/>
    <col min="2564" max="2564" width="2.25" style="1315" customWidth="1"/>
    <col min="2565" max="2565" width="24.25" style="1315" customWidth="1"/>
    <col min="2566" max="2566" width="4" style="1315" customWidth="1"/>
    <col min="2567" max="2569" width="20.08203125" style="1315" customWidth="1"/>
    <col min="2570" max="2570" width="3.08203125" style="1315" customWidth="1"/>
    <col min="2571" max="2571" width="4.33203125" style="1315" customWidth="1"/>
    <col min="2572" max="2572" width="2.5" style="1315" customWidth="1"/>
    <col min="2573" max="2819" width="8.6640625" style="1315"/>
    <col min="2820" max="2820" width="2.25" style="1315" customWidth="1"/>
    <col min="2821" max="2821" width="24.25" style="1315" customWidth="1"/>
    <col min="2822" max="2822" width="4" style="1315" customWidth="1"/>
    <col min="2823" max="2825" width="20.08203125" style="1315" customWidth="1"/>
    <col min="2826" max="2826" width="3.08203125" style="1315" customWidth="1"/>
    <col min="2827" max="2827" width="4.33203125" style="1315" customWidth="1"/>
    <col min="2828" max="2828" width="2.5" style="1315" customWidth="1"/>
    <col min="2829" max="3075" width="8.6640625" style="1315"/>
    <col min="3076" max="3076" width="2.25" style="1315" customWidth="1"/>
    <col min="3077" max="3077" width="24.25" style="1315" customWidth="1"/>
    <col min="3078" max="3078" width="4" style="1315" customWidth="1"/>
    <col min="3079" max="3081" width="20.08203125" style="1315" customWidth="1"/>
    <col min="3082" max="3082" width="3.08203125" style="1315" customWidth="1"/>
    <col min="3083" max="3083" width="4.33203125" style="1315" customWidth="1"/>
    <col min="3084" max="3084" width="2.5" style="1315" customWidth="1"/>
    <col min="3085" max="3331" width="8.6640625" style="1315"/>
    <col min="3332" max="3332" width="2.25" style="1315" customWidth="1"/>
    <col min="3333" max="3333" width="24.25" style="1315" customWidth="1"/>
    <col min="3334" max="3334" width="4" style="1315" customWidth="1"/>
    <col min="3335" max="3337" width="20.08203125" style="1315" customWidth="1"/>
    <col min="3338" max="3338" width="3.08203125" style="1315" customWidth="1"/>
    <col min="3339" max="3339" width="4.33203125" style="1315" customWidth="1"/>
    <col min="3340" max="3340" width="2.5" style="1315" customWidth="1"/>
    <col min="3341" max="3587" width="8.6640625" style="1315"/>
    <col min="3588" max="3588" width="2.25" style="1315" customWidth="1"/>
    <col min="3589" max="3589" width="24.25" style="1315" customWidth="1"/>
    <col min="3590" max="3590" width="4" style="1315" customWidth="1"/>
    <col min="3591" max="3593" width="20.08203125" style="1315" customWidth="1"/>
    <col min="3594" max="3594" width="3.08203125" style="1315" customWidth="1"/>
    <col min="3595" max="3595" width="4.33203125" style="1315" customWidth="1"/>
    <col min="3596" max="3596" width="2.5" style="1315" customWidth="1"/>
    <col min="3597" max="3843" width="8.6640625" style="1315"/>
    <col min="3844" max="3844" width="2.25" style="1315" customWidth="1"/>
    <col min="3845" max="3845" width="24.25" style="1315" customWidth="1"/>
    <col min="3846" max="3846" width="4" style="1315" customWidth="1"/>
    <col min="3847" max="3849" width="20.08203125" style="1315" customWidth="1"/>
    <col min="3850" max="3850" width="3.08203125" style="1315" customWidth="1"/>
    <col min="3851" max="3851" width="4.33203125" style="1315" customWidth="1"/>
    <col min="3852" max="3852" width="2.5" style="1315" customWidth="1"/>
    <col min="3853" max="4099" width="8.6640625" style="1315"/>
    <col min="4100" max="4100" width="2.25" style="1315" customWidth="1"/>
    <col min="4101" max="4101" width="24.25" style="1315" customWidth="1"/>
    <col min="4102" max="4102" width="4" style="1315" customWidth="1"/>
    <col min="4103" max="4105" width="20.08203125" style="1315" customWidth="1"/>
    <col min="4106" max="4106" width="3.08203125" style="1315" customWidth="1"/>
    <col min="4107" max="4107" width="4.33203125" style="1315" customWidth="1"/>
    <col min="4108" max="4108" width="2.5" style="1315" customWidth="1"/>
    <col min="4109" max="4355" width="8.6640625" style="1315"/>
    <col min="4356" max="4356" width="2.25" style="1315" customWidth="1"/>
    <col min="4357" max="4357" width="24.25" style="1315" customWidth="1"/>
    <col min="4358" max="4358" width="4" style="1315" customWidth="1"/>
    <col min="4359" max="4361" width="20.08203125" style="1315" customWidth="1"/>
    <col min="4362" max="4362" width="3.08203125" style="1315" customWidth="1"/>
    <col min="4363" max="4363" width="4.33203125" style="1315" customWidth="1"/>
    <col min="4364" max="4364" width="2.5" style="1315" customWidth="1"/>
    <col min="4365" max="4611" width="8.6640625" style="1315"/>
    <col min="4612" max="4612" width="2.25" style="1315" customWidth="1"/>
    <col min="4613" max="4613" width="24.25" style="1315" customWidth="1"/>
    <col min="4614" max="4614" width="4" style="1315" customWidth="1"/>
    <col min="4615" max="4617" width="20.08203125" style="1315" customWidth="1"/>
    <col min="4618" max="4618" width="3.08203125" style="1315" customWidth="1"/>
    <col min="4619" max="4619" width="4.33203125" style="1315" customWidth="1"/>
    <col min="4620" max="4620" width="2.5" style="1315" customWidth="1"/>
    <col min="4621" max="4867" width="8.6640625" style="1315"/>
    <col min="4868" max="4868" width="2.25" style="1315" customWidth="1"/>
    <col min="4869" max="4869" width="24.25" style="1315" customWidth="1"/>
    <col min="4870" max="4870" width="4" style="1315" customWidth="1"/>
    <col min="4871" max="4873" width="20.08203125" style="1315" customWidth="1"/>
    <col min="4874" max="4874" width="3.08203125" style="1315" customWidth="1"/>
    <col min="4875" max="4875" width="4.33203125" style="1315" customWidth="1"/>
    <col min="4876" max="4876" width="2.5" style="1315" customWidth="1"/>
    <col min="4877" max="5123" width="8.6640625" style="1315"/>
    <col min="5124" max="5124" width="2.25" style="1315" customWidth="1"/>
    <col min="5125" max="5125" width="24.25" style="1315" customWidth="1"/>
    <col min="5126" max="5126" width="4" style="1315" customWidth="1"/>
    <col min="5127" max="5129" width="20.08203125" style="1315" customWidth="1"/>
    <col min="5130" max="5130" width="3.08203125" style="1315" customWidth="1"/>
    <col min="5131" max="5131" width="4.33203125" style="1315" customWidth="1"/>
    <col min="5132" max="5132" width="2.5" style="1315" customWidth="1"/>
    <col min="5133" max="5379" width="8.6640625" style="1315"/>
    <col min="5380" max="5380" width="2.25" style="1315" customWidth="1"/>
    <col min="5381" max="5381" width="24.25" style="1315" customWidth="1"/>
    <col min="5382" max="5382" width="4" style="1315" customWidth="1"/>
    <col min="5383" max="5385" width="20.08203125" style="1315" customWidth="1"/>
    <col min="5386" max="5386" width="3.08203125" style="1315" customWidth="1"/>
    <col min="5387" max="5387" width="4.33203125" style="1315" customWidth="1"/>
    <col min="5388" max="5388" width="2.5" style="1315" customWidth="1"/>
    <col min="5389" max="5635" width="8.6640625" style="1315"/>
    <col min="5636" max="5636" width="2.25" style="1315" customWidth="1"/>
    <col min="5637" max="5637" width="24.25" style="1315" customWidth="1"/>
    <col min="5638" max="5638" width="4" style="1315" customWidth="1"/>
    <col min="5639" max="5641" width="20.08203125" style="1315" customWidth="1"/>
    <col min="5642" max="5642" width="3.08203125" style="1315" customWidth="1"/>
    <col min="5643" max="5643" width="4.33203125" style="1315" customWidth="1"/>
    <col min="5644" max="5644" width="2.5" style="1315" customWidth="1"/>
    <col min="5645" max="5891" width="8.6640625" style="1315"/>
    <col min="5892" max="5892" width="2.25" style="1315" customWidth="1"/>
    <col min="5893" max="5893" width="24.25" style="1315" customWidth="1"/>
    <col min="5894" max="5894" width="4" style="1315" customWidth="1"/>
    <col min="5895" max="5897" width="20.08203125" style="1315" customWidth="1"/>
    <col min="5898" max="5898" width="3.08203125" style="1315" customWidth="1"/>
    <col min="5899" max="5899" width="4.33203125" style="1315" customWidth="1"/>
    <col min="5900" max="5900" width="2.5" style="1315" customWidth="1"/>
    <col min="5901" max="6147" width="8.6640625" style="1315"/>
    <col min="6148" max="6148" width="2.25" style="1315" customWidth="1"/>
    <col min="6149" max="6149" width="24.25" style="1315" customWidth="1"/>
    <col min="6150" max="6150" width="4" style="1315" customWidth="1"/>
    <col min="6151" max="6153" width="20.08203125" style="1315" customWidth="1"/>
    <col min="6154" max="6154" width="3.08203125" style="1315" customWidth="1"/>
    <col min="6155" max="6155" width="4.33203125" style="1315" customWidth="1"/>
    <col min="6156" max="6156" width="2.5" style="1315" customWidth="1"/>
    <col min="6157" max="6403" width="8.6640625" style="1315"/>
    <col min="6404" max="6404" width="2.25" style="1315" customWidth="1"/>
    <col min="6405" max="6405" width="24.25" style="1315" customWidth="1"/>
    <col min="6406" max="6406" width="4" style="1315" customWidth="1"/>
    <col min="6407" max="6409" width="20.08203125" style="1315" customWidth="1"/>
    <col min="6410" max="6410" width="3.08203125" style="1315" customWidth="1"/>
    <col min="6411" max="6411" width="4.33203125" style="1315" customWidth="1"/>
    <col min="6412" max="6412" width="2.5" style="1315" customWidth="1"/>
    <col min="6413" max="6659" width="8.6640625" style="1315"/>
    <col min="6660" max="6660" width="2.25" style="1315" customWidth="1"/>
    <col min="6661" max="6661" width="24.25" style="1315" customWidth="1"/>
    <col min="6662" max="6662" width="4" style="1315" customWidth="1"/>
    <col min="6663" max="6665" width="20.08203125" style="1315" customWidth="1"/>
    <col min="6666" max="6666" width="3.08203125" style="1315" customWidth="1"/>
    <col min="6667" max="6667" width="4.33203125" style="1315" customWidth="1"/>
    <col min="6668" max="6668" width="2.5" style="1315" customWidth="1"/>
    <col min="6669" max="6915" width="8.6640625" style="1315"/>
    <col min="6916" max="6916" width="2.25" style="1315" customWidth="1"/>
    <col min="6917" max="6917" width="24.25" style="1315" customWidth="1"/>
    <col min="6918" max="6918" width="4" style="1315" customWidth="1"/>
    <col min="6919" max="6921" width="20.08203125" style="1315" customWidth="1"/>
    <col min="6922" max="6922" width="3.08203125" style="1315" customWidth="1"/>
    <col min="6923" max="6923" width="4.33203125" style="1315" customWidth="1"/>
    <col min="6924" max="6924" width="2.5" style="1315" customWidth="1"/>
    <col min="6925" max="7171" width="8.6640625" style="1315"/>
    <col min="7172" max="7172" width="2.25" style="1315" customWidth="1"/>
    <col min="7173" max="7173" width="24.25" style="1315" customWidth="1"/>
    <col min="7174" max="7174" width="4" style="1315" customWidth="1"/>
    <col min="7175" max="7177" width="20.08203125" style="1315" customWidth="1"/>
    <col min="7178" max="7178" width="3.08203125" style="1315" customWidth="1"/>
    <col min="7179" max="7179" width="4.33203125" style="1315" customWidth="1"/>
    <col min="7180" max="7180" width="2.5" style="1315" customWidth="1"/>
    <col min="7181" max="7427" width="8.6640625" style="1315"/>
    <col min="7428" max="7428" width="2.25" style="1315" customWidth="1"/>
    <col min="7429" max="7429" width="24.25" style="1315" customWidth="1"/>
    <col min="7430" max="7430" width="4" style="1315" customWidth="1"/>
    <col min="7431" max="7433" width="20.08203125" style="1315" customWidth="1"/>
    <col min="7434" max="7434" width="3.08203125" style="1315" customWidth="1"/>
    <col min="7435" max="7435" width="4.33203125" style="1315" customWidth="1"/>
    <col min="7436" max="7436" width="2.5" style="1315" customWidth="1"/>
    <col min="7437" max="7683" width="8.6640625" style="1315"/>
    <col min="7684" max="7684" width="2.25" style="1315" customWidth="1"/>
    <col min="7685" max="7685" width="24.25" style="1315" customWidth="1"/>
    <col min="7686" max="7686" width="4" style="1315" customWidth="1"/>
    <col min="7687" max="7689" width="20.08203125" style="1315" customWidth="1"/>
    <col min="7690" max="7690" width="3.08203125" style="1315" customWidth="1"/>
    <col min="7691" max="7691" width="4.33203125" style="1315" customWidth="1"/>
    <col min="7692" max="7692" width="2.5" style="1315" customWidth="1"/>
    <col min="7693" max="7939" width="8.6640625" style="1315"/>
    <col min="7940" max="7940" width="2.25" style="1315" customWidth="1"/>
    <col min="7941" max="7941" width="24.25" style="1315" customWidth="1"/>
    <col min="7942" max="7942" width="4" style="1315" customWidth="1"/>
    <col min="7943" max="7945" width="20.08203125" style="1315" customWidth="1"/>
    <col min="7946" max="7946" width="3.08203125" style="1315" customWidth="1"/>
    <col min="7947" max="7947" width="4.33203125" style="1315" customWidth="1"/>
    <col min="7948" max="7948" width="2.5" style="1315" customWidth="1"/>
    <col min="7949" max="8195" width="8.6640625" style="1315"/>
    <col min="8196" max="8196" width="2.25" style="1315" customWidth="1"/>
    <col min="8197" max="8197" width="24.25" style="1315" customWidth="1"/>
    <col min="8198" max="8198" width="4" style="1315" customWidth="1"/>
    <col min="8199" max="8201" width="20.08203125" style="1315" customWidth="1"/>
    <col min="8202" max="8202" width="3.08203125" style="1315" customWidth="1"/>
    <col min="8203" max="8203" width="4.33203125" style="1315" customWidth="1"/>
    <col min="8204" max="8204" width="2.5" style="1315" customWidth="1"/>
    <col min="8205" max="8451" width="8.6640625" style="1315"/>
    <col min="8452" max="8452" width="2.25" style="1315" customWidth="1"/>
    <col min="8453" max="8453" width="24.25" style="1315" customWidth="1"/>
    <col min="8454" max="8454" width="4" style="1315" customWidth="1"/>
    <col min="8455" max="8457" width="20.08203125" style="1315" customWidth="1"/>
    <col min="8458" max="8458" width="3.08203125" style="1315" customWidth="1"/>
    <col min="8459" max="8459" width="4.33203125" style="1315" customWidth="1"/>
    <col min="8460" max="8460" width="2.5" style="1315" customWidth="1"/>
    <col min="8461" max="8707" width="8.6640625" style="1315"/>
    <col min="8708" max="8708" width="2.25" style="1315" customWidth="1"/>
    <col min="8709" max="8709" width="24.25" style="1315" customWidth="1"/>
    <col min="8710" max="8710" width="4" style="1315" customWidth="1"/>
    <col min="8711" max="8713" width="20.08203125" style="1315" customWidth="1"/>
    <col min="8714" max="8714" width="3.08203125" style="1315" customWidth="1"/>
    <col min="8715" max="8715" width="4.33203125" style="1315" customWidth="1"/>
    <col min="8716" max="8716" width="2.5" style="1315" customWidth="1"/>
    <col min="8717" max="8963" width="8.6640625" style="1315"/>
    <col min="8964" max="8964" width="2.25" style="1315" customWidth="1"/>
    <col min="8965" max="8965" width="24.25" style="1315" customWidth="1"/>
    <col min="8966" max="8966" width="4" style="1315" customWidth="1"/>
    <col min="8967" max="8969" width="20.08203125" style="1315" customWidth="1"/>
    <col min="8970" max="8970" width="3.08203125" style="1315" customWidth="1"/>
    <col min="8971" max="8971" width="4.33203125" style="1315" customWidth="1"/>
    <col min="8972" max="8972" width="2.5" style="1315" customWidth="1"/>
    <col min="8973" max="9219" width="8.6640625" style="1315"/>
    <col min="9220" max="9220" width="2.25" style="1315" customWidth="1"/>
    <col min="9221" max="9221" width="24.25" style="1315" customWidth="1"/>
    <col min="9222" max="9222" width="4" style="1315" customWidth="1"/>
    <col min="9223" max="9225" width="20.08203125" style="1315" customWidth="1"/>
    <col min="9226" max="9226" width="3.08203125" style="1315" customWidth="1"/>
    <col min="9227" max="9227" width="4.33203125" style="1315" customWidth="1"/>
    <col min="9228" max="9228" width="2.5" style="1315" customWidth="1"/>
    <col min="9229" max="9475" width="8.6640625" style="1315"/>
    <col min="9476" max="9476" width="2.25" style="1315" customWidth="1"/>
    <col min="9477" max="9477" width="24.25" style="1315" customWidth="1"/>
    <col min="9478" max="9478" width="4" style="1315" customWidth="1"/>
    <col min="9479" max="9481" width="20.08203125" style="1315" customWidth="1"/>
    <col min="9482" max="9482" width="3.08203125" style="1315" customWidth="1"/>
    <col min="9483" max="9483" width="4.33203125" style="1315" customWidth="1"/>
    <col min="9484" max="9484" width="2.5" style="1315" customWidth="1"/>
    <col min="9485" max="9731" width="8.6640625" style="1315"/>
    <col min="9732" max="9732" width="2.25" style="1315" customWidth="1"/>
    <col min="9733" max="9733" width="24.25" style="1315" customWidth="1"/>
    <col min="9734" max="9734" width="4" style="1315" customWidth="1"/>
    <col min="9735" max="9737" width="20.08203125" style="1315" customWidth="1"/>
    <col min="9738" max="9738" width="3.08203125" style="1315" customWidth="1"/>
    <col min="9739" max="9739" width="4.33203125" style="1315" customWidth="1"/>
    <col min="9740" max="9740" width="2.5" style="1315" customWidth="1"/>
    <col min="9741" max="9987" width="8.6640625" style="1315"/>
    <col min="9988" max="9988" width="2.25" style="1315" customWidth="1"/>
    <col min="9989" max="9989" width="24.25" style="1315" customWidth="1"/>
    <col min="9990" max="9990" width="4" style="1315" customWidth="1"/>
    <col min="9991" max="9993" width="20.08203125" style="1315" customWidth="1"/>
    <col min="9994" max="9994" width="3.08203125" style="1315" customWidth="1"/>
    <col min="9995" max="9995" width="4.33203125" style="1315" customWidth="1"/>
    <col min="9996" max="9996" width="2.5" style="1315" customWidth="1"/>
    <col min="9997" max="10243" width="8.6640625" style="1315"/>
    <col min="10244" max="10244" width="2.25" style="1315" customWidth="1"/>
    <col min="10245" max="10245" width="24.25" style="1315" customWidth="1"/>
    <col min="10246" max="10246" width="4" style="1315" customWidth="1"/>
    <col min="10247" max="10249" width="20.08203125" style="1315" customWidth="1"/>
    <col min="10250" max="10250" width="3.08203125" style="1315" customWidth="1"/>
    <col min="10251" max="10251" width="4.33203125" style="1315" customWidth="1"/>
    <col min="10252" max="10252" width="2.5" style="1315" customWidth="1"/>
    <col min="10253" max="10499" width="8.6640625" style="1315"/>
    <col min="10500" max="10500" width="2.25" style="1315" customWidth="1"/>
    <col min="10501" max="10501" width="24.25" style="1315" customWidth="1"/>
    <col min="10502" max="10502" width="4" style="1315" customWidth="1"/>
    <col min="10503" max="10505" width="20.08203125" style="1315" customWidth="1"/>
    <col min="10506" max="10506" width="3.08203125" style="1315" customWidth="1"/>
    <col min="10507" max="10507" width="4.33203125" style="1315" customWidth="1"/>
    <col min="10508" max="10508" width="2.5" style="1315" customWidth="1"/>
    <col min="10509" max="10755" width="8.6640625" style="1315"/>
    <col min="10756" max="10756" width="2.25" style="1315" customWidth="1"/>
    <col min="10757" max="10757" width="24.25" style="1315" customWidth="1"/>
    <col min="10758" max="10758" width="4" style="1315" customWidth="1"/>
    <col min="10759" max="10761" width="20.08203125" style="1315" customWidth="1"/>
    <col min="10762" max="10762" width="3.08203125" style="1315" customWidth="1"/>
    <col min="10763" max="10763" width="4.33203125" style="1315" customWidth="1"/>
    <col min="10764" max="10764" width="2.5" style="1315" customWidth="1"/>
    <col min="10765" max="11011" width="8.6640625" style="1315"/>
    <col min="11012" max="11012" width="2.25" style="1315" customWidth="1"/>
    <col min="11013" max="11013" width="24.25" style="1315" customWidth="1"/>
    <col min="11014" max="11014" width="4" style="1315" customWidth="1"/>
    <col min="11015" max="11017" width="20.08203125" style="1315" customWidth="1"/>
    <col min="11018" max="11018" width="3.08203125" style="1315" customWidth="1"/>
    <col min="11019" max="11019" width="4.33203125" style="1315" customWidth="1"/>
    <col min="11020" max="11020" width="2.5" style="1315" customWidth="1"/>
    <col min="11021" max="11267" width="8.6640625" style="1315"/>
    <col min="11268" max="11268" width="2.25" style="1315" customWidth="1"/>
    <col min="11269" max="11269" width="24.25" style="1315" customWidth="1"/>
    <col min="11270" max="11270" width="4" style="1315" customWidth="1"/>
    <col min="11271" max="11273" width="20.08203125" style="1315" customWidth="1"/>
    <col min="11274" max="11274" width="3.08203125" style="1315" customWidth="1"/>
    <col min="11275" max="11275" width="4.33203125" style="1315" customWidth="1"/>
    <col min="11276" max="11276" width="2.5" style="1315" customWidth="1"/>
    <col min="11277" max="11523" width="8.6640625" style="1315"/>
    <col min="11524" max="11524" width="2.25" style="1315" customWidth="1"/>
    <col min="11525" max="11525" width="24.25" style="1315" customWidth="1"/>
    <col min="11526" max="11526" width="4" style="1315" customWidth="1"/>
    <col min="11527" max="11529" width="20.08203125" style="1315" customWidth="1"/>
    <col min="11530" max="11530" width="3.08203125" style="1315" customWidth="1"/>
    <col min="11531" max="11531" width="4.33203125" style="1315" customWidth="1"/>
    <col min="11532" max="11532" width="2.5" style="1315" customWidth="1"/>
    <col min="11533" max="11779" width="8.6640625" style="1315"/>
    <col min="11780" max="11780" width="2.25" style="1315" customWidth="1"/>
    <col min="11781" max="11781" width="24.25" style="1315" customWidth="1"/>
    <col min="11782" max="11782" width="4" style="1315" customWidth="1"/>
    <col min="11783" max="11785" width="20.08203125" style="1315" customWidth="1"/>
    <col min="11786" max="11786" width="3.08203125" style="1315" customWidth="1"/>
    <col min="11787" max="11787" width="4.33203125" style="1315" customWidth="1"/>
    <col min="11788" max="11788" width="2.5" style="1315" customWidth="1"/>
    <col min="11789" max="12035" width="8.6640625" style="1315"/>
    <col min="12036" max="12036" width="2.25" style="1315" customWidth="1"/>
    <col min="12037" max="12037" width="24.25" style="1315" customWidth="1"/>
    <col min="12038" max="12038" width="4" style="1315" customWidth="1"/>
    <col min="12039" max="12041" width="20.08203125" style="1315" customWidth="1"/>
    <col min="12042" max="12042" width="3.08203125" style="1315" customWidth="1"/>
    <col min="12043" max="12043" width="4.33203125" style="1315" customWidth="1"/>
    <col min="12044" max="12044" width="2.5" style="1315" customWidth="1"/>
    <col min="12045" max="12291" width="8.6640625" style="1315"/>
    <col min="12292" max="12292" width="2.25" style="1315" customWidth="1"/>
    <col min="12293" max="12293" width="24.25" style="1315" customWidth="1"/>
    <col min="12294" max="12294" width="4" style="1315" customWidth="1"/>
    <col min="12295" max="12297" width="20.08203125" style="1315" customWidth="1"/>
    <col min="12298" max="12298" width="3.08203125" style="1315" customWidth="1"/>
    <col min="12299" max="12299" width="4.33203125" style="1315" customWidth="1"/>
    <col min="12300" max="12300" width="2.5" style="1315" customWidth="1"/>
    <col min="12301" max="12547" width="8.6640625" style="1315"/>
    <col min="12548" max="12548" width="2.25" style="1315" customWidth="1"/>
    <col min="12549" max="12549" width="24.25" style="1315" customWidth="1"/>
    <col min="12550" max="12550" width="4" style="1315" customWidth="1"/>
    <col min="12551" max="12553" width="20.08203125" style="1315" customWidth="1"/>
    <col min="12554" max="12554" width="3.08203125" style="1315" customWidth="1"/>
    <col min="12555" max="12555" width="4.33203125" style="1315" customWidth="1"/>
    <col min="12556" max="12556" width="2.5" style="1315" customWidth="1"/>
    <col min="12557" max="12803" width="8.6640625" style="1315"/>
    <col min="12804" max="12804" width="2.25" style="1315" customWidth="1"/>
    <col min="12805" max="12805" width="24.25" style="1315" customWidth="1"/>
    <col min="12806" max="12806" width="4" style="1315" customWidth="1"/>
    <col min="12807" max="12809" width="20.08203125" style="1315" customWidth="1"/>
    <col min="12810" max="12810" width="3.08203125" style="1315" customWidth="1"/>
    <col min="12811" max="12811" width="4.33203125" style="1315" customWidth="1"/>
    <col min="12812" max="12812" width="2.5" style="1315" customWidth="1"/>
    <col min="12813" max="13059" width="8.6640625" style="1315"/>
    <col min="13060" max="13060" width="2.25" style="1315" customWidth="1"/>
    <col min="13061" max="13061" width="24.25" style="1315" customWidth="1"/>
    <col min="13062" max="13062" width="4" style="1315" customWidth="1"/>
    <col min="13063" max="13065" width="20.08203125" style="1315" customWidth="1"/>
    <col min="13066" max="13066" width="3.08203125" style="1315" customWidth="1"/>
    <col min="13067" max="13067" width="4.33203125" style="1315" customWidth="1"/>
    <col min="13068" max="13068" width="2.5" style="1315" customWidth="1"/>
    <col min="13069" max="13315" width="8.6640625" style="1315"/>
    <col min="13316" max="13316" width="2.25" style="1315" customWidth="1"/>
    <col min="13317" max="13317" width="24.25" style="1315" customWidth="1"/>
    <col min="13318" max="13318" width="4" style="1315" customWidth="1"/>
    <col min="13319" max="13321" width="20.08203125" style="1315" customWidth="1"/>
    <col min="13322" max="13322" width="3.08203125" style="1315" customWidth="1"/>
    <col min="13323" max="13323" width="4.33203125" style="1315" customWidth="1"/>
    <col min="13324" max="13324" width="2.5" style="1315" customWidth="1"/>
    <col min="13325" max="13571" width="8.6640625" style="1315"/>
    <col min="13572" max="13572" width="2.25" style="1315" customWidth="1"/>
    <col min="13573" max="13573" width="24.25" style="1315" customWidth="1"/>
    <col min="13574" max="13574" width="4" style="1315" customWidth="1"/>
    <col min="13575" max="13577" width="20.08203125" style="1315" customWidth="1"/>
    <col min="13578" max="13578" width="3.08203125" style="1315" customWidth="1"/>
    <col min="13579" max="13579" width="4.33203125" style="1315" customWidth="1"/>
    <col min="13580" max="13580" width="2.5" style="1315" customWidth="1"/>
    <col min="13581" max="13827" width="8.6640625" style="1315"/>
    <col min="13828" max="13828" width="2.25" style="1315" customWidth="1"/>
    <col min="13829" max="13829" width="24.25" style="1315" customWidth="1"/>
    <col min="13830" max="13830" width="4" style="1315" customWidth="1"/>
    <col min="13831" max="13833" width="20.08203125" style="1315" customWidth="1"/>
    <col min="13834" max="13834" width="3.08203125" style="1315" customWidth="1"/>
    <col min="13835" max="13835" width="4.33203125" style="1315" customWidth="1"/>
    <col min="13836" max="13836" width="2.5" style="1315" customWidth="1"/>
    <col min="13837" max="14083" width="8.6640625" style="1315"/>
    <col min="14084" max="14084" width="2.25" style="1315" customWidth="1"/>
    <col min="14085" max="14085" width="24.25" style="1315" customWidth="1"/>
    <col min="14086" max="14086" width="4" style="1315" customWidth="1"/>
    <col min="14087" max="14089" width="20.08203125" style="1315" customWidth="1"/>
    <col min="14090" max="14090" width="3.08203125" style="1315" customWidth="1"/>
    <col min="14091" max="14091" width="4.33203125" style="1315" customWidth="1"/>
    <col min="14092" max="14092" width="2.5" style="1315" customWidth="1"/>
    <col min="14093" max="14339" width="8.6640625" style="1315"/>
    <col min="14340" max="14340" width="2.25" style="1315" customWidth="1"/>
    <col min="14341" max="14341" width="24.25" style="1315" customWidth="1"/>
    <col min="14342" max="14342" width="4" style="1315" customWidth="1"/>
    <col min="14343" max="14345" width="20.08203125" style="1315" customWidth="1"/>
    <col min="14346" max="14346" width="3.08203125" style="1315" customWidth="1"/>
    <col min="14347" max="14347" width="4.33203125" style="1315" customWidth="1"/>
    <col min="14348" max="14348" width="2.5" style="1315" customWidth="1"/>
    <col min="14349" max="14595" width="8.6640625" style="1315"/>
    <col min="14596" max="14596" width="2.25" style="1315" customWidth="1"/>
    <col min="14597" max="14597" width="24.25" style="1315" customWidth="1"/>
    <col min="14598" max="14598" width="4" style="1315" customWidth="1"/>
    <col min="14599" max="14601" width="20.08203125" style="1315" customWidth="1"/>
    <col min="14602" max="14602" width="3.08203125" style="1315" customWidth="1"/>
    <col min="14603" max="14603" width="4.33203125" style="1315" customWidth="1"/>
    <col min="14604" max="14604" width="2.5" style="1315" customWidth="1"/>
    <col min="14605" max="14851" width="8.6640625" style="1315"/>
    <col min="14852" max="14852" width="2.25" style="1315" customWidth="1"/>
    <col min="14853" max="14853" width="24.25" style="1315" customWidth="1"/>
    <col min="14854" max="14854" width="4" style="1315" customWidth="1"/>
    <col min="14855" max="14857" width="20.08203125" style="1315" customWidth="1"/>
    <col min="14858" max="14858" width="3.08203125" style="1315" customWidth="1"/>
    <col min="14859" max="14859" width="4.33203125" style="1315" customWidth="1"/>
    <col min="14860" max="14860" width="2.5" style="1315" customWidth="1"/>
    <col min="14861" max="15107" width="8.6640625" style="1315"/>
    <col min="15108" max="15108" width="2.25" style="1315" customWidth="1"/>
    <col min="15109" max="15109" width="24.25" style="1315" customWidth="1"/>
    <col min="15110" max="15110" width="4" style="1315" customWidth="1"/>
    <col min="15111" max="15113" width="20.08203125" style="1315" customWidth="1"/>
    <col min="15114" max="15114" width="3.08203125" style="1315" customWidth="1"/>
    <col min="15115" max="15115" width="4.33203125" style="1315" customWidth="1"/>
    <col min="15116" max="15116" width="2.5" style="1315" customWidth="1"/>
    <col min="15117" max="15363" width="8.6640625" style="1315"/>
    <col min="15364" max="15364" width="2.25" style="1315" customWidth="1"/>
    <col min="15365" max="15365" width="24.25" style="1315" customWidth="1"/>
    <col min="15366" max="15366" width="4" style="1315" customWidth="1"/>
    <col min="15367" max="15369" width="20.08203125" style="1315" customWidth="1"/>
    <col min="15370" max="15370" width="3.08203125" style="1315" customWidth="1"/>
    <col min="15371" max="15371" width="4.33203125" style="1315" customWidth="1"/>
    <col min="15372" max="15372" width="2.5" style="1315" customWidth="1"/>
    <col min="15373" max="15619" width="8.6640625" style="1315"/>
    <col min="15620" max="15620" width="2.25" style="1315" customWidth="1"/>
    <col min="15621" max="15621" width="24.25" style="1315" customWidth="1"/>
    <col min="15622" max="15622" width="4" style="1315" customWidth="1"/>
    <col min="15623" max="15625" width="20.08203125" style="1315" customWidth="1"/>
    <col min="15626" max="15626" width="3.08203125" style="1315" customWidth="1"/>
    <col min="15627" max="15627" width="4.33203125" style="1315" customWidth="1"/>
    <col min="15628" max="15628" width="2.5" style="1315" customWidth="1"/>
    <col min="15629" max="15875" width="8.6640625" style="1315"/>
    <col min="15876" max="15876" width="2.25" style="1315" customWidth="1"/>
    <col min="15877" max="15877" width="24.25" style="1315" customWidth="1"/>
    <col min="15878" max="15878" width="4" style="1315" customWidth="1"/>
    <col min="15879" max="15881" width="20.08203125" style="1315" customWidth="1"/>
    <col min="15882" max="15882" width="3.08203125" style="1315" customWidth="1"/>
    <col min="15883" max="15883" width="4.33203125" style="1315" customWidth="1"/>
    <col min="15884" max="15884" width="2.5" style="1315" customWidth="1"/>
    <col min="15885" max="16131" width="8.6640625" style="1315"/>
    <col min="16132" max="16132" width="2.25" style="1315" customWidth="1"/>
    <col min="16133" max="16133" width="24.25" style="1315" customWidth="1"/>
    <col min="16134" max="16134" width="4" style="1315" customWidth="1"/>
    <col min="16135" max="16137" width="20.08203125" style="1315" customWidth="1"/>
    <col min="16138" max="16138" width="3.08203125" style="1315" customWidth="1"/>
    <col min="16139" max="16139" width="4.33203125" style="1315" customWidth="1"/>
    <col min="16140" max="16140" width="2.5" style="1315" customWidth="1"/>
    <col min="16141" max="16384" width="8.6640625" style="1315"/>
  </cols>
  <sheetData>
    <row r="1" spans="1:20" ht="20.149999999999999" customHeight="1">
      <c r="A1" s="2796" t="s">
        <v>997</v>
      </c>
      <c r="B1" s="2796"/>
      <c r="C1" s="1314"/>
      <c r="D1" s="1314"/>
      <c r="E1" s="1314"/>
      <c r="F1" s="1314"/>
      <c r="G1" s="1314"/>
      <c r="H1" s="1314"/>
      <c r="I1" s="1314"/>
      <c r="J1" s="1314"/>
      <c r="K1" s="1314"/>
      <c r="L1" s="1314"/>
    </row>
    <row r="2" spans="1:20" s="1317" customFormat="1" ht="16.899999999999999" customHeight="1">
      <c r="A2" s="1316"/>
      <c r="I2" s="2797" t="s">
        <v>273</v>
      </c>
      <c r="J2" s="2797"/>
      <c r="K2" s="2797"/>
    </row>
    <row r="3" spans="1:20" s="1317" customFormat="1" ht="16.899999999999999" customHeight="1">
      <c r="A3" s="1316"/>
      <c r="I3" s="1393"/>
      <c r="J3" s="1393"/>
      <c r="K3" s="1393"/>
    </row>
    <row r="4" spans="1:20" s="1317" customFormat="1" ht="24.65" customHeight="1">
      <c r="A4" s="2798" t="s">
        <v>998</v>
      </c>
      <c r="B4" s="2798"/>
      <c r="C4" s="2798"/>
      <c r="D4" s="2798"/>
      <c r="E4" s="2798"/>
      <c r="F4" s="2798"/>
      <c r="G4" s="2798"/>
      <c r="H4" s="2798"/>
      <c r="I4" s="2798"/>
      <c r="J4" s="2798"/>
      <c r="K4" s="2798"/>
    </row>
    <row r="5" spans="1:20" s="1317" customFormat="1" ht="13.15" customHeight="1">
      <c r="A5" s="1319"/>
      <c r="B5" s="1319"/>
      <c r="C5" s="1319"/>
      <c r="D5" s="1319"/>
      <c r="E5" s="1319"/>
      <c r="F5" s="1319"/>
      <c r="G5" s="1319"/>
      <c r="H5" s="1319"/>
      <c r="I5" s="1319"/>
      <c r="J5" s="1319"/>
      <c r="K5" s="1319"/>
    </row>
    <row r="6" spans="1:20" s="1317" customFormat="1" ht="22.9" customHeight="1">
      <c r="A6" s="1319"/>
      <c r="B6" s="1320" t="s">
        <v>999</v>
      </c>
      <c r="C6" s="2799"/>
      <c r="D6" s="2800"/>
      <c r="E6" s="2800"/>
      <c r="F6" s="2800"/>
      <c r="G6" s="2800"/>
      <c r="H6" s="2800"/>
      <c r="I6" s="2800"/>
      <c r="J6" s="2800"/>
      <c r="K6" s="2801"/>
    </row>
    <row r="7" spans="1:20" s="1317" customFormat="1" ht="27.65" customHeight="1">
      <c r="B7" s="1321" t="s">
        <v>276</v>
      </c>
      <c r="C7" s="2802" t="s">
        <v>1000</v>
      </c>
      <c r="D7" s="2802"/>
      <c r="E7" s="2802"/>
      <c r="F7" s="2802"/>
      <c r="G7" s="2802"/>
      <c r="H7" s="2802"/>
      <c r="I7" s="2802"/>
      <c r="J7" s="2802"/>
      <c r="K7" s="2803"/>
    </row>
    <row r="8" spans="1:20" s="1317" customFormat="1" ht="27.65" customHeight="1">
      <c r="B8" s="1322" t="s">
        <v>1001</v>
      </c>
      <c r="C8" s="2779" t="s">
        <v>1002</v>
      </c>
      <c r="D8" s="2780"/>
      <c r="E8" s="2780"/>
      <c r="F8" s="2780"/>
      <c r="G8" s="2780"/>
      <c r="H8" s="2780"/>
      <c r="I8" s="2780"/>
      <c r="J8" s="2780"/>
      <c r="K8" s="2781"/>
    </row>
    <row r="9" spans="1:20" s="1317" customFormat="1" ht="27.65" customHeight="1">
      <c r="B9" s="1323" t="s">
        <v>320</v>
      </c>
      <c r="C9" s="2779" t="s">
        <v>1617</v>
      </c>
      <c r="D9" s="2780"/>
      <c r="E9" s="2780"/>
      <c r="F9" s="2780"/>
      <c r="G9" s="2780"/>
      <c r="H9" s="2780"/>
      <c r="I9" s="2780"/>
      <c r="J9" s="2780"/>
      <c r="K9" s="2781"/>
    </row>
    <row r="10" spans="1:20" s="1317" customFormat="1" ht="18.649999999999999" customHeight="1">
      <c r="B10" s="2782" t="s">
        <v>322</v>
      </c>
      <c r="C10" s="1390"/>
      <c r="K10" s="1325"/>
      <c r="S10" s="1325"/>
      <c r="T10" s="1394" t="s">
        <v>2430</v>
      </c>
    </row>
    <row r="11" spans="1:20" s="1317" customFormat="1" ht="28.9" customHeight="1">
      <c r="B11" s="2782"/>
      <c r="C11" s="1390"/>
      <c r="D11" s="2784" t="s">
        <v>323</v>
      </c>
      <c r="E11" s="2784"/>
      <c r="F11" s="1326"/>
      <c r="G11" s="1382"/>
      <c r="H11" s="1376" t="s">
        <v>140</v>
      </c>
      <c r="I11" s="1393" t="s">
        <v>2424</v>
      </c>
      <c r="J11" s="1383"/>
      <c r="K11" s="1331" t="s">
        <v>2425</v>
      </c>
      <c r="S11" s="1325"/>
      <c r="T11" s="1394" t="s">
        <v>2431</v>
      </c>
    </row>
    <row r="12" spans="1:20" s="1317" customFormat="1" ht="22.9" customHeight="1">
      <c r="B12" s="2783"/>
      <c r="C12" s="1391"/>
      <c r="D12" s="1328" t="s">
        <v>1003</v>
      </c>
      <c r="E12" s="1328"/>
      <c r="F12" s="1329"/>
      <c r="G12" s="1329"/>
      <c r="H12" s="1329"/>
      <c r="I12" s="1329"/>
      <c r="J12" s="1329"/>
      <c r="K12" s="1330"/>
      <c r="S12" s="1325"/>
      <c r="T12" s="1394" t="s">
        <v>2428</v>
      </c>
    </row>
    <row r="13" spans="1:20" s="1317" customFormat="1" ht="27.65" customHeight="1">
      <c r="B13" s="1331" t="s">
        <v>1004</v>
      </c>
      <c r="C13" s="1377"/>
      <c r="D13" s="1378"/>
      <c r="E13" s="1378" t="s">
        <v>2426</v>
      </c>
      <c r="F13" s="1378"/>
      <c r="G13" s="1381"/>
      <c r="H13" s="1378" t="s">
        <v>2427</v>
      </c>
      <c r="I13" s="1378"/>
      <c r="J13" s="1378"/>
      <c r="K13" s="1379"/>
      <c r="S13" s="1325"/>
      <c r="T13" s="1394" t="s">
        <v>2432</v>
      </c>
    </row>
    <row r="14" spans="1:20" s="1317" customFormat="1" ht="27.5" customHeight="1">
      <c r="A14" s="1332"/>
      <c r="B14" s="2785" t="s">
        <v>1005</v>
      </c>
      <c r="C14" s="2788" t="s">
        <v>1618</v>
      </c>
      <c r="D14" s="2772"/>
      <c r="E14" s="2772"/>
      <c r="F14" s="2772"/>
      <c r="G14" s="2772"/>
      <c r="H14" s="2772"/>
      <c r="I14" s="2772"/>
      <c r="J14" s="2772"/>
      <c r="K14" s="2773"/>
    </row>
    <row r="15" spans="1:20" s="1317" customFormat="1" ht="27.65" customHeight="1" thickBot="1">
      <c r="A15" s="1332"/>
      <c r="B15" s="2786"/>
      <c r="C15" s="1392"/>
      <c r="D15" s="1332" t="s">
        <v>1619</v>
      </c>
      <c r="E15" s="1332"/>
      <c r="F15" s="1332"/>
      <c r="G15" s="1332"/>
      <c r="H15" s="1332"/>
      <c r="I15" s="1332"/>
      <c r="J15" s="1332"/>
      <c r="K15" s="1334"/>
    </row>
    <row r="16" spans="1:20" s="1317" customFormat="1" ht="21" customHeight="1">
      <c r="A16" s="1332"/>
      <c r="B16" s="2786"/>
      <c r="C16" s="1392"/>
      <c r="D16" s="1335"/>
      <c r="E16" s="2789" t="s">
        <v>1006</v>
      </c>
      <c r="F16" s="2790"/>
      <c r="G16" s="1389" t="s">
        <v>1007</v>
      </c>
      <c r="H16" s="1337"/>
      <c r="I16" s="2774" t="s">
        <v>2433</v>
      </c>
      <c r="J16" s="2791"/>
      <c r="K16" s="1334"/>
    </row>
    <row r="17" spans="1:13" s="1317" customFormat="1" ht="25.9" customHeight="1">
      <c r="A17" s="1332"/>
      <c r="B17" s="2786"/>
      <c r="C17" s="1392"/>
      <c r="D17" s="1389" t="s">
        <v>1620</v>
      </c>
      <c r="E17" s="1373"/>
      <c r="F17" s="1338" t="s">
        <v>140</v>
      </c>
      <c r="G17" s="1372"/>
      <c r="H17" s="1339" t="s">
        <v>140</v>
      </c>
      <c r="I17" s="1374">
        <f>E17+G17</f>
        <v>0</v>
      </c>
      <c r="J17" s="1340" t="s">
        <v>140</v>
      </c>
      <c r="K17" s="1334"/>
      <c r="M17" s="1412" t="s">
        <v>2475</v>
      </c>
    </row>
    <row r="18" spans="1:13" s="1317" customFormat="1" ht="25.9" customHeight="1" thickBot="1">
      <c r="A18" s="1332"/>
      <c r="B18" s="2786"/>
      <c r="C18" s="1392"/>
      <c r="D18" s="1341" t="s">
        <v>1621</v>
      </c>
      <c r="E18" s="1384">
        <f>J11*E17</f>
        <v>0</v>
      </c>
      <c r="F18" s="1338" t="s">
        <v>141</v>
      </c>
      <c r="G18" s="1385">
        <f>J11*G17</f>
        <v>0</v>
      </c>
      <c r="H18" s="1339" t="s">
        <v>141</v>
      </c>
      <c r="I18" s="1375">
        <f>E18+G18</f>
        <v>0</v>
      </c>
      <c r="J18" s="1342" t="s">
        <v>141</v>
      </c>
      <c r="K18" s="1343" t="s">
        <v>1911</v>
      </c>
    </row>
    <row r="19" spans="1:13" s="1317" customFormat="1" ht="25.9" customHeight="1" thickBot="1">
      <c r="A19" s="1332"/>
      <c r="B19" s="2786"/>
      <c r="C19" s="1392"/>
      <c r="D19" s="1332" t="s">
        <v>1622</v>
      </c>
      <c r="E19" s="1332"/>
      <c r="F19" s="1332"/>
      <c r="G19" s="1344"/>
      <c r="H19" s="1344"/>
      <c r="I19" s="1344"/>
      <c r="J19" s="1344"/>
      <c r="K19" s="1334"/>
    </row>
    <row r="20" spans="1:13" s="1317" customFormat="1" ht="33" customHeight="1">
      <c r="A20" s="1332"/>
      <c r="B20" s="2786"/>
      <c r="C20" s="1392"/>
      <c r="D20" s="1345"/>
      <c r="E20" s="1346" t="s">
        <v>1623</v>
      </c>
      <c r="F20" s="1347"/>
      <c r="G20" s="1348"/>
      <c r="H20" s="1345"/>
      <c r="I20" s="1349" t="s">
        <v>1624</v>
      </c>
      <c r="J20" s="1347"/>
      <c r="K20" s="1334"/>
    </row>
    <row r="21" spans="1:13" s="1317" customFormat="1" ht="25.9" customHeight="1" thickBot="1">
      <c r="A21" s="1332"/>
      <c r="B21" s="2786"/>
      <c r="C21" s="1392"/>
      <c r="D21" s="1388" t="s">
        <v>1625</v>
      </c>
      <c r="E21" s="1386" t="e">
        <f>TRUNC(G11 / VALUE(LEFT(G13, FIND("：", G13)-1)), 1) * 40</f>
        <v>#VALUE!</v>
      </c>
      <c r="F21" s="1342" t="s">
        <v>141</v>
      </c>
      <c r="G21" s="1351" t="s">
        <v>1912</v>
      </c>
      <c r="H21" s="1388" t="s">
        <v>1625</v>
      </c>
      <c r="I21" s="1387">
        <f>ABS((E17*40 + G17*40) - I18)</f>
        <v>0</v>
      </c>
      <c r="J21" s="1342" t="s">
        <v>141</v>
      </c>
      <c r="K21" s="1352" t="s">
        <v>1913</v>
      </c>
    </row>
    <row r="22" spans="1:13" s="1317" customFormat="1" ht="29.25" customHeight="1" thickBot="1">
      <c r="A22" s="1332"/>
      <c r="B22" s="2786"/>
      <c r="C22" s="1399"/>
      <c r="D22" s="1413" t="s">
        <v>2466</v>
      </c>
      <c r="E22" s="1414"/>
      <c r="F22" s="1414"/>
      <c r="G22" s="1414"/>
      <c r="H22" s="1414"/>
      <c r="I22" s="1414"/>
      <c r="J22" s="1414"/>
      <c r="K22" s="1334"/>
    </row>
    <row r="23" spans="1:13" s="1317" customFormat="1" ht="25.9" customHeight="1">
      <c r="A23" s="1332"/>
      <c r="B23" s="2786"/>
      <c r="C23" s="1399"/>
      <c r="D23" s="1414"/>
      <c r="E23" s="1414"/>
      <c r="F23" s="2774"/>
      <c r="G23" s="2775"/>
      <c r="H23" s="2776"/>
      <c r="I23" s="1353" t="s">
        <v>1008</v>
      </c>
      <c r="J23" s="1347"/>
      <c r="K23" s="1334"/>
    </row>
    <row r="24" spans="1:13" s="1317" customFormat="1" ht="25.9" customHeight="1">
      <c r="A24" s="1332"/>
      <c r="B24" s="2786"/>
      <c r="C24" s="1399"/>
      <c r="D24" s="2767"/>
      <c r="E24" s="2768"/>
      <c r="F24" s="2777" t="s">
        <v>1626</v>
      </c>
      <c r="G24" s="2778"/>
      <c r="H24" s="2778"/>
      <c r="I24" s="1415" t="e">
        <f>TRUNC(I25/40, 2)</f>
        <v>#VALUE!</v>
      </c>
      <c r="J24" s="1340" t="s">
        <v>140</v>
      </c>
      <c r="K24" s="1416" t="s">
        <v>2468</v>
      </c>
    </row>
    <row r="25" spans="1:13" s="1317" customFormat="1" ht="25.9" customHeight="1" thickBot="1">
      <c r="A25" s="1332"/>
      <c r="B25" s="2786"/>
      <c r="C25" s="1399"/>
      <c r="D25" s="2767" t="s">
        <v>2434</v>
      </c>
      <c r="E25" s="2768"/>
      <c r="F25" s="2769" t="s">
        <v>1627</v>
      </c>
      <c r="G25" s="2770"/>
      <c r="H25" s="2770"/>
      <c r="I25" s="1371" t="e">
        <f>I18+E21+I21</f>
        <v>#VALUE!</v>
      </c>
      <c r="J25" s="1342" t="s">
        <v>141</v>
      </c>
      <c r="K25" s="1417" t="s">
        <v>2469</v>
      </c>
    </row>
    <row r="26" spans="1:13" s="1317" customFormat="1" ht="20.5" customHeight="1">
      <c r="A26" s="1332"/>
      <c r="B26" s="2786"/>
      <c r="C26" s="1399"/>
      <c r="D26" s="1418"/>
      <c r="E26" s="1419"/>
      <c r="F26" s="1418"/>
      <c r="G26" s="1419"/>
      <c r="H26" s="1414"/>
      <c r="I26" s="1414"/>
      <c r="J26" s="1414"/>
      <c r="K26" s="1334"/>
    </row>
    <row r="27" spans="1:13" s="1317" customFormat="1" ht="20.5" customHeight="1">
      <c r="A27" s="1332"/>
      <c r="B27" s="2786"/>
      <c r="C27" s="2771" t="s">
        <v>1628</v>
      </c>
      <c r="D27" s="2772"/>
      <c r="E27" s="2772"/>
      <c r="F27" s="2772"/>
      <c r="G27" s="2772"/>
      <c r="H27" s="2772"/>
      <c r="I27" s="2772"/>
      <c r="J27" s="2772"/>
      <c r="K27" s="2773"/>
    </row>
    <row r="28" spans="1:13" s="1317" customFormat="1" ht="20.5" customHeight="1" thickBot="1">
      <c r="A28" s="1332"/>
      <c r="B28" s="2786"/>
      <c r="C28" s="1399"/>
      <c r="D28" s="1420"/>
      <c r="E28" s="1414"/>
      <c r="F28" s="1414"/>
      <c r="G28" s="1414"/>
      <c r="H28" s="1414"/>
      <c r="I28" s="1414"/>
      <c r="J28" s="1414"/>
      <c r="K28" s="1334"/>
    </row>
    <row r="29" spans="1:13" s="1317" customFormat="1" ht="20.5" customHeight="1">
      <c r="A29" s="1332"/>
      <c r="B29" s="2786"/>
      <c r="C29" s="1399"/>
      <c r="D29" s="1421"/>
      <c r="E29" s="1421"/>
      <c r="F29" s="2774"/>
      <c r="G29" s="2775"/>
      <c r="H29" s="2776"/>
      <c r="I29" s="1353" t="s">
        <v>1008</v>
      </c>
      <c r="J29" s="1347"/>
      <c r="K29" s="1334"/>
    </row>
    <row r="30" spans="1:13" s="1317" customFormat="1" ht="20.5" customHeight="1">
      <c r="A30" s="1332"/>
      <c r="B30" s="2786"/>
      <c r="C30" s="1399"/>
      <c r="D30" s="1422"/>
      <c r="E30" s="1422"/>
      <c r="F30" s="2777" t="s">
        <v>1626</v>
      </c>
      <c r="G30" s="2778"/>
      <c r="H30" s="2778"/>
      <c r="I30" s="1423">
        <f>TRUNC(I31/40, 1)</f>
        <v>0</v>
      </c>
      <c r="J30" s="1340" t="s">
        <v>140</v>
      </c>
      <c r="K30" s="1416" t="s">
        <v>2470</v>
      </c>
    </row>
    <row r="31" spans="1:13" s="1317" customFormat="1" ht="20.5" customHeight="1" thickBot="1">
      <c r="A31" s="1332"/>
      <c r="B31" s="2786"/>
      <c r="C31" s="1399"/>
      <c r="D31" s="1418"/>
      <c r="E31" s="1418"/>
      <c r="F31" s="2769" t="s">
        <v>1627</v>
      </c>
      <c r="G31" s="2770"/>
      <c r="H31" s="2770"/>
      <c r="I31" s="1357"/>
      <c r="J31" s="1342" t="s">
        <v>141</v>
      </c>
      <c r="K31" s="1334"/>
    </row>
    <row r="32" spans="1:13" s="1317" customFormat="1" ht="20.5" customHeight="1">
      <c r="A32" s="1332"/>
      <c r="B32" s="2786"/>
      <c r="C32" s="1399"/>
      <c r="D32" s="1418"/>
      <c r="E32" s="1421"/>
      <c r="F32" s="1414"/>
      <c r="G32" s="1421"/>
      <c r="H32" s="1414"/>
      <c r="I32" s="1421"/>
      <c r="J32" s="1414"/>
      <c r="K32" s="1334"/>
    </row>
    <row r="33" spans="1:12" s="1317" customFormat="1" ht="21" customHeight="1">
      <c r="A33" s="1332"/>
      <c r="B33" s="2786"/>
      <c r="C33" s="2788" t="s">
        <v>1629</v>
      </c>
      <c r="D33" s="2772"/>
      <c r="E33" s="2772"/>
      <c r="F33" s="2772"/>
      <c r="G33" s="2772"/>
      <c r="H33" s="2772"/>
      <c r="I33" s="2772"/>
      <c r="J33" s="2772"/>
      <c r="K33" s="2773"/>
    </row>
    <row r="34" spans="1:12" s="1317" customFormat="1" ht="21" customHeight="1" thickBot="1">
      <c r="A34" s="1332"/>
      <c r="B34" s="2786"/>
      <c r="C34" s="1358"/>
      <c r="D34" s="1422"/>
      <c r="E34" s="1422"/>
      <c r="F34" s="1422"/>
      <c r="G34" s="1422"/>
      <c r="H34" s="1422"/>
      <c r="I34" s="1422"/>
      <c r="J34" s="1422"/>
      <c r="K34" s="1359"/>
    </row>
    <row r="35" spans="1:12" s="1317" customFormat="1" ht="21" customHeight="1" thickBot="1">
      <c r="A35" s="1332"/>
      <c r="B35" s="2786"/>
      <c r="C35" s="1360"/>
      <c r="D35" s="1361" t="s">
        <v>1630</v>
      </c>
      <c r="E35" s="2792" t="s">
        <v>2472</v>
      </c>
      <c r="F35" s="2792"/>
      <c r="G35" s="2792"/>
      <c r="H35" s="2792"/>
      <c r="I35" s="2792"/>
      <c r="J35" s="2793"/>
      <c r="K35" s="1359"/>
    </row>
    <row r="36" spans="1:12" s="1317" customFormat="1" ht="21" customHeight="1" thickBot="1">
      <c r="A36" s="1332"/>
      <c r="B36" s="2786"/>
      <c r="C36" s="1399"/>
      <c r="D36" s="1362" t="s">
        <v>1631</v>
      </c>
      <c r="E36" s="2794" t="s">
        <v>2474</v>
      </c>
      <c r="F36" s="2794"/>
      <c r="G36" s="2794"/>
      <c r="H36" s="2794"/>
      <c r="I36" s="2794"/>
      <c r="J36" s="2795"/>
      <c r="K36" s="1359"/>
    </row>
    <row r="37" spans="1:12" s="1317" customFormat="1" ht="21" customHeight="1">
      <c r="A37" s="1332"/>
      <c r="B37" s="2787"/>
      <c r="C37" s="1424"/>
      <c r="D37" s="1425"/>
      <c r="E37" s="1425"/>
      <c r="F37" s="1425"/>
      <c r="G37" s="1425"/>
      <c r="H37" s="1425"/>
      <c r="I37" s="1425"/>
      <c r="J37" s="1425"/>
      <c r="K37" s="1426"/>
    </row>
    <row r="38" spans="1:12" s="1317" customFormat="1">
      <c r="B38" s="1366"/>
      <c r="C38" s="1366"/>
      <c r="D38" s="1366"/>
      <c r="E38" s="1366"/>
      <c r="F38" s="1366"/>
      <c r="G38" s="1366"/>
      <c r="H38" s="1366"/>
      <c r="I38" s="1366"/>
      <c r="J38" s="1366"/>
      <c r="K38" s="1366"/>
    </row>
    <row r="39" spans="1:12" s="1317" customFormat="1" ht="14.5" customHeight="1">
      <c r="B39" s="2766" t="s">
        <v>1632</v>
      </c>
      <c r="C39" s="2766"/>
      <c r="D39" s="2766"/>
      <c r="E39" s="2766"/>
      <c r="F39" s="2766"/>
      <c r="G39" s="2766"/>
      <c r="H39" s="2766"/>
      <c r="I39" s="2766"/>
      <c r="J39" s="2766"/>
      <c r="K39" s="2766"/>
    </row>
    <row r="40" spans="1:12" s="1317" customFormat="1" ht="14.5" customHeight="1">
      <c r="B40" s="2766"/>
      <c r="C40" s="2766"/>
      <c r="D40" s="2766"/>
      <c r="E40" s="2766"/>
      <c r="F40" s="2766"/>
      <c r="G40" s="2766"/>
      <c r="H40" s="2766"/>
      <c r="I40" s="2766"/>
      <c r="J40" s="2766"/>
      <c r="K40" s="2766"/>
    </row>
    <row r="41" spans="1:12" s="1317" customFormat="1" ht="14.5" customHeight="1">
      <c r="B41" s="2766"/>
      <c r="C41" s="2766"/>
      <c r="D41" s="2766"/>
      <c r="E41" s="2766"/>
      <c r="F41" s="2766"/>
      <c r="G41" s="2766"/>
      <c r="H41" s="2766"/>
      <c r="I41" s="2766"/>
      <c r="J41" s="2766"/>
      <c r="K41" s="2766"/>
    </row>
    <row r="42" spans="1:12" s="1317" customFormat="1" ht="14.5" customHeight="1">
      <c r="B42" s="2766"/>
      <c r="C42" s="2766"/>
      <c r="D42" s="2766"/>
      <c r="E42" s="2766"/>
      <c r="F42" s="2766"/>
      <c r="G42" s="2766"/>
      <c r="H42" s="2766"/>
      <c r="I42" s="2766"/>
      <c r="J42" s="2766"/>
      <c r="K42" s="2766"/>
    </row>
    <row r="43" spans="1:12" s="1317" customFormat="1" ht="14.5" customHeight="1">
      <c r="B43" s="2766"/>
      <c r="C43" s="2766"/>
      <c r="D43" s="2766"/>
      <c r="E43" s="2766"/>
      <c r="F43" s="2766"/>
      <c r="G43" s="2766"/>
      <c r="H43" s="2766"/>
      <c r="I43" s="2766"/>
      <c r="J43" s="2766"/>
      <c r="K43" s="2766"/>
    </row>
    <row r="44" spans="1:12" s="1317" customFormat="1" ht="14.5" customHeight="1">
      <c r="B44" s="2766"/>
      <c r="C44" s="2766"/>
      <c r="D44" s="2766"/>
      <c r="E44" s="2766"/>
      <c r="F44" s="2766"/>
      <c r="G44" s="2766"/>
      <c r="H44" s="2766"/>
      <c r="I44" s="2766"/>
      <c r="J44" s="2766"/>
      <c r="K44" s="2766"/>
    </row>
    <row r="45" spans="1:12" ht="17.25" customHeight="1">
      <c r="A45" s="1314"/>
      <c r="B45" s="1367"/>
      <c r="C45" s="1367"/>
      <c r="D45" s="1367"/>
      <c r="E45" s="1367"/>
      <c r="F45" s="1367"/>
      <c r="G45" s="1367"/>
      <c r="H45" s="1367"/>
      <c r="I45" s="1367"/>
      <c r="J45" s="1367"/>
      <c r="K45" s="1367"/>
      <c r="L45" s="1314"/>
    </row>
    <row r="49" spans="2:2">
      <c r="B49" s="1368"/>
    </row>
    <row r="50" spans="2:2">
      <c r="B50" s="1369"/>
    </row>
    <row r="51" spans="2:2">
      <c r="B51" s="1369"/>
    </row>
    <row r="52" spans="2:2">
      <c r="B52" s="1369"/>
    </row>
    <row r="53" spans="2:2">
      <c r="B53" s="1369"/>
    </row>
    <row r="54" spans="2:2">
      <c r="B54" s="1369"/>
    </row>
  </sheetData>
  <mergeCells count="26">
    <mergeCell ref="C8:K8"/>
    <mergeCell ref="A1:B1"/>
    <mergeCell ref="I2:K2"/>
    <mergeCell ref="A4:K4"/>
    <mergeCell ref="C6:K6"/>
    <mergeCell ref="C7:K7"/>
    <mergeCell ref="C9:K9"/>
    <mergeCell ref="B10:B12"/>
    <mergeCell ref="D11:E11"/>
    <mergeCell ref="B14:B37"/>
    <mergeCell ref="C14:K14"/>
    <mergeCell ref="E16:F16"/>
    <mergeCell ref="I16:J16"/>
    <mergeCell ref="F23:H23"/>
    <mergeCell ref="D24:E24"/>
    <mergeCell ref="F24:H24"/>
    <mergeCell ref="C33:K33"/>
    <mergeCell ref="E35:J35"/>
    <mergeCell ref="E36:J36"/>
    <mergeCell ref="B39:K44"/>
    <mergeCell ref="D25:E25"/>
    <mergeCell ref="F25:H25"/>
    <mergeCell ref="C27:K27"/>
    <mergeCell ref="F29:H29"/>
    <mergeCell ref="F30:H30"/>
    <mergeCell ref="F31:H31"/>
  </mergeCells>
  <phoneticPr fontId="14"/>
  <dataValidations count="1">
    <dataValidation type="list" allowBlank="1" showInputMessage="1" showErrorMessage="1" sqref="G13" xr:uid="{57C5EC2B-520E-467B-B716-F5B6CA81EBF2}">
      <formula1>$T$10:$T$13</formula1>
    </dataValidation>
  </dataValidations>
  <pageMargins left="0.7" right="0.7" top="0.75" bottom="0.75" header="0.3" footer="0.3"/>
  <pageSetup paperSize="9" scale="69" orientation="portrait" r:id="rId1"/>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1EACD-F72E-4185-8F4C-D3F49F5AEBAD}">
  <sheetPr codeName="Sheet50">
    <pageSetUpPr fitToPage="1"/>
  </sheetPr>
  <dimension ref="A1:T54"/>
  <sheetViews>
    <sheetView view="pageBreakPreview" zoomScale="110" zoomScaleNormal="55" zoomScaleSheetLayoutView="110" workbookViewId="0">
      <selection activeCell="F28" sqref="F28"/>
    </sheetView>
  </sheetViews>
  <sheetFormatPr defaultRowHeight="13"/>
  <cols>
    <col min="1" max="1" width="1.75" style="1315" customWidth="1"/>
    <col min="2" max="2" width="22" style="1315" customWidth="1"/>
    <col min="3" max="3" width="4" style="1315" customWidth="1"/>
    <col min="4" max="4" width="9.83203125" style="1315" customWidth="1"/>
    <col min="5" max="5" width="13.58203125" style="1315" customWidth="1"/>
    <col min="6" max="6" width="7.58203125" style="1315" customWidth="1"/>
    <col min="7" max="7" width="14.75" style="1315" customWidth="1"/>
    <col min="8" max="8" width="9.83203125" style="1315" customWidth="1"/>
    <col min="9" max="9" width="14.58203125" style="1315" customWidth="1"/>
    <col min="10" max="10" width="7.58203125" style="1315" customWidth="1"/>
    <col min="11" max="11" width="8.58203125" style="1315" customWidth="1"/>
    <col min="12" max="12" width="1.75" style="1315" customWidth="1"/>
    <col min="13" max="259" width="9" style="1315"/>
    <col min="260" max="260" width="2.25" style="1315" customWidth="1"/>
    <col min="261" max="261" width="24.25" style="1315" customWidth="1"/>
    <col min="262" max="262" width="4" style="1315" customWidth="1"/>
    <col min="263" max="265" width="20.08203125" style="1315" customWidth="1"/>
    <col min="266" max="266" width="3.08203125" style="1315" customWidth="1"/>
    <col min="267" max="267" width="4.33203125" style="1315" customWidth="1"/>
    <col min="268" max="268" width="2.5" style="1315" customWidth="1"/>
    <col min="269" max="515" width="9" style="1315"/>
    <col min="516" max="516" width="2.25" style="1315" customWidth="1"/>
    <col min="517" max="517" width="24.25" style="1315" customWidth="1"/>
    <col min="518" max="518" width="4" style="1315" customWidth="1"/>
    <col min="519" max="521" width="20.08203125" style="1315" customWidth="1"/>
    <col min="522" max="522" width="3.08203125" style="1315" customWidth="1"/>
    <col min="523" max="523" width="4.33203125" style="1315" customWidth="1"/>
    <col min="524" max="524" width="2.5" style="1315" customWidth="1"/>
    <col min="525" max="771" width="9" style="1315"/>
    <col min="772" max="772" width="2.25" style="1315" customWidth="1"/>
    <col min="773" max="773" width="24.25" style="1315" customWidth="1"/>
    <col min="774" max="774" width="4" style="1315" customWidth="1"/>
    <col min="775" max="777" width="20.08203125" style="1315" customWidth="1"/>
    <col min="778" max="778" width="3.08203125" style="1315" customWidth="1"/>
    <col min="779" max="779" width="4.33203125" style="1315" customWidth="1"/>
    <col min="780" max="780" width="2.5" style="1315" customWidth="1"/>
    <col min="781" max="1027" width="9" style="1315"/>
    <col min="1028" max="1028" width="2.25" style="1315" customWidth="1"/>
    <col min="1029" max="1029" width="24.25" style="1315" customWidth="1"/>
    <col min="1030" max="1030" width="4" style="1315" customWidth="1"/>
    <col min="1031" max="1033" width="20.08203125" style="1315" customWidth="1"/>
    <col min="1034" max="1034" width="3.08203125" style="1315" customWidth="1"/>
    <col min="1035" max="1035" width="4.33203125" style="1315" customWidth="1"/>
    <col min="1036" max="1036" width="2.5" style="1315" customWidth="1"/>
    <col min="1037" max="1283" width="9" style="1315"/>
    <col min="1284" max="1284" width="2.25" style="1315" customWidth="1"/>
    <col min="1285" max="1285" width="24.25" style="1315" customWidth="1"/>
    <col min="1286" max="1286" width="4" style="1315" customWidth="1"/>
    <col min="1287" max="1289" width="20.08203125" style="1315" customWidth="1"/>
    <col min="1290" max="1290" width="3.08203125" style="1315" customWidth="1"/>
    <col min="1291" max="1291" width="4.33203125" style="1315" customWidth="1"/>
    <col min="1292" max="1292" width="2.5" style="1315" customWidth="1"/>
    <col min="1293" max="1539" width="9" style="1315"/>
    <col min="1540" max="1540" width="2.25" style="1315" customWidth="1"/>
    <col min="1541" max="1541" width="24.25" style="1315" customWidth="1"/>
    <col min="1542" max="1542" width="4" style="1315" customWidth="1"/>
    <col min="1543" max="1545" width="20.08203125" style="1315" customWidth="1"/>
    <col min="1546" max="1546" width="3.08203125" style="1315" customWidth="1"/>
    <col min="1547" max="1547" width="4.33203125" style="1315" customWidth="1"/>
    <col min="1548" max="1548" width="2.5" style="1315" customWidth="1"/>
    <col min="1549" max="1795" width="9" style="1315"/>
    <col min="1796" max="1796" width="2.25" style="1315" customWidth="1"/>
    <col min="1797" max="1797" width="24.25" style="1315" customWidth="1"/>
    <col min="1798" max="1798" width="4" style="1315" customWidth="1"/>
    <col min="1799" max="1801" width="20.08203125" style="1315" customWidth="1"/>
    <col min="1802" max="1802" width="3.08203125" style="1315" customWidth="1"/>
    <col min="1803" max="1803" width="4.33203125" style="1315" customWidth="1"/>
    <col min="1804" max="1804" width="2.5" style="1315" customWidth="1"/>
    <col min="1805" max="2051" width="9" style="1315"/>
    <col min="2052" max="2052" width="2.25" style="1315" customWidth="1"/>
    <col min="2053" max="2053" width="24.25" style="1315" customWidth="1"/>
    <col min="2054" max="2054" width="4" style="1315" customWidth="1"/>
    <col min="2055" max="2057" width="20.08203125" style="1315" customWidth="1"/>
    <col min="2058" max="2058" width="3.08203125" style="1315" customWidth="1"/>
    <col min="2059" max="2059" width="4.33203125" style="1315" customWidth="1"/>
    <col min="2060" max="2060" width="2.5" style="1315" customWidth="1"/>
    <col min="2061" max="2307" width="9" style="1315"/>
    <col min="2308" max="2308" width="2.25" style="1315" customWidth="1"/>
    <col min="2309" max="2309" width="24.25" style="1315" customWidth="1"/>
    <col min="2310" max="2310" width="4" style="1315" customWidth="1"/>
    <col min="2311" max="2313" width="20.08203125" style="1315" customWidth="1"/>
    <col min="2314" max="2314" width="3.08203125" style="1315" customWidth="1"/>
    <col min="2315" max="2315" width="4.33203125" style="1315" customWidth="1"/>
    <col min="2316" max="2316" width="2.5" style="1315" customWidth="1"/>
    <col min="2317" max="2563" width="9" style="1315"/>
    <col min="2564" max="2564" width="2.25" style="1315" customWidth="1"/>
    <col min="2565" max="2565" width="24.25" style="1315" customWidth="1"/>
    <col min="2566" max="2566" width="4" style="1315" customWidth="1"/>
    <col min="2567" max="2569" width="20.08203125" style="1315" customWidth="1"/>
    <col min="2570" max="2570" width="3.08203125" style="1315" customWidth="1"/>
    <col min="2571" max="2571" width="4.33203125" style="1315" customWidth="1"/>
    <col min="2572" max="2572" width="2.5" style="1315" customWidth="1"/>
    <col min="2573" max="2819" width="9" style="1315"/>
    <col min="2820" max="2820" width="2.25" style="1315" customWidth="1"/>
    <col min="2821" max="2821" width="24.25" style="1315" customWidth="1"/>
    <col min="2822" max="2822" width="4" style="1315" customWidth="1"/>
    <col min="2823" max="2825" width="20.08203125" style="1315" customWidth="1"/>
    <col min="2826" max="2826" width="3.08203125" style="1315" customWidth="1"/>
    <col min="2827" max="2827" width="4.33203125" style="1315" customWidth="1"/>
    <col min="2828" max="2828" width="2.5" style="1315" customWidth="1"/>
    <col min="2829" max="3075" width="9" style="1315"/>
    <col min="3076" max="3076" width="2.25" style="1315" customWidth="1"/>
    <col min="3077" max="3077" width="24.25" style="1315" customWidth="1"/>
    <col min="3078" max="3078" width="4" style="1315" customWidth="1"/>
    <col min="3079" max="3081" width="20.08203125" style="1315" customWidth="1"/>
    <col min="3082" max="3082" width="3.08203125" style="1315" customWidth="1"/>
    <col min="3083" max="3083" width="4.33203125" style="1315" customWidth="1"/>
    <col min="3084" max="3084" width="2.5" style="1315" customWidth="1"/>
    <col min="3085" max="3331" width="9" style="1315"/>
    <col min="3332" max="3332" width="2.25" style="1315" customWidth="1"/>
    <col min="3333" max="3333" width="24.25" style="1315" customWidth="1"/>
    <col min="3334" max="3334" width="4" style="1315" customWidth="1"/>
    <col min="3335" max="3337" width="20.08203125" style="1315" customWidth="1"/>
    <col min="3338" max="3338" width="3.08203125" style="1315" customWidth="1"/>
    <col min="3339" max="3339" width="4.33203125" style="1315" customWidth="1"/>
    <col min="3340" max="3340" width="2.5" style="1315" customWidth="1"/>
    <col min="3341" max="3587" width="9" style="1315"/>
    <col min="3588" max="3588" width="2.25" style="1315" customWidth="1"/>
    <col min="3589" max="3589" width="24.25" style="1315" customWidth="1"/>
    <col min="3590" max="3590" width="4" style="1315" customWidth="1"/>
    <col min="3591" max="3593" width="20.08203125" style="1315" customWidth="1"/>
    <col min="3594" max="3594" width="3.08203125" style="1315" customWidth="1"/>
    <col min="3595" max="3595" width="4.33203125" style="1315" customWidth="1"/>
    <col min="3596" max="3596" width="2.5" style="1315" customWidth="1"/>
    <col min="3597" max="3843" width="9" style="1315"/>
    <col min="3844" max="3844" width="2.25" style="1315" customWidth="1"/>
    <col min="3845" max="3845" width="24.25" style="1315" customWidth="1"/>
    <col min="3846" max="3846" width="4" style="1315" customWidth="1"/>
    <col min="3847" max="3849" width="20.08203125" style="1315" customWidth="1"/>
    <col min="3850" max="3850" width="3.08203125" style="1315" customWidth="1"/>
    <col min="3851" max="3851" width="4.33203125" style="1315" customWidth="1"/>
    <col min="3852" max="3852" width="2.5" style="1315" customWidth="1"/>
    <col min="3853" max="4099" width="9" style="1315"/>
    <col min="4100" max="4100" width="2.25" style="1315" customWidth="1"/>
    <col min="4101" max="4101" width="24.25" style="1315" customWidth="1"/>
    <col min="4102" max="4102" width="4" style="1315" customWidth="1"/>
    <col min="4103" max="4105" width="20.08203125" style="1315" customWidth="1"/>
    <col min="4106" max="4106" width="3.08203125" style="1315" customWidth="1"/>
    <col min="4107" max="4107" width="4.33203125" style="1315" customWidth="1"/>
    <col min="4108" max="4108" width="2.5" style="1315" customWidth="1"/>
    <col min="4109" max="4355" width="9" style="1315"/>
    <col min="4356" max="4356" width="2.25" style="1315" customWidth="1"/>
    <col min="4357" max="4357" width="24.25" style="1315" customWidth="1"/>
    <col min="4358" max="4358" width="4" style="1315" customWidth="1"/>
    <col min="4359" max="4361" width="20.08203125" style="1315" customWidth="1"/>
    <col min="4362" max="4362" width="3.08203125" style="1315" customWidth="1"/>
    <col min="4363" max="4363" width="4.33203125" style="1315" customWidth="1"/>
    <col min="4364" max="4364" width="2.5" style="1315" customWidth="1"/>
    <col min="4365" max="4611" width="9" style="1315"/>
    <col min="4612" max="4612" width="2.25" style="1315" customWidth="1"/>
    <col min="4613" max="4613" width="24.25" style="1315" customWidth="1"/>
    <col min="4614" max="4614" width="4" style="1315" customWidth="1"/>
    <col min="4615" max="4617" width="20.08203125" style="1315" customWidth="1"/>
    <col min="4618" max="4618" width="3.08203125" style="1315" customWidth="1"/>
    <col min="4619" max="4619" width="4.33203125" style="1315" customWidth="1"/>
    <col min="4620" max="4620" width="2.5" style="1315" customWidth="1"/>
    <col min="4621" max="4867" width="9" style="1315"/>
    <col min="4868" max="4868" width="2.25" style="1315" customWidth="1"/>
    <col min="4869" max="4869" width="24.25" style="1315" customWidth="1"/>
    <col min="4870" max="4870" width="4" style="1315" customWidth="1"/>
    <col min="4871" max="4873" width="20.08203125" style="1315" customWidth="1"/>
    <col min="4874" max="4874" width="3.08203125" style="1315" customWidth="1"/>
    <col min="4875" max="4875" width="4.33203125" style="1315" customWidth="1"/>
    <col min="4876" max="4876" width="2.5" style="1315" customWidth="1"/>
    <col min="4877" max="5123" width="9" style="1315"/>
    <col min="5124" max="5124" width="2.25" style="1315" customWidth="1"/>
    <col min="5125" max="5125" width="24.25" style="1315" customWidth="1"/>
    <col min="5126" max="5126" width="4" style="1315" customWidth="1"/>
    <col min="5127" max="5129" width="20.08203125" style="1315" customWidth="1"/>
    <col min="5130" max="5130" width="3.08203125" style="1315" customWidth="1"/>
    <col min="5131" max="5131" width="4.33203125" style="1315" customWidth="1"/>
    <col min="5132" max="5132" width="2.5" style="1315" customWidth="1"/>
    <col min="5133" max="5379" width="9" style="1315"/>
    <col min="5380" max="5380" width="2.25" style="1315" customWidth="1"/>
    <col min="5381" max="5381" width="24.25" style="1315" customWidth="1"/>
    <col min="5382" max="5382" width="4" style="1315" customWidth="1"/>
    <col min="5383" max="5385" width="20.08203125" style="1315" customWidth="1"/>
    <col min="5386" max="5386" width="3.08203125" style="1315" customWidth="1"/>
    <col min="5387" max="5387" width="4.33203125" style="1315" customWidth="1"/>
    <col min="5388" max="5388" width="2.5" style="1315" customWidth="1"/>
    <col min="5389" max="5635" width="9" style="1315"/>
    <col min="5636" max="5636" width="2.25" style="1315" customWidth="1"/>
    <col min="5637" max="5637" width="24.25" style="1315" customWidth="1"/>
    <col min="5638" max="5638" width="4" style="1315" customWidth="1"/>
    <col min="5639" max="5641" width="20.08203125" style="1315" customWidth="1"/>
    <col min="5642" max="5642" width="3.08203125" style="1315" customWidth="1"/>
    <col min="5643" max="5643" width="4.33203125" style="1315" customWidth="1"/>
    <col min="5644" max="5644" width="2.5" style="1315" customWidth="1"/>
    <col min="5645" max="5891" width="9" style="1315"/>
    <col min="5892" max="5892" width="2.25" style="1315" customWidth="1"/>
    <col min="5893" max="5893" width="24.25" style="1315" customWidth="1"/>
    <col min="5894" max="5894" width="4" style="1315" customWidth="1"/>
    <col min="5895" max="5897" width="20.08203125" style="1315" customWidth="1"/>
    <col min="5898" max="5898" width="3.08203125" style="1315" customWidth="1"/>
    <col min="5899" max="5899" width="4.33203125" style="1315" customWidth="1"/>
    <col min="5900" max="5900" width="2.5" style="1315" customWidth="1"/>
    <col min="5901" max="6147" width="9" style="1315"/>
    <col min="6148" max="6148" width="2.25" style="1315" customWidth="1"/>
    <col min="6149" max="6149" width="24.25" style="1315" customWidth="1"/>
    <col min="6150" max="6150" width="4" style="1315" customWidth="1"/>
    <col min="6151" max="6153" width="20.08203125" style="1315" customWidth="1"/>
    <col min="6154" max="6154" width="3.08203125" style="1315" customWidth="1"/>
    <col min="6155" max="6155" width="4.33203125" style="1315" customWidth="1"/>
    <col min="6156" max="6156" width="2.5" style="1315" customWidth="1"/>
    <col min="6157" max="6403" width="9" style="1315"/>
    <col min="6404" max="6404" width="2.25" style="1315" customWidth="1"/>
    <col min="6405" max="6405" width="24.25" style="1315" customWidth="1"/>
    <col min="6406" max="6406" width="4" style="1315" customWidth="1"/>
    <col min="6407" max="6409" width="20.08203125" style="1315" customWidth="1"/>
    <col min="6410" max="6410" width="3.08203125" style="1315" customWidth="1"/>
    <col min="6411" max="6411" width="4.33203125" style="1315" customWidth="1"/>
    <col min="6412" max="6412" width="2.5" style="1315" customWidth="1"/>
    <col min="6413" max="6659" width="9" style="1315"/>
    <col min="6660" max="6660" width="2.25" style="1315" customWidth="1"/>
    <col min="6661" max="6661" width="24.25" style="1315" customWidth="1"/>
    <col min="6662" max="6662" width="4" style="1315" customWidth="1"/>
    <col min="6663" max="6665" width="20.08203125" style="1315" customWidth="1"/>
    <col min="6666" max="6666" width="3.08203125" style="1315" customWidth="1"/>
    <col min="6667" max="6667" width="4.33203125" style="1315" customWidth="1"/>
    <col min="6668" max="6668" width="2.5" style="1315" customWidth="1"/>
    <col min="6669" max="6915" width="9" style="1315"/>
    <col min="6916" max="6916" width="2.25" style="1315" customWidth="1"/>
    <col min="6917" max="6917" width="24.25" style="1315" customWidth="1"/>
    <col min="6918" max="6918" width="4" style="1315" customWidth="1"/>
    <col min="6919" max="6921" width="20.08203125" style="1315" customWidth="1"/>
    <col min="6922" max="6922" width="3.08203125" style="1315" customWidth="1"/>
    <col min="6923" max="6923" width="4.33203125" style="1315" customWidth="1"/>
    <col min="6924" max="6924" width="2.5" style="1315" customWidth="1"/>
    <col min="6925" max="7171" width="9" style="1315"/>
    <col min="7172" max="7172" width="2.25" style="1315" customWidth="1"/>
    <col min="7173" max="7173" width="24.25" style="1315" customWidth="1"/>
    <col min="7174" max="7174" width="4" style="1315" customWidth="1"/>
    <col min="7175" max="7177" width="20.08203125" style="1315" customWidth="1"/>
    <col min="7178" max="7178" width="3.08203125" style="1315" customWidth="1"/>
    <col min="7179" max="7179" width="4.33203125" style="1315" customWidth="1"/>
    <col min="7180" max="7180" width="2.5" style="1315" customWidth="1"/>
    <col min="7181" max="7427" width="9" style="1315"/>
    <col min="7428" max="7428" width="2.25" style="1315" customWidth="1"/>
    <col min="7429" max="7429" width="24.25" style="1315" customWidth="1"/>
    <col min="7430" max="7430" width="4" style="1315" customWidth="1"/>
    <col min="7431" max="7433" width="20.08203125" style="1315" customWidth="1"/>
    <col min="7434" max="7434" width="3.08203125" style="1315" customWidth="1"/>
    <col min="7435" max="7435" width="4.33203125" style="1315" customWidth="1"/>
    <col min="7436" max="7436" width="2.5" style="1315" customWidth="1"/>
    <col min="7437" max="7683" width="9" style="1315"/>
    <col min="7684" max="7684" width="2.25" style="1315" customWidth="1"/>
    <col min="7685" max="7685" width="24.25" style="1315" customWidth="1"/>
    <col min="7686" max="7686" width="4" style="1315" customWidth="1"/>
    <col min="7687" max="7689" width="20.08203125" style="1315" customWidth="1"/>
    <col min="7690" max="7690" width="3.08203125" style="1315" customWidth="1"/>
    <col min="7691" max="7691" width="4.33203125" style="1315" customWidth="1"/>
    <col min="7692" max="7692" width="2.5" style="1315" customWidth="1"/>
    <col min="7693" max="7939" width="9" style="1315"/>
    <col min="7940" max="7940" width="2.25" style="1315" customWidth="1"/>
    <col min="7941" max="7941" width="24.25" style="1315" customWidth="1"/>
    <col min="7942" max="7942" width="4" style="1315" customWidth="1"/>
    <col min="7943" max="7945" width="20.08203125" style="1315" customWidth="1"/>
    <col min="7946" max="7946" width="3.08203125" style="1315" customWidth="1"/>
    <col min="7947" max="7947" width="4.33203125" style="1315" customWidth="1"/>
    <col min="7948" max="7948" width="2.5" style="1315" customWidth="1"/>
    <col min="7949" max="8195" width="9" style="1315"/>
    <col min="8196" max="8196" width="2.25" style="1315" customWidth="1"/>
    <col min="8197" max="8197" width="24.25" style="1315" customWidth="1"/>
    <col min="8198" max="8198" width="4" style="1315" customWidth="1"/>
    <col min="8199" max="8201" width="20.08203125" style="1315" customWidth="1"/>
    <col min="8202" max="8202" width="3.08203125" style="1315" customWidth="1"/>
    <col min="8203" max="8203" width="4.33203125" style="1315" customWidth="1"/>
    <col min="8204" max="8204" width="2.5" style="1315" customWidth="1"/>
    <col min="8205" max="8451" width="9" style="1315"/>
    <col min="8452" max="8452" width="2.25" style="1315" customWidth="1"/>
    <col min="8453" max="8453" width="24.25" style="1315" customWidth="1"/>
    <col min="8454" max="8454" width="4" style="1315" customWidth="1"/>
    <col min="8455" max="8457" width="20.08203125" style="1315" customWidth="1"/>
    <col min="8458" max="8458" width="3.08203125" style="1315" customWidth="1"/>
    <col min="8459" max="8459" width="4.33203125" style="1315" customWidth="1"/>
    <col min="8460" max="8460" width="2.5" style="1315" customWidth="1"/>
    <col min="8461" max="8707" width="9" style="1315"/>
    <col min="8708" max="8708" width="2.25" style="1315" customWidth="1"/>
    <col min="8709" max="8709" width="24.25" style="1315" customWidth="1"/>
    <col min="8710" max="8710" width="4" style="1315" customWidth="1"/>
    <col min="8711" max="8713" width="20.08203125" style="1315" customWidth="1"/>
    <col min="8714" max="8714" width="3.08203125" style="1315" customWidth="1"/>
    <col min="8715" max="8715" width="4.33203125" style="1315" customWidth="1"/>
    <col min="8716" max="8716" width="2.5" style="1315" customWidth="1"/>
    <col min="8717" max="8963" width="9" style="1315"/>
    <col min="8964" max="8964" width="2.25" style="1315" customWidth="1"/>
    <col min="8965" max="8965" width="24.25" style="1315" customWidth="1"/>
    <col min="8966" max="8966" width="4" style="1315" customWidth="1"/>
    <col min="8967" max="8969" width="20.08203125" style="1315" customWidth="1"/>
    <col min="8970" max="8970" width="3.08203125" style="1315" customWidth="1"/>
    <col min="8971" max="8971" width="4.33203125" style="1315" customWidth="1"/>
    <col min="8972" max="8972" width="2.5" style="1315" customWidth="1"/>
    <col min="8973" max="9219" width="9" style="1315"/>
    <col min="9220" max="9220" width="2.25" style="1315" customWidth="1"/>
    <col min="9221" max="9221" width="24.25" style="1315" customWidth="1"/>
    <col min="9222" max="9222" width="4" style="1315" customWidth="1"/>
    <col min="9223" max="9225" width="20.08203125" style="1315" customWidth="1"/>
    <col min="9226" max="9226" width="3.08203125" style="1315" customWidth="1"/>
    <col min="9227" max="9227" width="4.33203125" style="1315" customWidth="1"/>
    <col min="9228" max="9228" width="2.5" style="1315" customWidth="1"/>
    <col min="9229" max="9475" width="9" style="1315"/>
    <col min="9476" max="9476" width="2.25" style="1315" customWidth="1"/>
    <col min="9477" max="9477" width="24.25" style="1315" customWidth="1"/>
    <col min="9478" max="9478" width="4" style="1315" customWidth="1"/>
    <col min="9479" max="9481" width="20.08203125" style="1315" customWidth="1"/>
    <col min="9482" max="9482" width="3.08203125" style="1315" customWidth="1"/>
    <col min="9483" max="9483" width="4.33203125" style="1315" customWidth="1"/>
    <col min="9484" max="9484" width="2.5" style="1315" customWidth="1"/>
    <col min="9485" max="9731" width="9" style="1315"/>
    <col min="9732" max="9732" width="2.25" style="1315" customWidth="1"/>
    <col min="9733" max="9733" width="24.25" style="1315" customWidth="1"/>
    <col min="9734" max="9734" width="4" style="1315" customWidth="1"/>
    <col min="9735" max="9737" width="20.08203125" style="1315" customWidth="1"/>
    <col min="9738" max="9738" width="3.08203125" style="1315" customWidth="1"/>
    <col min="9739" max="9739" width="4.33203125" style="1315" customWidth="1"/>
    <col min="9740" max="9740" width="2.5" style="1315" customWidth="1"/>
    <col min="9741" max="9987" width="9" style="1315"/>
    <col min="9988" max="9988" width="2.25" style="1315" customWidth="1"/>
    <col min="9989" max="9989" width="24.25" style="1315" customWidth="1"/>
    <col min="9990" max="9990" width="4" style="1315" customWidth="1"/>
    <col min="9991" max="9993" width="20.08203125" style="1315" customWidth="1"/>
    <col min="9994" max="9994" width="3.08203125" style="1315" customWidth="1"/>
    <col min="9995" max="9995" width="4.33203125" style="1315" customWidth="1"/>
    <col min="9996" max="9996" width="2.5" style="1315" customWidth="1"/>
    <col min="9997" max="10243" width="9" style="1315"/>
    <col min="10244" max="10244" width="2.25" style="1315" customWidth="1"/>
    <col min="10245" max="10245" width="24.25" style="1315" customWidth="1"/>
    <col min="10246" max="10246" width="4" style="1315" customWidth="1"/>
    <col min="10247" max="10249" width="20.08203125" style="1315" customWidth="1"/>
    <col min="10250" max="10250" width="3.08203125" style="1315" customWidth="1"/>
    <col min="10251" max="10251" width="4.33203125" style="1315" customWidth="1"/>
    <col min="10252" max="10252" width="2.5" style="1315" customWidth="1"/>
    <col min="10253" max="10499" width="9" style="1315"/>
    <col min="10500" max="10500" width="2.25" style="1315" customWidth="1"/>
    <col min="10501" max="10501" width="24.25" style="1315" customWidth="1"/>
    <col min="10502" max="10502" width="4" style="1315" customWidth="1"/>
    <col min="10503" max="10505" width="20.08203125" style="1315" customWidth="1"/>
    <col min="10506" max="10506" width="3.08203125" style="1315" customWidth="1"/>
    <col min="10507" max="10507" width="4.33203125" style="1315" customWidth="1"/>
    <col min="10508" max="10508" width="2.5" style="1315" customWidth="1"/>
    <col min="10509" max="10755" width="9" style="1315"/>
    <col min="10756" max="10756" width="2.25" style="1315" customWidth="1"/>
    <col min="10757" max="10757" width="24.25" style="1315" customWidth="1"/>
    <col min="10758" max="10758" width="4" style="1315" customWidth="1"/>
    <col min="10759" max="10761" width="20.08203125" style="1315" customWidth="1"/>
    <col min="10762" max="10762" width="3.08203125" style="1315" customWidth="1"/>
    <col min="10763" max="10763" width="4.33203125" style="1315" customWidth="1"/>
    <col min="10764" max="10764" width="2.5" style="1315" customWidth="1"/>
    <col min="10765" max="11011" width="9" style="1315"/>
    <col min="11012" max="11012" width="2.25" style="1315" customWidth="1"/>
    <col min="11013" max="11013" width="24.25" style="1315" customWidth="1"/>
    <col min="11014" max="11014" width="4" style="1315" customWidth="1"/>
    <col min="11015" max="11017" width="20.08203125" style="1315" customWidth="1"/>
    <col min="11018" max="11018" width="3.08203125" style="1315" customWidth="1"/>
    <col min="11019" max="11019" width="4.33203125" style="1315" customWidth="1"/>
    <col min="11020" max="11020" width="2.5" style="1315" customWidth="1"/>
    <col min="11021" max="11267" width="9" style="1315"/>
    <col min="11268" max="11268" width="2.25" style="1315" customWidth="1"/>
    <col min="11269" max="11269" width="24.25" style="1315" customWidth="1"/>
    <col min="11270" max="11270" width="4" style="1315" customWidth="1"/>
    <col min="11271" max="11273" width="20.08203125" style="1315" customWidth="1"/>
    <col min="11274" max="11274" width="3.08203125" style="1315" customWidth="1"/>
    <col min="11275" max="11275" width="4.33203125" style="1315" customWidth="1"/>
    <col min="11276" max="11276" width="2.5" style="1315" customWidth="1"/>
    <col min="11277" max="11523" width="9" style="1315"/>
    <col min="11524" max="11524" width="2.25" style="1315" customWidth="1"/>
    <col min="11525" max="11525" width="24.25" style="1315" customWidth="1"/>
    <col min="11526" max="11526" width="4" style="1315" customWidth="1"/>
    <col min="11527" max="11529" width="20.08203125" style="1315" customWidth="1"/>
    <col min="11530" max="11530" width="3.08203125" style="1315" customWidth="1"/>
    <col min="11531" max="11531" width="4.33203125" style="1315" customWidth="1"/>
    <col min="11532" max="11532" width="2.5" style="1315" customWidth="1"/>
    <col min="11533" max="11779" width="9" style="1315"/>
    <col min="11780" max="11780" width="2.25" style="1315" customWidth="1"/>
    <col min="11781" max="11781" width="24.25" style="1315" customWidth="1"/>
    <col min="11782" max="11782" width="4" style="1315" customWidth="1"/>
    <col min="11783" max="11785" width="20.08203125" style="1315" customWidth="1"/>
    <col min="11786" max="11786" width="3.08203125" style="1315" customWidth="1"/>
    <col min="11787" max="11787" width="4.33203125" style="1315" customWidth="1"/>
    <col min="11788" max="11788" width="2.5" style="1315" customWidth="1"/>
    <col min="11789" max="12035" width="9" style="1315"/>
    <col min="12036" max="12036" width="2.25" style="1315" customWidth="1"/>
    <col min="12037" max="12037" width="24.25" style="1315" customWidth="1"/>
    <col min="12038" max="12038" width="4" style="1315" customWidth="1"/>
    <col min="12039" max="12041" width="20.08203125" style="1315" customWidth="1"/>
    <col min="12042" max="12042" width="3.08203125" style="1315" customWidth="1"/>
    <col min="12043" max="12043" width="4.33203125" style="1315" customWidth="1"/>
    <col min="12044" max="12044" width="2.5" style="1315" customWidth="1"/>
    <col min="12045" max="12291" width="9" style="1315"/>
    <col min="12292" max="12292" width="2.25" style="1315" customWidth="1"/>
    <col min="12293" max="12293" width="24.25" style="1315" customWidth="1"/>
    <col min="12294" max="12294" width="4" style="1315" customWidth="1"/>
    <col min="12295" max="12297" width="20.08203125" style="1315" customWidth="1"/>
    <col min="12298" max="12298" width="3.08203125" style="1315" customWidth="1"/>
    <col min="12299" max="12299" width="4.33203125" style="1315" customWidth="1"/>
    <col min="12300" max="12300" width="2.5" style="1315" customWidth="1"/>
    <col min="12301" max="12547" width="9" style="1315"/>
    <col min="12548" max="12548" width="2.25" style="1315" customWidth="1"/>
    <col min="12549" max="12549" width="24.25" style="1315" customWidth="1"/>
    <col min="12550" max="12550" width="4" style="1315" customWidth="1"/>
    <col min="12551" max="12553" width="20.08203125" style="1315" customWidth="1"/>
    <col min="12554" max="12554" width="3.08203125" style="1315" customWidth="1"/>
    <col min="12555" max="12555" width="4.33203125" style="1315" customWidth="1"/>
    <col min="12556" max="12556" width="2.5" style="1315" customWidth="1"/>
    <col min="12557" max="12803" width="9" style="1315"/>
    <col min="12804" max="12804" width="2.25" style="1315" customWidth="1"/>
    <col min="12805" max="12805" width="24.25" style="1315" customWidth="1"/>
    <col min="12806" max="12806" width="4" style="1315" customWidth="1"/>
    <col min="12807" max="12809" width="20.08203125" style="1315" customWidth="1"/>
    <col min="12810" max="12810" width="3.08203125" style="1315" customWidth="1"/>
    <col min="12811" max="12811" width="4.33203125" style="1315" customWidth="1"/>
    <col min="12812" max="12812" width="2.5" style="1315" customWidth="1"/>
    <col min="12813" max="13059" width="9" style="1315"/>
    <col min="13060" max="13060" width="2.25" style="1315" customWidth="1"/>
    <col min="13061" max="13061" width="24.25" style="1315" customWidth="1"/>
    <col min="13062" max="13062" width="4" style="1315" customWidth="1"/>
    <col min="13063" max="13065" width="20.08203125" style="1315" customWidth="1"/>
    <col min="13066" max="13066" width="3.08203125" style="1315" customWidth="1"/>
    <col min="13067" max="13067" width="4.33203125" style="1315" customWidth="1"/>
    <col min="13068" max="13068" width="2.5" style="1315" customWidth="1"/>
    <col min="13069" max="13315" width="9" style="1315"/>
    <col min="13316" max="13316" width="2.25" style="1315" customWidth="1"/>
    <col min="13317" max="13317" width="24.25" style="1315" customWidth="1"/>
    <col min="13318" max="13318" width="4" style="1315" customWidth="1"/>
    <col min="13319" max="13321" width="20.08203125" style="1315" customWidth="1"/>
    <col min="13322" max="13322" width="3.08203125" style="1315" customWidth="1"/>
    <col min="13323" max="13323" width="4.33203125" style="1315" customWidth="1"/>
    <col min="13324" max="13324" width="2.5" style="1315" customWidth="1"/>
    <col min="13325" max="13571" width="9" style="1315"/>
    <col min="13572" max="13572" width="2.25" style="1315" customWidth="1"/>
    <col min="13573" max="13573" width="24.25" style="1315" customWidth="1"/>
    <col min="13574" max="13574" width="4" style="1315" customWidth="1"/>
    <col min="13575" max="13577" width="20.08203125" style="1315" customWidth="1"/>
    <col min="13578" max="13578" width="3.08203125" style="1315" customWidth="1"/>
    <col min="13579" max="13579" width="4.33203125" style="1315" customWidth="1"/>
    <col min="13580" max="13580" width="2.5" style="1315" customWidth="1"/>
    <col min="13581" max="13827" width="9" style="1315"/>
    <col min="13828" max="13828" width="2.25" style="1315" customWidth="1"/>
    <col min="13829" max="13829" width="24.25" style="1315" customWidth="1"/>
    <col min="13830" max="13830" width="4" style="1315" customWidth="1"/>
    <col min="13831" max="13833" width="20.08203125" style="1315" customWidth="1"/>
    <col min="13834" max="13834" width="3.08203125" style="1315" customWidth="1"/>
    <col min="13835" max="13835" width="4.33203125" style="1315" customWidth="1"/>
    <col min="13836" max="13836" width="2.5" style="1315" customWidth="1"/>
    <col min="13837" max="14083" width="9" style="1315"/>
    <col min="14084" max="14084" width="2.25" style="1315" customWidth="1"/>
    <col min="14085" max="14085" width="24.25" style="1315" customWidth="1"/>
    <col min="14086" max="14086" width="4" style="1315" customWidth="1"/>
    <col min="14087" max="14089" width="20.08203125" style="1315" customWidth="1"/>
    <col min="14090" max="14090" width="3.08203125" style="1315" customWidth="1"/>
    <col min="14091" max="14091" width="4.33203125" style="1315" customWidth="1"/>
    <col min="14092" max="14092" width="2.5" style="1315" customWidth="1"/>
    <col min="14093" max="14339" width="9" style="1315"/>
    <col min="14340" max="14340" width="2.25" style="1315" customWidth="1"/>
    <col min="14341" max="14341" width="24.25" style="1315" customWidth="1"/>
    <col min="14342" max="14342" width="4" style="1315" customWidth="1"/>
    <col min="14343" max="14345" width="20.08203125" style="1315" customWidth="1"/>
    <col min="14346" max="14346" width="3.08203125" style="1315" customWidth="1"/>
    <col min="14347" max="14347" width="4.33203125" style="1315" customWidth="1"/>
    <col min="14348" max="14348" width="2.5" style="1315" customWidth="1"/>
    <col min="14349" max="14595" width="9" style="1315"/>
    <col min="14596" max="14596" width="2.25" style="1315" customWidth="1"/>
    <col min="14597" max="14597" width="24.25" style="1315" customWidth="1"/>
    <col min="14598" max="14598" width="4" style="1315" customWidth="1"/>
    <col min="14599" max="14601" width="20.08203125" style="1315" customWidth="1"/>
    <col min="14602" max="14602" width="3.08203125" style="1315" customWidth="1"/>
    <col min="14603" max="14603" width="4.33203125" style="1315" customWidth="1"/>
    <col min="14604" max="14604" width="2.5" style="1315" customWidth="1"/>
    <col min="14605" max="14851" width="9" style="1315"/>
    <col min="14852" max="14852" width="2.25" style="1315" customWidth="1"/>
    <col min="14853" max="14853" width="24.25" style="1315" customWidth="1"/>
    <col min="14854" max="14854" width="4" style="1315" customWidth="1"/>
    <col min="14855" max="14857" width="20.08203125" style="1315" customWidth="1"/>
    <col min="14858" max="14858" width="3.08203125" style="1315" customWidth="1"/>
    <col min="14859" max="14859" width="4.33203125" style="1315" customWidth="1"/>
    <col min="14860" max="14860" width="2.5" style="1315" customWidth="1"/>
    <col min="14861" max="15107" width="9" style="1315"/>
    <col min="15108" max="15108" width="2.25" style="1315" customWidth="1"/>
    <col min="15109" max="15109" width="24.25" style="1315" customWidth="1"/>
    <col min="15110" max="15110" width="4" style="1315" customWidth="1"/>
    <col min="15111" max="15113" width="20.08203125" style="1315" customWidth="1"/>
    <col min="15114" max="15114" width="3.08203125" style="1315" customWidth="1"/>
    <col min="15115" max="15115" width="4.33203125" style="1315" customWidth="1"/>
    <col min="15116" max="15116" width="2.5" style="1315" customWidth="1"/>
    <col min="15117" max="15363" width="9" style="1315"/>
    <col min="15364" max="15364" width="2.25" style="1315" customWidth="1"/>
    <col min="15365" max="15365" width="24.25" style="1315" customWidth="1"/>
    <col min="15366" max="15366" width="4" style="1315" customWidth="1"/>
    <col min="15367" max="15369" width="20.08203125" style="1315" customWidth="1"/>
    <col min="15370" max="15370" width="3.08203125" style="1315" customWidth="1"/>
    <col min="15371" max="15371" width="4.33203125" style="1315" customWidth="1"/>
    <col min="15372" max="15372" width="2.5" style="1315" customWidth="1"/>
    <col min="15373" max="15619" width="9" style="1315"/>
    <col min="15620" max="15620" width="2.25" style="1315" customWidth="1"/>
    <col min="15621" max="15621" width="24.25" style="1315" customWidth="1"/>
    <col min="15622" max="15622" width="4" style="1315" customWidth="1"/>
    <col min="15623" max="15625" width="20.08203125" style="1315" customWidth="1"/>
    <col min="15626" max="15626" width="3.08203125" style="1315" customWidth="1"/>
    <col min="15627" max="15627" width="4.33203125" style="1315" customWidth="1"/>
    <col min="15628" max="15628" width="2.5" style="1315" customWidth="1"/>
    <col min="15629" max="15875" width="9" style="1315"/>
    <col min="15876" max="15876" width="2.25" style="1315" customWidth="1"/>
    <col min="15877" max="15877" width="24.25" style="1315" customWidth="1"/>
    <col min="15878" max="15878" width="4" style="1315" customWidth="1"/>
    <col min="15879" max="15881" width="20.08203125" style="1315" customWidth="1"/>
    <col min="15882" max="15882" width="3.08203125" style="1315" customWidth="1"/>
    <col min="15883" max="15883" width="4.33203125" style="1315" customWidth="1"/>
    <col min="15884" max="15884" width="2.5" style="1315" customWidth="1"/>
    <col min="15885" max="16131" width="9" style="1315"/>
    <col min="16132" max="16132" width="2.25" style="1315" customWidth="1"/>
    <col min="16133" max="16133" width="24.25" style="1315" customWidth="1"/>
    <col min="16134" max="16134" width="4" style="1315" customWidth="1"/>
    <col min="16135" max="16137" width="20.08203125" style="1315" customWidth="1"/>
    <col min="16138" max="16138" width="3.08203125" style="1315" customWidth="1"/>
    <col min="16139" max="16139" width="4.33203125" style="1315" customWidth="1"/>
    <col min="16140" max="16140" width="2.5" style="1315" customWidth="1"/>
    <col min="16141" max="16384" width="9" style="1315"/>
  </cols>
  <sheetData>
    <row r="1" spans="1:20" ht="20.149999999999999" customHeight="1">
      <c r="A1" s="2796" t="s">
        <v>997</v>
      </c>
      <c r="B1" s="2796"/>
      <c r="C1" s="1314"/>
      <c r="D1" s="1314"/>
      <c r="E1" s="1314"/>
      <c r="F1" s="1314"/>
      <c r="G1" s="1314"/>
      <c r="H1" s="1314"/>
      <c r="I1" s="1314"/>
      <c r="J1" s="1314"/>
      <c r="K1" s="1314"/>
      <c r="L1" s="1314"/>
    </row>
    <row r="2" spans="1:20" s="1317" customFormat="1" ht="16.899999999999999" customHeight="1">
      <c r="A2" s="1316"/>
      <c r="I2" s="2797" t="s">
        <v>273</v>
      </c>
      <c r="J2" s="2797"/>
      <c r="K2" s="2797"/>
    </row>
    <row r="3" spans="1:20" s="1317" customFormat="1" ht="16.899999999999999" customHeight="1">
      <c r="A3" s="1316"/>
      <c r="I3" s="1318"/>
      <c r="J3" s="1318"/>
      <c r="K3" s="1318"/>
    </row>
    <row r="4" spans="1:20" s="1317" customFormat="1" ht="24.65" customHeight="1">
      <c r="A4" s="2798" t="s">
        <v>998</v>
      </c>
      <c r="B4" s="2798"/>
      <c r="C4" s="2798"/>
      <c r="D4" s="2798"/>
      <c r="E4" s="2798"/>
      <c r="F4" s="2798"/>
      <c r="G4" s="2798"/>
      <c r="H4" s="2798"/>
      <c r="I4" s="2798"/>
      <c r="J4" s="2798"/>
      <c r="K4" s="2798"/>
    </row>
    <row r="5" spans="1:20" s="1317" customFormat="1" ht="13.15" customHeight="1">
      <c r="A5" s="1319"/>
      <c r="B5" s="1319"/>
      <c r="C5" s="1319"/>
      <c r="D5" s="1319"/>
      <c r="E5" s="1319"/>
      <c r="F5" s="1319"/>
      <c r="G5" s="1319"/>
      <c r="H5" s="1319"/>
      <c r="I5" s="1319"/>
      <c r="J5" s="1319"/>
      <c r="K5" s="1319"/>
    </row>
    <row r="6" spans="1:20" s="1317" customFormat="1" ht="22.9" customHeight="1">
      <c r="A6" s="1319"/>
      <c r="B6" s="1320" t="s">
        <v>999</v>
      </c>
      <c r="C6" s="2799" t="s">
        <v>2435</v>
      </c>
      <c r="D6" s="2800"/>
      <c r="E6" s="2800"/>
      <c r="F6" s="2800"/>
      <c r="G6" s="2800"/>
      <c r="H6" s="2800"/>
      <c r="I6" s="2800"/>
      <c r="J6" s="2800"/>
      <c r="K6" s="2801"/>
    </row>
    <row r="7" spans="1:20" s="1317" customFormat="1" ht="27.65" customHeight="1">
      <c r="B7" s="1321" t="s">
        <v>276</v>
      </c>
      <c r="C7" s="2802" t="s">
        <v>1000</v>
      </c>
      <c r="D7" s="2802"/>
      <c r="E7" s="2802"/>
      <c r="F7" s="2802"/>
      <c r="G7" s="2802"/>
      <c r="H7" s="2802"/>
      <c r="I7" s="2802"/>
      <c r="J7" s="2802"/>
      <c r="K7" s="2803"/>
    </row>
    <row r="8" spans="1:20" s="1317" customFormat="1" ht="27.65" customHeight="1">
      <c r="B8" s="1322" t="s">
        <v>1001</v>
      </c>
      <c r="C8" s="2779" t="s">
        <v>1002</v>
      </c>
      <c r="D8" s="2780"/>
      <c r="E8" s="2780"/>
      <c r="F8" s="2780"/>
      <c r="G8" s="2780"/>
      <c r="H8" s="2780"/>
      <c r="I8" s="2780"/>
      <c r="J8" s="2780"/>
      <c r="K8" s="2781"/>
    </row>
    <row r="9" spans="1:20" s="1317" customFormat="1" ht="27.65" customHeight="1">
      <c r="B9" s="1323" t="s">
        <v>320</v>
      </c>
      <c r="C9" s="2779" t="s">
        <v>1617</v>
      </c>
      <c r="D9" s="2780"/>
      <c r="E9" s="2780"/>
      <c r="F9" s="2780"/>
      <c r="G9" s="2780"/>
      <c r="H9" s="2780"/>
      <c r="I9" s="2780"/>
      <c r="J9" s="2780"/>
      <c r="K9" s="2781"/>
    </row>
    <row r="10" spans="1:20" s="1317" customFormat="1" ht="18.649999999999999" customHeight="1">
      <c r="B10" s="2782" t="s">
        <v>322</v>
      </c>
      <c r="C10" s="1324"/>
      <c r="K10" s="1325"/>
      <c r="T10" s="1380" t="s">
        <v>2430</v>
      </c>
    </row>
    <row r="11" spans="1:20" s="1317" customFormat="1" ht="28.9" customHeight="1">
      <c r="B11" s="2782"/>
      <c r="C11" s="1324"/>
      <c r="D11" s="2784" t="s">
        <v>323</v>
      </c>
      <c r="E11" s="2784"/>
      <c r="F11" s="1326"/>
      <c r="G11" s="1382">
        <v>15</v>
      </c>
      <c r="H11" s="1376" t="s">
        <v>140</v>
      </c>
      <c r="I11" s="1318" t="s">
        <v>2424</v>
      </c>
      <c r="J11" s="1383">
        <v>32</v>
      </c>
      <c r="K11" s="1331" t="s">
        <v>2425</v>
      </c>
      <c r="T11" s="1380" t="s">
        <v>2431</v>
      </c>
    </row>
    <row r="12" spans="1:20" s="1317" customFormat="1" ht="22.9" customHeight="1">
      <c r="B12" s="2783"/>
      <c r="C12" s="1327"/>
      <c r="D12" s="1328" t="s">
        <v>1003</v>
      </c>
      <c r="E12" s="1328"/>
      <c r="F12" s="1329"/>
      <c r="G12" s="1329"/>
      <c r="H12" s="1329"/>
      <c r="I12" s="1329"/>
      <c r="J12" s="1329"/>
      <c r="K12" s="1330"/>
      <c r="T12" s="1380" t="s">
        <v>2428</v>
      </c>
    </row>
    <row r="13" spans="1:20" s="1317" customFormat="1" ht="27.65" customHeight="1">
      <c r="B13" s="1331" t="s">
        <v>1004</v>
      </c>
      <c r="C13" s="1377"/>
      <c r="D13" s="1378"/>
      <c r="E13" s="1378" t="s">
        <v>2426</v>
      </c>
      <c r="F13" s="1378"/>
      <c r="G13" s="1381" t="s">
        <v>2429</v>
      </c>
      <c r="H13" s="1378" t="s">
        <v>2427</v>
      </c>
      <c r="I13" s="1378"/>
      <c r="J13" s="1378"/>
      <c r="K13" s="1379"/>
      <c r="T13" s="1380" t="s">
        <v>2432</v>
      </c>
    </row>
    <row r="14" spans="1:20" s="1317" customFormat="1" ht="27.5" customHeight="1">
      <c r="A14" s="1332"/>
      <c r="B14" s="2785" t="s">
        <v>1005</v>
      </c>
      <c r="C14" s="2788" t="s">
        <v>1618</v>
      </c>
      <c r="D14" s="2772"/>
      <c r="E14" s="2772"/>
      <c r="F14" s="2772"/>
      <c r="G14" s="2772"/>
      <c r="H14" s="2772"/>
      <c r="I14" s="2772"/>
      <c r="J14" s="2772"/>
      <c r="K14" s="2773"/>
    </row>
    <row r="15" spans="1:20" s="1317" customFormat="1" ht="27.65" customHeight="1" thickBot="1">
      <c r="A15" s="1332"/>
      <c r="B15" s="2786"/>
      <c r="C15" s="1333"/>
      <c r="D15" s="1332" t="s">
        <v>1619</v>
      </c>
      <c r="E15" s="1332"/>
      <c r="F15" s="1332"/>
      <c r="G15" s="1332"/>
      <c r="H15" s="1332"/>
      <c r="I15" s="1332"/>
      <c r="J15" s="1332"/>
      <c r="K15" s="1334"/>
    </row>
    <row r="16" spans="1:20" s="1317" customFormat="1" ht="21" customHeight="1">
      <c r="A16" s="1332"/>
      <c r="B16" s="2786"/>
      <c r="C16" s="1333"/>
      <c r="D16" s="1335"/>
      <c r="E16" s="2789" t="s">
        <v>1006</v>
      </c>
      <c r="F16" s="2790"/>
      <c r="G16" s="1336" t="s">
        <v>1007</v>
      </c>
      <c r="H16" s="1337"/>
      <c r="I16" s="2774" t="s">
        <v>2433</v>
      </c>
      <c r="J16" s="2791"/>
      <c r="K16" s="1334"/>
    </row>
    <row r="17" spans="1:11" s="1317" customFormat="1" ht="25.9" customHeight="1">
      <c r="A17" s="1332"/>
      <c r="B17" s="2786"/>
      <c r="C17" s="1333"/>
      <c r="D17" s="1336" t="s">
        <v>1620</v>
      </c>
      <c r="E17" s="1373">
        <v>2.5</v>
      </c>
      <c r="F17" s="1338" t="s">
        <v>140</v>
      </c>
      <c r="G17" s="1372">
        <v>4</v>
      </c>
      <c r="H17" s="1339" t="s">
        <v>140</v>
      </c>
      <c r="I17" s="1374">
        <f>E17+G17</f>
        <v>6.5</v>
      </c>
      <c r="J17" s="1340" t="s">
        <v>140</v>
      </c>
      <c r="K17" s="1334"/>
    </row>
    <row r="18" spans="1:11" s="1317" customFormat="1" ht="25.9" customHeight="1" thickBot="1">
      <c r="A18" s="1332"/>
      <c r="B18" s="2786"/>
      <c r="C18" s="1333"/>
      <c r="D18" s="1341" t="s">
        <v>1621</v>
      </c>
      <c r="E18" s="1384">
        <f>J11*E17</f>
        <v>80</v>
      </c>
      <c r="F18" s="1338" t="s">
        <v>141</v>
      </c>
      <c r="G18" s="1385">
        <f>J11*G17</f>
        <v>128</v>
      </c>
      <c r="H18" s="1339" t="s">
        <v>141</v>
      </c>
      <c r="I18" s="1375">
        <f>E18+G18</f>
        <v>208</v>
      </c>
      <c r="J18" s="1342" t="s">
        <v>141</v>
      </c>
      <c r="K18" s="1343" t="s">
        <v>1911</v>
      </c>
    </row>
    <row r="19" spans="1:11" s="1317" customFormat="1" ht="25.9" customHeight="1" thickBot="1">
      <c r="A19" s="1332"/>
      <c r="B19" s="2786"/>
      <c r="C19" s="1333"/>
      <c r="D19" s="1332" t="s">
        <v>1622</v>
      </c>
      <c r="E19" s="1332"/>
      <c r="F19" s="1332"/>
      <c r="G19" s="1344"/>
      <c r="H19" s="1344"/>
      <c r="I19" s="1344"/>
      <c r="J19" s="1344"/>
      <c r="K19" s="1334"/>
    </row>
    <row r="20" spans="1:11" s="1317" customFormat="1" ht="33" customHeight="1">
      <c r="A20" s="1332"/>
      <c r="B20" s="2786"/>
      <c r="C20" s="1333"/>
      <c r="D20" s="1345"/>
      <c r="E20" s="1346" t="s">
        <v>1623</v>
      </c>
      <c r="F20" s="1347"/>
      <c r="G20" s="1348"/>
      <c r="H20" s="1345"/>
      <c r="I20" s="1349" t="s">
        <v>1624</v>
      </c>
      <c r="J20" s="1347"/>
      <c r="K20" s="1334"/>
    </row>
    <row r="21" spans="1:11" s="1317" customFormat="1" ht="25.9" customHeight="1" thickBot="1">
      <c r="A21" s="1332"/>
      <c r="B21" s="2786"/>
      <c r="C21" s="1333"/>
      <c r="D21" s="1350" t="s">
        <v>1625</v>
      </c>
      <c r="E21" s="1386">
        <f>TRUNC(G11 / VALUE(LEFT(G13, FIND("：", G13)-1)), 1) * 40</f>
        <v>48</v>
      </c>
      <c r="F21" s="1342" t="s">
        <v>141</v>
      </c>
      <c r="G21" s="1351" t="s">
        <v>1912</v>
      </c>
      <c r="H21" s="1350" t="s">
        <v>1625</v>
      </c>
      <c r="I21" s="1387">
        <f>ABS((E17*40 + G17*40) - I18)</f>
        <v>52</v>
      </c>
      <c r="J21" s="1342" t="s">
        <v>141</v>
      </c>
      <c r="K21" s="1352" t="s">
        <v>1913</v>
      </c>
    </row>
    <row r="22" spans="1:11" s="1317" customFormat="1" ht="29.25" customHeight="1" thickBot="1">
      <c r="A22" s="1332"/>
      <c r="B22" s="2786"/>
      <c r="C22" s="1333"/>
      <c r="D22" s="342" t="s">
        <v>2466</v>
      </c>
      <c r="E22" s="1344"/>
      <c r="F22" s="1344"/>
      <c r="G22" s="1344"/>
      <c r="H22" s="1344"/>
      <c r="I22" s="1344"/>
      <c r="J22" s="1344"/>
      <c r="K22" s="1334"/>
    </row>
    <row r="23" spans="1:11" s="1317" customFormat="1" ht="25.9" customHeight="1">
      <c r="A23" s="1332"/>
      <c r="B23" s="2786"/>
      <c r="C23" s="1333"/>
      <c r="D23" s="1344"/>
      <c r="E23" s="1344"/>
      <c r="F23" s="2774"/>
      <c r="G23" s="2775"/>
      <c r="H23" s="2776"/>
      <c r="I23" s="1353" t="s">
        <v>1008</v>
      </c>
      <c r="J23" s="1347"/>
      <c r="K23" s="1334"/>
    </row>
    <row r="24" spans="1:11" s="1317" customFormat="1" ht="25.9" customHeight="1">
      <c r="A24" s="1332"/>
      <c r="B24" s="2786"/>
      <c r="C24" s="1333"/>
      <c r="D24" s="2806"/>
      <c r="E24" s="2768"/>
      <c r="F24" s="2777" t="s">
        <v>1626</v>
      </c>
      <c r="G24" s="2778"/>
      <c r="H24" s="2778"/>
      <c r="I24" s="1370">
        <f>TRUNC(I25/40, 2)</f>
        <v>7.7</v>
      </c>
      <c r="J24" s="1340" t="s">
        <v>140</v>
      </c>
      <c r="K24" s="1343" t="s">
        <v>1915</v>
      </c>
    </row>
    <row r="25" spans="1:11" s="1317" customFormat="1" ht="25.9" customHeight="1" thickBot="1">
      <c r="A25" s="1332"/>
      <c r="B25" s="2786"/>
      <c r="C25" s="1333"/>
      <c r="D25" s="2806" t="s">
        <v>2434</v>
      </c>
      <c r="E25" s="2768"/>
      <c r="F25" s="2769" t="s">
        <v>1627</v>
      </c>
      <c r="G25" s="2770"/>
      <c r="H25" s="2770"/>
      <c r="I25" s="1371">
        <f>I18+E21+I21</f>
        <v>308</v>
      </c>
      <c r="J25" s="1342" t="s">
        <v>141</v>
      </c>
      <c r="K25" s="1343" t="s">
        <v>1914</v>
      </c>
    </row>
    <row r="26" spans="1:11" s="1317" customFormat="1" ht="20.5" customHeight="1">
      <c r="A26" s="1332"/>
      <c r="B26" s="2786"/>
      <c r="C26" s="1333"/>
      <c r="D26" s="1354"/>
      <c r="E26" s="1348"/>
      <c r="F26" s="1354"/>
      <c r="G26" s="1348"/>
      <c r="H26" s="1344"/>
      <c r="I26" s="1344"/>
      <c r="J26" s="1344"/>
      <c r="K26" s="1334"/>
    </row>
    <row r="27" spans="1:11" s="1317" customFormat="1" ht="20.5" customHeight="1">
      <c r="A27" s="1332"/>
      <c r="B27" s="2786"/>
      <c r="C27" s="2807" t="s">
        <v>1628</v>
      </c>
      <c r="D27" s="2808"/>
      <c r="E27" s="2808"/>
      <c r="F27" s="2808"/>
      <c r="G27" s="2808"/>
      <c r="H27" s="2808"/>
      <c r="I27" s="2808"/>
      <c r="J27" s="2808"/>
      <c r="K27" s="2809"/>
    </row>
    <row r="28" spans="1:11" s="1317" customFormat="1" ht="20.5" customHeight="1" thickBot="1">
      <c r="A28" s="1332"/>
      <c r="B28" s="2786"/>
      <c r="C28" s="1333"/>
      <c r="D28" s="1355"/>
      <c r="E28" s="1344"/>
      <c r="F28" s="1344"/>
      <c r="G28" s="1344"/>
      <c r="H28" s="1344"/>
      <c r="I28" s="1344"/>
      <c r="J28" s="1344"/>
      <c r="K28" s="1334"/>
    </row>
    <row r="29" spans="1:11" s="1317" customFormat="1" ht="20.5" customHeight="1">
      <c r="A29" s="1332"/>
      <c r="B29" s="2786"/>
      <c r="C29" s="1333"/>
      <c r="D29" s="1332"/>
      <c r="E29" s="1332"/>
      <c r="F29" s="2774"/>
      <c r="G29" s="2775"/>
      <c r="H29" s="2776"/>
      <c r="I29" s="1353" t="s">
        <v>1008</v>
      </c>
      <c r="J29" s="1347"/>
      <c r="K29" s="1334"/>
    </row>
    <row r="30" spans="1:11" s="1317" customFormat="1" ht="20.5" customHeight="1">
      <c r="A30" s="1332"/>
      <c r="B30" s="2786"/>
      <c r="C30" s="1333"/>
      <c r="D30" s="1356"/>
      <c r="E30" s="1356"/>
      <c r="F30" s="2777" t="s">
        <v>1626</v>
      </c>
      <c r="G30" s="2778"/>
      <c r="H30" s="2778"/>
      <c r="I30" s="1370">
        <f>TRUNC(I31/40, 1)</f>
        <v>7.8</v>
      </c>
      <c r="J30" s="1340" t="s">
        <v>140</v>
      </c>
      <c r="K30" s="1352" t="s">
        <v>2467</v>
      </c>
    </row>
    <row r="31" spans="1:11" s="1317" customFormat="1" ht="20.5" customHeight="1" thickBot="1">
      <c r="A31" s="1332"/>
      <c r="B31" s="2786"/>
      <c r="C31" s="1333"/>
      <c r="D31" s="1354"/>
      <c r="E31" s="1354"/>
      <c r="F31" s="2769" t="s">
        <v>1627</v>
      </c>
      <c r="G31" s="2770"/>
      <c r="H31" s="2770"/>
      <c r="I31" s="1357">
        <v>315</v>
      </c>
      <c r="J31" s="1342" t="s">
        <v>141</v>
      </c>
      <c r="K31" s="1334"/>
    </row>
    <row r="32" spans="1:11" s="1317" customFormat="1" ht="20.5" customHeight="1">
      <c r="A32" s="1332"/>
      <c r="B32" s="2786"/>
      <c r="C32" s="1333"/>
      <c r="D32" s="1354"/>
      <c r="E32" s="1332"/>
      <c r="F32" s="1344"/>
      <c r="G32" s="1332"/>
      <c r="H32" s="1344"/>
      <c r="I32" s="1332"/>
      <c r="J32" s="1344"/>
      <c r="K32" s="1334"/>
    </row>
    <row r="33" spans="1:12" s="1317" customFormat="1" ht="21" customHeight="1">
      <c r="A33" s="1332"/>
      <c r="B33" s="2786"/>
      <c r="C33" s="2810" t="s">
        <v>1629</v>
      </c>
      <c r="D33" s="2808"/>
      <c r="E33" s="2808"/>
      <c r="F33" s="2808"/>
      <c r="G33" s="2808"/>
      <c r="H33" s="2808"/>
      <c r="I33" s="2808"/>
      <c r="J33" s="2808"/>
      <c r="K33" s="2809"/>
    </row>
    <row r="34" spans="1:12" s="1317" customFormat="1" ht="21" customHeight="1" thickBot="1">
      <c r="A34" s="1332"/>
      <c r="B34" s="2786"/>
      <c r="C34" s="1358"/>
      <c r="D34" s="1356"/>
      <c r="E34" s="1356"/>
      <c r="F34" s="1356"/>
      <c r="G34" s="1356"/>
      <c r="H34" s="1356"/>
      <c r="I34" s="1356"/>
      <c r="J34" s="1356"/>
      <c r="K34" s="1359"/>
    </row>
    <row r="35" spans="1:12" s="1317" customFormat="1" ht="21" customHeight="1" thickBot="1">
      <c r="A35" s="1332"/>
      <c r="B35" s="2786"/>
      <c r="C35" s="1360"/>
      <c r="D35" s="1361" t="s">
        <v>1630</v>
      </c>
      <c r="E35" s="2811" t="s">
        <v>2471</v>
      </c>
      <c r="F35" s="2811"/>
      <c r="G35" s="2811"/>
      <c r="H35" s="2811"/>
      <c r="I35" s="2811"/>
      <c r="J35" s="2812"/>
      <c r="K35" s="1359"/>
    </row>
    <row r="36" spans="1:12" s="1317" customFormat="1" ht="21" customHeight="1" thickBot="1">
      <c r="A36" s="1332"/>
      <c r="B36" s="2786"/>
      <c r="C36" s="1333"/>
      <c r="D36" s="1362" t="s">
        <v>1631</v>
      </c>
      <c r="E36" s="2804" t="s">
        <v>2473</v>
      </c>
      <c r="F36" s="2804"/>
      <c r="G36" s="2804"/>
      <c r="H36" s="2804"/>
      <c r="I36" s="2804"/>
      <c r="J36" s="2805"/>
      <c r="K36" s="1359"/>
    </row>
    <row r="37" spans="1:12" s="1317" customFormat="1" ht="21" customHeight="1">
      <c r="A37" s="1332"/>
      <c r="B37" s="2787"/>
      <c r="C37" s="1363"/>
      <c r="D37" s="1364"/>
      <c r="E37" s="1364"/>
      <c r="F37" s="1364"/>
      <c r="G37" s="1364"/>
      <c r="H37" s="1364"/>
      <c r="I37" s="1364"/>
      <c r="J37" s="1364"/>
      <c r="K37" s="1365"/>
    </row>
    <row r="38" spans="1:12" s="1317" customFormat="1">
      <c r="B38" s="1366"/>
      <c r="C38" s="1366"/>
      <c r="D38" s="1366"/>
      <c r="E38" s="1366"/>
      <c r="F38" s="1366"/>
      <c r="G38" s="1366"/>
      <c r="H38" s="1366"/>
      <c r="I38" s="1366"/>
      <c r="J38" s="1366"/>
      <c r="K38" s="1366"/>
    </row>
    <row r="39" spans="1:12" s="1317" customFormat="1" ht="14.5" customHeight="1">
      <c r="B39" s="2766" t="s">
        <v>1632</v>
      </c>
      <c r="C39" s="2766"/>
      <c r="D39" s="2766"/>
      <c r="E39" s="2766"/>
      <c r="F39" s="2766"/>
      <c r="G39" s="2766"/>
      <c r="H39" s="2766"/>
      <c r="I39" s="2766"/>
      <c r="J39" s="2766"/>
      <c r="K39" s="2766"/>
    </row>
    <row r="40" spans="1:12" s="1317" customFormat="1" ht="14.5" customHeight="1">
      <c r="B40" s="2766"/>
      <c r="C40" s="2766"/>
      <c r="D40" s="2766"/>
      <c r="E40" s="2766"/>
      <c r="F40" s="2766"/>
      <c r="G40" s="2766"/>
      <c r="H40" s="2766"/>
      <c r="I40" s="2766"/>
      <c r="J40" s="2766"/>
      <c r="K40" s="2766"/>
    </row>
    <row r="41" spans="1:12" s="1317" customFormat="1" ht="14.5" customHeight="1">
      <c r="B41" s="2766"/>
      <c r="C41" s="2766"/>
      <c r="D41" s="2766"/>
      <c r="E41" s="2766"/>
      <c r="F41" s="2766"/>
      <c r="G41" s="2766"/>
      <c r="H41" s="2766"/>
      <c r="I41" s="2766"/>
      <c r="J41" s="2766"/>
      <c r="K41" s="2766"/>
    </row>
    <row r="42" spans="1:12" s="1317" customFormat="1" ht="14.5" customHeight="1">
      <c r="B42" s="2766"/>
      <c r="C42" s="2766"/>
      <c r="D42" s="2766"/>
      <c r="E42" s="2766"/>
      <c r="F42" s="2766"/>
      <c r="G42" s="2766"/>
      <c r="H42" s="2766"/>
      <c r="I42" s="2766"/>
      <c r="J42" s="2766"/>
      <c r="K42" s="2766"/>
    </row>
    <row r="43" spans="1:12" s="1317" customFormat="1" ht="14.5" customHeight="1">
      <c r="B43" s="2766"/>
      <c r="C43" s="2766"/>
      <c r="D43" s="2766"/>
      <c r="E43" s="2766"/>
      <c r="F43" s="2766"/>
      <c r="G43" s="2766"/>
      <c r="H43" s="2766"/>
      <c r="I43" s="2766"/>
      <c r="J43" s="2766"/>
      <c r="K43" s="2766"/>
    </row>
    <row r="44" spans="1:12" s="1317" customFormat="1" ht="14.5" customHeight="1">
      <c r="B44" s="2766"/>
      <c r="C44" s="2766"/>
      <c r="D44" s="2766"/>
      <c r="E44" s="2766"/>
      <c r="F44" s="2766"/>
      <c r="G44" s="2766"/>
      <c r="H44" s="2766"/>
      <c r="I44" s="2766"/>
      <c r="J44" s="2766"/>
      <c r="K44" s="2766"/>
    </row>
    <row r="45" spans="1:12" ht="17.25" customHeight="1">
      <c r="A45" s="1314"/>
      <c r="B45" s="1367"/>
      <c r="C45" s="1367"/>
      <c r="D45" s="1367"/>
      <c r="E45" s="1367"/>
      <c r="F45" s="1367"/>
      <c r="G45" s="1367"/>
      <c r="H45" s="1367"/>
      <c r="I45" s="1367"/>
      <c r="J45" s="1367"/>
      <c r="K45" s="1367"/>
      <c r="L45" s="1314"/>
    </row>
    <row r="49" spans="2:2">
      <c r="B49" s="1368"/>
    </row>
    <row r="50" spans="2:2">
      <c r="B50" s="1369"/>
    </row>
    <row r="51" spans="2:2">
      <c r="B51" s="1369"/>
    </row>
    <row r="52" spans="2:2">
      <c r="B52" s="1369"/>
    </row>
    <row r="53" spans="2:2">
      <c r="B53" s="1369"/>
    </row>
    <row r="54" spans="2:2">
      <c r="B54" s="1369"/>
    </row>
  </sheetData>
  <mergeCells count="26">
    <mergeCell ref="B39:K44"/>
    <mergeCell ref="C27:K27"/>
    <mergeCell ref="F29:H29"/>
    <mergeCell ref="F30:H30"/>
    <mergeCell ref="F31:H31"/>
    <mergeCell ref="C33:K33"/>
    <mergeCell ref="E35:J35"/>
    <mergeCell ref="B10:B12"/>
    <mergeCell ref="D11:E11"/>
    <mergeCell ref="B14:B37"/>
    <mergeCell ref="C14:K14"/>
    <mergeCell ref="E16:F16"/>
    <mergeCell ref="I16:J16"/>
    <mergeCell ref="F23:H23"/>
    <mergeCell ref="F24:H24"/>
    <mergeCell ref="F25:H25"/>
    <mergeCell ref="E36:J36"/>
    <mergeCell ref="D25:E25"/>
    <mergeCell ref="D24:E24"/>
    <mergeCell ref="C9:K9"/>
    <mergeCell ref="A1:B1"/>
    <mergeCell ref="I2:K2"/>
    <mergeCell ref="A4:K4"/>
    <mergeCell ref="C7:K7"/>
    <mergeCell ref="C8:K8"/>
    <mergeCell ref="C6:K6"/>
  </mergeCells>
  <phoneticPr fontId="14"/>
  <dataValidations count="1">
    <dataValidation type="list" allowBlank="1" showInputMessage="1" showErrorMessage="1" sqref="G13" xr:uid="{ABA65885-AD05-4B59-BA01-025071A142CE}">
      <formula1>$T$10:$T$13</formula1>
    </dataValidation>
  </dataValidations>
  <pageMargins left="0.7" right="0.7" top="0.75" bottom="0.75" header="0.3" footer="0.3"/>
  <pageSetup paperSize="9" scale="69" orientation="portrait" r:id="rId1"/>
  <ignoredErrors>
    <ignoredError sqref="I21" unlockedFormula="1"/>
  </ignoredErrors>
  <drawing r:id="rId2"/>
  <legacy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sheetPr codeName="Sheet51"/>
  <dimension ref="A1:I20"/>
  <sheetViews>
    <sheetView view="pageBreakPreview" zoomScaleNormal="100" zoomScaleSheetLayoutView="100" workbookViewId="0">
      <selection sqref="A1:B1"/>
    </sheetView>
  </sheetViews>
  <sheetFormatPr defaultRowHeight="13"/>
  <cols>
    <col min="1" max="1" width="1.25" style="365" customWidth="1"/>
    <col min="2" max="2" width="24.25" style="365" customWidth="1"/>
    <col min="3" max="3" width="4" style="365" customWidth="1"/>
    <col min="4" max="6" width="20.08203125" style="365" customWidth="1"/>
    <col min="7" max="7" width="3.08203125" style="365" customWidth="1"/>
    <col min="8" max="8" width="1.75" style="365" customWidth="1"/>
    <col min="9" max="9" width="2.5" style="365" customWidth="1"/>
    <col min="10" max="256" width="9" style="365"/>
    <col min="257" max="257" width="1.25" style="365" customWidth="1"/>
    <col min="258" max="258" width="24.25" style="365" customWidth="1"/>
    <col min="259" max="259" width="4" style="365" customWidth="1"/>
    <col min="260" max="262" width="20.08203125" style="365" customWidth="1"/>
    <col min="263" max="263" width="3.08203125" style="365" customWidth="1"/>
    <col min="264" max="264" width="3.75" style="365" customWidth="1"/>
    <col min="265" max="265" width="2.5" style="365" customWidth="1"/>
    <col min="266" max="512" width="9" style="365"/>
    <col min="513" max="513" width="1.25" style="365" customWidth="1"/>
    <col min="514" max="514" width="24.25" style="365" customWidth="1"/>
    <col min="515" max="515" width="4" style="365" customWidth="1"/>
    <col min="516" max="518" width="20.08203125" style="365" customWidth="1"/>
    <col min="519" max="519" width="3.08203125" style="365" customWidth="1"/>
    <col min="520" max="520" width="3.75" style="365" customWidth="1"/>
    <col min="521" max="521" width="2.5" style="365" customWidth="1"/>
    <col min="522" max="768" width="9" style="365"/>
    <col min="769" max="769" width="1.25" style="365" customWidth="1"/>
    <col min="770" max="770" width="24.25" style="365" customWidth="1"/>
    <col min="771" max="771" width="4" style="365" customWidth="1"/>
    <col min="772" max="774" width="20.08203125" style="365" customWidth="1"/>
    <col min="775" max="775" width="3.08203125" style="365" customWidth="1"/>
    <col min="776" max="776" width="3.75" style="365" customWidth="1"/>
    <col min="777" max="777" width="2.5" style="365" customWidth="1"/>
    <col min="778" max="1024" width="9" style="365"/>
    <col min="1025" max="1025" width="1.25" style="365" customWidth="1"/>
    <col min="1026" max="1026" width="24.25" style="365" customWidth="1"/>
    <col min="1027" max="1027" width="4" style="365" customWidth="1"/>
    <col min="1028" max="1030" width="20.08203125" style="365" customWidth="1"/>
    <col min="1031" max="1031" width="3.08203125" style="365" customWidth="1"/>
    <col min="1032" max="1032" width="3.75" style="365" customWidth="1"/>
    <col min="1033" max="1033" width="2.5" style="365" customWidth="1"/>
    <col min="1034" max="1280" width="9" style="365"/>
    <col min="1281" max="1281" width="1.25" style="365" customWidth="1"/>
    <col min="1282" max="1282" width="24.25" style="365" customWidth="1"/>
    <col min="1283" max="1283" width="4" style="365" customWidth="1"/>
    <col min="1284" max="1286" width="20.08203125" style="365" customWidth="1"/>
    <col min="1287" max="1287" width="3.08203125" style="365" customWidth="1"/>
    <col min="1288" max="1288" width="3.75" style="365" customWidth="1"/>
    <col min="1289" max="1289" width="2.5" style="365" customWidth="1"/>
    <col min="1290" max="1536" width="9" style="365"/>
    <col min="1537" max="1537" width="1.25" style="365" customWidth="1"/>
    <col min="1538" max="1538" width="24.25" style="365" customWidth="1"/>
    <col min="1539" max="1539" width="4" style="365" customWidth="1"/>
    <col min="1540" max="1542" width="20.08203125" style="365" customWidth="1"/>
    <col min="1543" max="1543" width="3.08203125" style="365" customWidth="1"/>
    <col min="1544" max="1544" width="3.75" style="365" customWidth="1"/>
    <col min="1545" max="1545" width="2.5" style="365" customWidth="1"/>
    <col min="1546" max="1792" width="9" style="365"/>
    <col min="1793" max="1793" width="1.25" style="365" customWidth="1"/>
    <col min="1794" max="1794" width="24.25" style="365" customWidth="1"/>
    <col min="1795" max="1795" width="4" style="365" customWidth="1"/>
    <col min="1796" max="1798" width="20.08203125" style="365" customWidth="1"/>
    <col min="1799" max="1799" width="3.08203125" style="365" customWidth="1"/>
    <col min="1800" max="1800" width="3.75" style="365" customWidth="1"/>
    <col min="1801" max="1801" width="2.5" style="365" customWidth="1"/>
    <col min="1802" max="2048" width="9" style="365"/>
    <col min="2049" max="2049" width="1.25" style="365" customWidth="1"/>
    <col min="2050" max="2050" width="24.25" style="365" customWidth="1"/>
    <col min="2051" max="2051" width="4" style="365" customWidth="1"/>
    <col min="2052" max="2054" width="20.08203125" style="365" customWidth="1"/>
    <col min="2055" max="2055" width="3.08203125" style="365" customWidth="1"/>
    <col min="2056" max="2056" width="3.75" style="365" customWidth="1"/>
    <col min="2057" max="2057" width="2.5" style="365" customWidth="1"/>
    <col min="2058" max="2304" width="9" style="365"/>
    <col min="2305" max="2305" width="1.25" style="365" customWidth="1"/>
    <col min="2306" max="2306" width="24.25" style="365" customWidth="1"/>
    <col min="2307" max="2307" width="4" style="365" customWidth="1"/>
    <col min="2308" max="2310" width="20.08203125" style="365" customWidth="1"/>
    <col min="2311" max="2311" width="3.08203125" style="365" customWidth="1"/>
    <col min="2312" max="2312" width="3.75" style="365" customWidth="1"/>
    <col min="2313" max="2313" width="2.5" style="365" customWidth="1"/>
    <col min="2314" max="2560" width="9" style="365"/>
    <col min="2561" max="2561" width="1.25" style="365" customWidth="1"/>
    <col min="2562" max="2562" width="24.25" style="365" customWidth="1"/>
    <col min="2563" max="2563" width="4" style="365" customWidth="1"/>
    <col min="2564" max="2566" width="20.08203125" style="365" customWidth="1"/>
    <col min="2567" max="2567" width="3.08203125" style="365" customWidth="1"/>
    <col min="2568" max="2568" width="3.75" style="365" customWidth="1"/>
    <col min="2569" max="2569" width="2.5" style="365" customWidth="1"/>
    <col min="2570" max="2816" width="9" style="365"/>
    <col min="2817" max="2817" width="1.25" style="365" customWidth="1"/>
    <col min="2818" max="2818" width="24.25" style="365" customWidth="1"/>
    <col min="2819" max="2819" width="4" style="365" customWidth="1"/>
    <col min="2820" max="2822" width="20.08203125" style="365" customWidth="1"/>
    <col min="2823" max="2823" width="3.08203125" style="365" customWidth="1"/>
    <col min="2824" max="2824" width="3.75" style="365" customWidth="1"/>
    <col min="2825" max="2825" width="2.5" style="365" customWidth="1"/>
    <col min="2826" max="3072" width="9" style="365"/>
    <col min="3073" max="3073" width="1.25" style="365" customWidth="1"/>
    <col min="3074" max="3074" width="24.25" style="365" customWidth="1"/>
    <col min="3075" max="3075" width="4" style="365" customWidth="1"/>
    <col min="3076" max="3078" width="20.08203125" style="365" customWidth="1"/>
    <col min="3079" max="3079" width="3.08203125" style="365" customWidth="1"/>
    <col min="3080" max="3080" width="3.75" style="365" customWidth="1"/>
    <col min="3081" max="3081" width="2.5" style="365" customWidth="1"/>
    <col min="3082" max="3328" width="9" style="365"/>
    <col min="3329" max="3329" width="1.25" style="365" customWidth="1"/>
    <col min="3330" max="3330" width="24.25" style="365" customWidth="1"/>
    <col min="3331" max="3331" width="4" style="365" customWidth="1"/>
    <col min="3332" max="3334" width="20.08203125" style="365" customWidth="1"/>
    <col min="3335" max="3335" width="3.08203125" style="365" customWidth="1"/>
    <col min="3336" max="3336" width="3.75" style="365" customWidth="1"/>
    <col min="3337" max="3337" width="2.5" style="365" customWidth="1"/>
    <col min="3338" max="3584" width="9" style="365"/>
    <col min="3585" max="3585" width="1.25" style="365" customWidth="1"/>
    <col min="3586" max="3586" width="24.25" style="365" customWidth="1"/>
    <col min="3587" max="3587" width="4" style="365" customWidth="1"/>
    <col min="3588" max="3590" width="20.08203125" style="365" customWidth="1"/>
    <col min="3591" max="3591" width="3.08203125" style="365" customWidth="1"/>
    <col min="3592" max="3592" width="3.75" style="365" customWidth="1"/>
    <col min="3593" max="3593" width="2.5" style="365" customWidth="1"/>
    <col min="3594" max="3840" width="9" style="365"/>
    <col min="3841" max="3841" width="1.25" style="365" customWidth="1"/>
    <col min="3842" max="3842" width="24.25" style="365" customWidth="1"/>
    <col min="3843" max="3843" width="4" style="365" customWidth="1"/>
    <col min="3844" max="3846" width="20.08203125" style="365" customWidth="1"/>
    <col min="3847" max="3847" width="3.08203125" style="365" customWidth="1"/>
    <col min="3848" max="3848" width="3.75" style="365" customWidth="1"/>
    <col min="3849" max="3849" width="2.5" style="365" customWidth="1"/>
    <col min="3850" max="4096" width="9" style="365"/>
    <col min="4097" max="4097" width="1.25" style="365" customWidth="1"/>
    <col min="4098" max="4098" width="24.25" style="365" customWidth="1"/>
    <col min="4099" max="4099" width="4" style="365" customWidth="1"/>
    <col min="4100" max="4102" width="20.08203125" style="365" customWidth="1"/>
    <col min="4103" max="4103" width="3.08203125" style="365" customWidth="1"/>
    <col min="4104" max="4104" width="3.75" style="365" customWidth="1"/>
    <col min="4105" max="4105" width="2.5" style="365" customWidth="1"/>
    <col min="4106" max="4352" width="9" style="365"/>
    <col min="4353" max="4353" width="1.25" style="365" customWidth="1"/>
    <col min="4354" max="4354" width="24.25" style="365" customWidth="1"/>
    <col min="4355" max="4355" width="4" style="365" customWidth="1"/>
    <col min="4356" max="4358" width="20.08203125" style="365" customWidth="1"/>
    <col min="4359" max="4359" width="3.08203125" style="365" customWidth="1"/>
    <col min="4360" max="4360" width="3.75" style="365" customWidth="1"/>
    <col min="4361" max="4361" width="2.5" style="365" customWidth="1"/>
    <col min="4362" max="4608" width="9" style="365"/>
    <col min="4609" max="4609" width="1.25" style="365" customWidth="1"/>
    <col min="4610" max="4610" width="24.25" style="365" customWidth="1"/>
    <col min="4611" max="4611" width="4" style="365" customWidth="1"/>
    <col min="4612" max="4614" width="20.08203125" style="365" customWidth="1"/>
    <col min="4615" max="4615" width="3.08203125" style="365" customWidth="1"/>
    <col min="4616" max="4616" width="3.75" style="365" customWidth="1"/>
    <col min="4617" max="4617" width="2.5" style="365" customWidth="1"/>
    <col min="4618" max="4864" width="9" style="365"/>
    <col min="4865" max="4865" width="1.25" style="365" customWidth="1"/>
    <col min="4866" max="4866" width="24.25" style="365" customWidth="1"/>
    <col min="4867" max="4867" width="4" style="365" customWidth="1"/>
    <col min="4868" max="4870" width="20.08203125" style="365" customWidth="1"/>
    <col min="4871" max="4871" width="3.08203125" style="365" customWidth="1"/>
    <col min="4872" max="4872" width="3.75" style="365" customWidth="1"/>
    <col min="4873" max="4873" width="2.5" style="365" customWidth="1"/>
    <col min="4874" max="5120" width="9" style="365"/>
    <col min="5121" max="5121" width="1.25" style="365" customWidth="1"/>
    <col min="5122" max="5122" width="24.25" style="365" customWidth="1"/>
    <col min="5123" max="5123" width="4" style="365" customWidth="1"/>
    <col min="5124" max="5126" width="20.08203125" style="365" customWidth="1"/>
    <col min="5127" max="5127" width="3.08203125" style="365" customWidth="1"/>
    <col min="5128" max="5128" width="3.75" style="365" customWidth="1"/>
    <col min="5129" max="5129" width="2.5" style="365" customWidth="1"/>
    <col min="5130" max="5376" width="9" style="365"/>
    <col min="5377" max="5377" width="1.25" style="365" customWidth="1"/>
    <col min="5378" max="5378" width="24.25" style="365" customWidth="1"/>
    <col min="5379" max="5379" width="4" style="365" customWidth="1"/>
    <col min="5380" max="5382" width="20.08203125" style="365" customWidth="1"/>
    <col min="5383" max="5383" width="3.08203125" style="365" customWidth="1"/>
    <col min="5384" max="5384" width="3.75" style="365" customWidth="1"/>
    <col min="5385" max="5385" width="2.5" style="365" customWidth="1"/>
    <col min="5386" max="5632" width="9" style="365"/>
    <col min="5633" max="5633" width="1.25" style="365" customWidth="1"/>
    <col min="5634" max="5634" width="24.25" style="365" customWidth="1"/>
    <col min="5635" max="5635" width="4" style="365" customWidth="1"/>
    <col min="5636" max="5638" width="20.08203125" style="365" customWidth="1"/>
    <col min="5639" max="5639" width="3.08203125" style="365" customWidth="1"/>
    <col min="5640" max="5640" width="3.75" style="365" customWidth="1"/>
    <col min="5641" max="5641" width="2.5" style="365" customWidth="1"/>
    <col min="5642" max="5888" width="9" style="365"/>
    <col min="5889" max="5889" width="1.25" style="365" customWidth="1"/>
    <col min="5890" max="5890" width="24.25" style="365" customWidth="1"/>
    <col min="5891" max="5891" width="4" style="365" customWidth="1"/>
    <col min="5892" max="5894" width="20.08203125" style="365" customWidth="1"/>
    <col min="5895" max="5895" width="3.08203125" style="365" customWidth="1"/>
    <col min="5896" max="5896" width="3.75" style="365" customWidth="1"/>
    <col min="5897" max="5897" width="2.5" style="365" customWidth="1"/>
    <col min="5898" max="6144" width="9" style="365"/>
    <col min="6145" max="6145" width="1.25" style="365" customWidth="1"/>
    <col min="6146" max="6146" width="24.25" style="365" customWidth="1"/>
    <col min="6147" max="6147" width="4" style="365" customWidth="1"/>
    <col min="6148" max="6150" width="20.08203125" style="365" customWidth="1"/>
    <col min="6151" max="6151" width="3.08203125" style="365" customWidth="1"/>
    <col min="6152" max="6152" width="3.75" style="365" customWidth="1"/>
    <col min="6153" max="6153" width="2.5" style="365" customWidth="1"/>
    <col min="6154" max="6400" width="9" style="365"/>
    <col min="6401" max="6401" width="1.25" style="365" customWidth="1"/>
    <col min="6402" max="6402" width="24.25" style="365" customWidth="1"/>
    <col min="6403" max="6403" width="4" style="365" customWidth="1"/>
    <col min="6404" max="6406" width="20.08203125" style="365" customWidth="1"/>
    <col min="6407" max="6407" width="3.08203125" style="365" customWidth="1"/>
    <col min="6408" max="6408" width="3.75" style="365" customWidth="1"/>
    <col min="6409" max="6409" width="2.5" style="365" customWidth="1"/>
    <col min="6410" max="6656" width="9" style="365"/>
    <col min="6657" max="6657" width="1.25" style="365" customWidth="1"/>
    <col min="6658" max="6658" width="24.25" style="365" customWidth="1"/>
    <col min="6659" max="6659" width="4" style="365" customWidth="1"/>
    <col min="6660" max="6662" width="20.08203125" style="365" customWidth="1"/>
    <col min="6663" max="6663" width="3.08203125" style="365" customWidth="1"/>
    <col min="6664" max="6664" width="3.75" style="365" customWidth="1"/>
    <col min="6665" max="6665" width="2.5" style="365" customWidth="1"/>
    <col min="6666" max="6912" width="9" style="365"/>
    <col min="6913" max="6913" width="1.25" style="365" customWidth="1"/>
    <col min="6914" max="6914" width="24.25" style="365" customWidth="1"/>
    <col min="6915" max="6915" width="4" style="365" customWidth="1"/>
    <col min="6916" max="6918" width="20.08203125" style="365" customWidth="1"/>
    <col min="6919" max="6919" width="3.08203125" style="365" customWidth="1"/>
    <col min="6920" max="6920" width="3.75" style="365" customWidth="1"/>
    <col min="6921" max="6921" width="2.5" style="365" customWidth="1"/>
    <col min="6922" max="7168" width="9" style="365"/>
    <col min="7169" max="7169" width="1.25" style="365" customWidth="1"/>
    <col min="7170" max="7170" width="24.25" style="365" customWidth="1"/>
    <col min="7171" max="7171" width="4" style="365" customWidth="1"/>
    <col min="7172" max="7174" width="20.08203125" style="365" customWidth="1"/>
    <col min="7175" max="7175" width="3.08203125" style="365" customWidth="1"/>
    <col min="7176" max="7176" width="3.75" style="365" customWidth="1"/>
    <col min="7177" max="7177" width="2.5" style="365" customWidth="1"/>
    <col min="7178" max="7424" width="9" style="365"/>
    <col min="7425" max="7425" width="1.25" style="365" customWidth="1"/>
    <col min="7426" max="7426" width="24.25" style="365" customWidth="1"/>
    <col min="7427" max="7427" width="4" style="365" customWidth="1"/>
    <col min="7428" max="7430" width="20.08203125" style="365" customWidth="1"/>
    <col min="7431" max="7431" width="3.08203125" style="365" customWidth="1"/>
    <col min="7432" max="7432" width="3.75" style="365" customWidth="1"/>
    <col min="7433" max="7433" width="2.5" style="365" customWidth="1"/>
    <col min="7434" max="7680" width="9" style="365"/>
    <col min="7681" max="7681" width="1.25" style="365" customWidth="1"/>
    <col min="7682" max="7682" width="24.25" style="365" customWidth="1"/>
    <col min="7683" max="7683" width="4" style="365" customWidth="1"/>
    <col min="7684" max="7686" width="20.08203125" style="365" customWidth="1"/>
    <col min="7687" max="7687" width="3.08203125" style="365" customWidth="1"/>
    <col min="7688" max="7688" width="3.75" style="365" customWidth="1"/>
    <col min="7689" max="7689" width="2.5" style="365" customWidth="1"/>
    <col min="7690" max="7936" width="9" style="365"/>
    <col min="7937" max="7937" width="1.25" style="365" customWidth="1"/>
    <col min="7938" max="7938" width="24.25" style="365" customWidth="1"/>
    <col min="7939" max="7939" width="4" style="365" customWidth="1"/>
    <col min="7940" max="7942" width="20.08203125" style="365" customWidth="1"/>
    <col min="7943" max="7943" width="3.08203125" style="365" customWidth="1"/>
    <col min="7944" max="7944" width="3.75" style="365" customWidth="1"/>
    <col min="7945" max="7945" width="2.5" style="365" customWidth="1"/>
    <col min="7946" max="8192" width="9" style="365"/>
    <col min="8193" max="8193" width="1.25" style="365" customWidth="1"/>
    <col min="8194" max="8194" width="24.25" style="365" customWidth="1"/>
    <col min="8195" max="8195" width="4" style="365" customWidth="1"/>
    <col min="8196" max="8198" width="20.08203125" style="365" customWidth="1"/>
    <col min="8199" max="8199" width="3.08203125" style="365" customWidth="1"/>
    <col min="8200" max="8200" width="3.75" style="365" customWidth="1"/>
    <col min="8201" max="8201" width="2.5" style="365" customWidth="1"/>
    <col min="8202" max="8448" width="9" style="365"/>
    <col min="8449" max="8449" width="1.25" style="365" customWidth="1"/>
    <col min="8450" max="8450" width="24.25" style="365" customWidth="1"/>
    <col min="8451" max="8451" width="4" style="365" customWidth="1"/>
    <col min="8452" max="8454" width="20.08203125" style="365" customWidth="1"/>
    <col min="8455" max="8455" width="3.08203125" style="365" customWidth="1"/>
    <col min="8456" max="8456" width="3.75" style="365" customWidth="1"/>
    <col min="8457" max="8457" width="2.5" style="365" customWidth="1"/>
    <col min="8458" max="8704" width="9" style="365"/>
    <col min="8705" max="8705" width="1.25" style="365" customWidth="1"/>
    <col min="8706" max="8706" width="24.25" style="365" customWidth="1"/>
    <col min="8707" max="8707" width="4" style="365" customWidth="1"/>
    <col min="8708" max="8710" width="20.08203125" style="365" customWidth="1"/>
    <col min="8711" max="8711" width="3.08203125" style="365" customWidth="1"/>
    <col min="8712" max="8712" width="3.75" style="365" customWidth="1"/>
    <col min="8713" max="8713" width="2.5" style="365" customWidth="1"/>
    <col min="8714" max="8960" width="9" style="365"/>
    <col min="8961" max="8961" width="1.25" style="365" customWidth="1"/>
    <col min="8962" max="8962" width="24.25" style="365" customWidth="1"/>
    <col min="8963" max="8963" width="4" style="365" customWidth="1"/>
    <col min="8964" max="8966" width="20.08203125" style="365" customWidth="1"/>
    <col min="8967" max="8967" width="3.08203125" style="365" customWidth="1"/>
    <col min="8968" max="8968" width="3.75" style="365" customWidth="1"/>
    <col min="8969" max="8969" width="2.5" style="365" customWidth="1"/>
    <col min="8970" max="9216" width="9" style="365"/>
    <col min="9217" max="9217" width="1.25" style="365" customWidth="1"/>
    <col min="9218" max="9218" width="24.25" style="365" customWidth="1"/>
    <col min="9219" max="9219" width="4" style="365" customWidth="1"/>
    <col min="9220" max="9222" width="20.08203125" style="365" customWidth="1"/>
    <col min="9223" max="9223" width="3.08203125" style="365" customWidth="1"/>
    <col min="9224" max="9224" width="3.75" style="365" customWidth="1"/>
    <col min="9225" max="9225" width="2.5" style="365" customWidth="1"/>
    <col min="9226" max="9472" width="9" style="365"/>
    <col min="9473" max="9473" width="1.25" style="365" customWidth="1"/>
    <col min="9474" max="9474" width="24.25" style="365" customWidth="1"/>
    <col min="9475" max="9475" width="4" style="365" customWidth="1"/>
    <col min="9476" max="9478" width="20.08203125" style="365" customWidth="1"/>
    <col min="9479" max="9479" width="3.08203125" style="365" customWidth="1"/>
    <col min="9480" max="9480" width="3.75" style="365" customWidth="1"/>
    <col min="9481" max="9481" width="2.5" style="365" customWidth="1"/>
    <col min="9482" max="9728" width="9" style="365"/>
    <col min="9729" max="9729" width="1.25" style="365" customWidth="1"/>
    <col min="9730" max="9730" width="24.25" style="365" customWidth="1"/>
    <col min="9731" max="9731" width="4" style="365" customWidth="1"/>
    <col min="9732" max="9734" width="20.08203125" style="365" customWidth="1"/>
    <col min="9735" max="9735" width="3.08203125" style="365" customWidth="1"/>
    <col min="9736" max="9736" width="3.75" style="365" customWidth="1"/>
    <col min="9737" max="9737" width="2.5" style="365" customWidth="1"/>
    <col min="9738" max="9984" width="9" style="365"/>
    <col min="9985" max="9985" width="1.25" style="365" customWidth="1"/>
    <col min="9986" max="9986" width="24.25" style="365" customWidth="1"/>
    <col min="9987" max="9987" width="4" style="365" customWidth="1"/>
    <col min="9988" max="9990" width="20.08203125" style="365" customWidth="1"/>
    <col min="9991" max="9991" width="3.08203125" style="365" customWidth="1"/>
    <col min="9992" max="9992" width="3.75" style="365" customWidth="1"/>
    <col min="9993" max="9993" width="2.5" style="365" customWidth="1"/>
    <col min="9994" max="10240" width="9" style="365"/>
    <col min="10241" max="10241" width="1.25" style="365" customWidth="1"/>
    <col min="10242" max="10242" width="24.25" style="365" customWidth="1"/>
    <col min="10243" max="10243" width="4" style="365" customWidth="1"/>
    <col min="10244" max="10246" width="20.08203125" style="365" customWidth="1"/>
    <col min="10247" max="10247" width="3.08203125" style="365" customWidth="1"/>
    <col min="10248" max="10248" width="3.75" style="365" customWidth="1"/>
    <col min="10249" max="10249" width="2.5" style="365" customWidth="1"/>
    <col min="10250" max="10496" width="9" style="365"/>
    <col min="10497" max="10497" width="1.25" style="365" customWidth="1"/>
    <col min="10498" max="10498" width="24.25" style="365" customWidth="1"/>
    <col min="10499" max="10499" width="4" style="365" customWidth="1"/>
    <col min="10500" max="10502" width="20.08203125" style="365" customWidth="1"/>
    <col min="10503" max="10503" width="3.08203125" style="365" customWidth="1"/>
    <col min="10504" max="10504" width="3.75" style="365" customWidth="1"/>
    <col min="10505" max="10505" width="2.5" style="365" customWidth="1"/>
    <col min="10506" max="10752" width="9" style="365"/>
    <col min="10753" max="10753" width="1.25" style="365" customWidth="1"/>
    <col min="10754" max="10754" width="24.25" style="365" customWidth="1"/>
    <col min="10755" max="10755" width="4" style="365" customWidth="1"/>
    <col min="10756" max="10758" width="20.08203125" style="365" customWidth="1"/>
    <col min="10759" max="10759" width="3.08203125" style="365" customWidth="1"/>
    <col min="10760" max="10760" width="3.75" style="365" customWidth="1"/>
    <col min="10761" max="10761" width="2.5" style="365" customWidth="1"/>
    <col min="10762" max="11008" width="9" style="365"/>
    <col min="11009" max="11009" width="1.25" style="365" customWidth="1"/>
    <col min="11010" max="11010" width="24.25" style="365" customWidth="1"/>
    <col min="11011" max="11011" width="4" style="365" customWidth="1"/>
    <col min="11012" max="11014" width="20.08203125" style="365" customWidth="1"/>
    <col min="11015" max="11015" width="3.08203125" style="365" customWidth="1"/>
    <col min="11016" max="11016" width="3.75" style="365" customWidth="1"/>
    <col min="11017" max="11017" width="2.5" style="365" customWidth="1"/>
    <col min="11018" max="11264" width="9" style="365"/>
    <col min="11265" max="11265" width="1.25" style="365" customWidth="1"/>
    <col min="11266" max="11266" width="24.25" style="365" customWidth="1"/>
    <col min="11267" max="11267" width="4" style="365" customWidth="1"/>
    <col min="11268" max="11270" width="20.08203125" style="365" customWidth="1"/>
    <col min="11271" max="11271" width="3.08203125" style="365" customWidth="1"/>
    <col min="11272" max="11272" width="3.75" style="365" customWidth="1"/>
    <col min="11273" max="11273" width="2.5" style="365" customWidth="1"/>
    <col min="11274" max="11520" width="9" style="365"/>
    <col min="11521" max="11521" width="1.25" style="365" customWidth="1"/>
    <col min="11522" max="11522" width="24.25" style="365" customWidth="1"/>
    <col min="11523" max="11523" width="4" style="365" customWidth="1"/>
    <col min="11524" max="11526" width="20.08203125" style="365" customWidth="1"/>
    <col min="11527" max="11527" width="3.08203125" style="365" customWidth="1"/>
    <col min="11528" max="11528" width="3.75" style="365" customWidth="1"/>
    <col min="11529" max="11529" width="2.5" style="365" customWidth="1"/>
    <col min="11530" max="11776" width="9" style="365"/>
    <col min="11777" max="11777" width="1.25" style="365" customWidth="1"/>
    <col min="11778" max="11778" width="24.25" style="365" customWidth="1"/>
    <col min="11779" max="11779" width="4" style="365" customWidth="1"/>
    <col min="11780" max="11782" width="20.08203125" style="365" customWidth="1"/>
    <col min="11783" max="11783" width="3.08203125" style="365" customWidth="1"/>
    <col min="11784" max="11784" width="3.75" style="365" customWidth="1"/>
    <col min="11785" max="11785" width="2.5" style="365" customWidth="1"/>
    <col min="11786" max="12032" width="9" style="365"/>
    <col min="12033" max="12033" width="1.25" style="365" customWidth="1"/>
    <col min="12034" max="12034" width="24.25" style="365" customWidth="1"/>
    <col min="12035" max="12035" width="4" style="365" customWidth="1"/>
    <col min="12036" max="12038" width="20.08203125" style="365" customWidth="1"/>
    <col min="12039" max="12039" width="3.08203125" style="365" customWidth="1"/>
    <col min="12040" max="12040" width="3.75" style="365" customWidth="1"/>
    <col min="12041" max="12041" width="2.5" style="365" customWidth="1"/>
    <col min="12042" max="12288" width="9" style="365"/>
    <col min="12289" max="12289" width="1.25" style="365" customWidth="1"/>
    <col min="12290" max="12290" width="24.25" style="365" customWidth="1"/>
    <col min="12291" max="12291" width="4" style="365" customWidth="1"/>
    <col min="12292" max="12294" width="20.08203125" style="365" customWidth="1"/>
    <col min="12295" max="12295" width="3.08203125" style="365" customWidth="1"/>
    <col min="12296" max="12296" width="3.75" style="365" customWidth="1"/>
    <col min="12297" max="12297" width="2.5" style="365" customWidth="1"/>
    <col min="12298" max="12544" width="9" style="365"/>
    <col min="12545" max="12545" width="1.25" style="365" customWidth="1"/>
    <col min="12546" max="12546" width="24.25" style="365" customWidth="1"/>
    <col min="12547" max="12547" width="4" style="365" customWidth="1"/>
    <col min="12548" max="12550" width="20.08203125" style="365" customWidth="1"/>
    <col min="12551" max="12551" width="3.08203125" style="365" customWidth="1"/>
    <col min="12552" max="12552" width="3.75" style="365" customWidth="1"/>
    <col min="12553" max="12553" width="2.5" style="365" customWidth="1"/>
    <col min="12554" max="12800" width="9" style="365"/>
    <col min="12801" max="12801" width="1.25" style="365" customWidth="1"/>
    <col min="12802" max="12802" width="24.25" style="365" customWidth="1"/>
    <col min="12803" max="12803" width="4" style="365" customWidth="1"/>
    <col min="12804" max="12806" width="20.08203125" style="365" customWidth="1"/>
    <col min="12807" max="12807" width="3.08203125" style="365" customWidth="1"/>
    <col min="12808" max="12808" width="3.75" style="365" customWidth="1"/>
    <col min="12809" max="12809" width="2.5" style="365" customWidth="1"/>
    <col min="12810" max="13056" width="9" style="365"/>
    <col min="13057" max="13057" width="1.25" style="365" customWidth="1"/>
    <col min="13058" max="13058" width="24.25" style="365" customWidth="1"/>
    <col min="13059" max="13059" width="4" style="365" customWidth="1"/>
    <col min="13060" max="13062" width="20.08203125" style="365" customWidth="1"/>
    <col min="13063" max="13063" width="3.08203125" style="365" customWidth="1"/>
    <col min="13064" max="13064" width="3.75" style="365" customWidth="1"/>
    <col min="13065" max="13065" width="2.5" style="365" customWidth="1"/>
    <col min="13066" max="13312" width="9" style="365"/>
    <col min="13313" max="13313" width="1.25" style="365" customWidth="1"/>
    <col min="13314" max="13314" width="24.25" style="365" customWidth="1"/>
    <col min="13315" max="13315" width="4" style="365" customWidth="1"/>
    <col min="13316" max="13318" width="20.08203125" style="365" customWidth="1"/>
    <col min="13319" max="13319" width="3.08203125" style="365" customWidth="1"/>
    <col min="13320" max="13320" width="3.75" style="365" customWidth="1"/>
    <col min="13321" max="13321" width="2.5" style="365" customWidth="1"/>
    <col min="13322" max="13568" width="9" style="365"/>
    <col min="13569" max="13569" width="1.25" style="365" customWidth="1"/>
    <col min="13570" max="13570" width="24.25" style="365" customWidth="1"/>
    <col min="13571" max="13571" width="4" style="365" customWidth="1"/>
    <col min="13572" max="13574" width="20.08203125" style="365" customWidth="1"/>
    <col min="13575" max="13575" width="3.08203125" style="365" customWidth="1"/>
    <col min="13576" max="13576" width="3.75" style="365" customWidth="1"/>
    <col min="13577" max="13577" width="2.5" style="365" customWidth="1"/>
    <col min="13578" max="13824" width="9" style="365"/>
    <col min="13825" max="13825" width="1.25" style="365" customWidth="1"/>
    <col min="13826" max="13826" width="24.25" style="365" customWidth="1"/>
    <col min="13827" max="13827" width="4" style="365" customWidth="1"/>
    <col min="13828" max="13830" width="20.08203125" style="365" customWidth="1"/>
    <col min="13831" max="13831" width="3.08203125" style="365" customWidth="1"/>
    <col min="13832" max="13832" width="3.75" style="365" customWidth="1"/>
    <col min="13833" max="13833" width="2.5" style="365" customWidth="1"/>
    <col min="13834" max="14080" width="9" style="365"/>
    <col min="14081" max="14081" width="1.25" style="365" customWidth="1"/>
    <col min="14082" max="14082" width="24.25" style="365" customWidth="1"/>
    <col min="14083" max="14083" width="4" style="365" customWidth="1"/>
    <col min="14084" max="14086" width="20.08203125" style="365" customWidth="1"/>
    <col min="14087" max="14087" width="3.08203125" style="365" customWidth="1"/>
    <col min="14088" max="14088" width="3.75" style="365" customWidth="1"/>
    <col min="14089" max="14089" width="2.5" style="365" customWidth="1"/>
    <col min="14090" max="14336" width="9" style="365"/>
    <col min="14337" max="14337" width="1.25" style="365" customWidth="1"/>
    <col min="14338" max="14338" width="24.25" style="365" customWidth="1"/>
    <col min="14339" max="14339" width="4" style="365" customWidth="1"/>
    <col min="14340" max="14342" width="20.08203125" style="365" customWidth="1"/>
    <col min="14343" max="14343" width="3.08203125" style="365" customWidth="1"/>
    <col min="14344" max="14344" width="3.75" style="365" customWidth="1"/>
    <col min="14345" max="14345" width="2.5" style="365" customWidth="1"/>
    <col min="14346" max="14592" width="9" style="365"/>
    <col min="14593" max="14593" width="1.25" style="365" customWidth="1"/>
    <col min="14594" max="14594" width="24.25" style="365" customWidth="1"/>
    <col min="14595" max="14595" width="4" style="365" customWidth="1"/>
    <col min="14596" max="14598" width="20.08203125" style="365" customWidth="1"/>
    <col min="14599" max="14599" width="3.08203125" style="365" customWidth="1"/>
    <col min="14600" max="14600" width="3.75" style="365" customWidth="1"/>
    <col min="14601" max="14601" width="2.5" style="365" customWidth="1"/>
    <col min="14602" max="14848" width="9" style="365"/>
    <col min="14849" max="14849" width="1.25" style="365" customWidth="1"/>
    <col min="14850" max="14850" width="24.25" style="365" customWidth="1"/>
    <col min="14851" max="14851" width="4" style="365" customWidth="1"/>
    <col min="14852" max="14854" width="20.08203125" style="365" customWidth="1"/>
    <col min="14855" max="14855" width="3.08203125" style="365" customWidth="1"/>
    <col min="14856" max="14856" width="3.75" style="365" customWidth="1"/>
    <col min="14857" max="14857" width="2.5" style="365" customWidth="1"/>
    <col min="14858" max="15104" width="9" style="365"/>
    <col min="15105" max="15105" width="1.25" style="365" customWidth="1"/>
    <col min="15106" max="15106" width="24.25" style="365" customWidth="1"/>
    <col min="15107" max="15107" width="4" style="365" customWidth="1"/>
    <col min="15108" max="15110" width="20.08203125" style="365" customWidth="1"/>
    <col min="15111" max="15111" width="3.08203125" style="365" customWidth="1"/>
    <col min="15112" max="15112" width="3.75" style="365" customWidth="1"/>
    <col min="15113" max="15113" width="2.5" style="365" customWidth="1"/>
    <col min="15114" max="15360" width="9" style="365"/>
    <col min="15361" max="15361" width="1.25" style="365" customWidth="1"/>
    <col min="15362" max="15362" width="24.25" style="365" customWidth="1"/>
    <col min="15363" max="15363" width="4" style="365" customWidth="1"/>
    <col min="15364" max="15366" width="20.08203125" style="365" customWidth="1"/>
    <col min="15367" max="15367" width="3.08203125" style="365" customWidth="1"/>
    <col min="15368" max="15368" width="3.75" style="365" customWidth="1"/>
    <col min="15369" max="15369" width="2.5" style="365" customWidth="1"/>
    <col min="15370" max="15616" width="9" style="365"/>
    <col min="15617" max="15617" width="1.25" style="365" customWidth="1"/>
    <col min="15618" max="15618" width="24.25" style="365" customWidth="1"/>
    <col min="15619" max="15619" width="4" style="365" customWidth="1"/>
    <col min="15620" max="15622" width="20.08203125" style="365" customWidth="1"/>
    <col min="15623" max="15623" width="3.08203125" style="365" customWidth="1"/>
    <col min="15624" max="15624" width="3.75" style="365" customWidth="1"/>
    <col min="15625" max="15625" width="2.5" style="365" customWidth="1"/>
    <col min="15626" max="15872" width="9" style="365"/>
    <col min="15873" max="15873" width="1.25" style="365" customWidth="1"/>
    <col min="15874" max="15874" width="24.25" style="365" customWidth="1"/>
    <col min="15875" max="15875" width="4" style="365" customWidth="1"/>
    <col min="15876" max="15878" width="20.08203125" style="365" customWidth="1"/>
    <col min="15879" max="15879" width="3.08203125" style="365" customWidth="1"/>
    <col min="15880" max="15880" width="3.75" style="365" customWidth="1"/>
    <col min="15881" max="15881" width="2.5" style="365" customWidth="1"/>
    <col min="15882" max="16128" width="9" style="365"/>
    <col min="16129" max="16129" width="1.25" style="365" customWidth="1"/>
    <col min="16130" max="16130" width="24.25" style="365" customWidth="1"/>
    <col min="16131" max="16131" width="4" style="365" customWidth="1"/>
    <col min="16132" max="16134" width="20.08203125" style="365" customWidth="1"/>
    <col min="16135" max="16135" width="3.08203125" style="365" customWidth="1"/>
    <col min="16136" max="16136" width="3.75" style="365" customWidth="1"/>
    <col min="16137" max="16137" width="2.5" style="365" customWidth="1"/>
    <col min="16138" max="16384" width="9" style="365"/>
  </cols>
  <sheetData>
    <row r="1" spans="1:8" ht="20.149999999999999" customHeight="1">
      <c r="A1" s="2813" t="s">
        <v>1009</v>
      </c>
      <c r="B1" s="2813"/>
    </row>
    <row r="2" spans="1:8" ht="20.149999999999999" customHeight="1">
      <c r="A2" s="188"/>
      <c r="F2" s="2025" t="s">
        <v>273</v>
      </c>
      <c r="G2" s="2025"/>
    </row>
    <row r="3" spans="1:8" ht="20.149999999999999" customHeight="1">
      <c r="A3" s="188"/>
      <c r="F3" s="368"/>
      <c r="G3" s="368"/>
    </row>
    <row r="4" spans="1:8" ht="20.149999999999999" customHeight="1">
      <c r="A4" s="2555" t="s">
        <v>1010</v>
      </c>
      <c r="B4" s="2555"/>
      <c r="C4" s="2555"/>
      <c r="D4" s="2555"/>
      <c r="E4" s="2555"/>
      <c r="F4" s="2555"/>
      <c r="G4" s="2555"/>
      <c r="H4" s="2555"/>
    </row>
    <row r="5" spans="1:8" ht="20.149999999999999" customHeight="1">
      <c r="A5" s="186"/>
      <c r="B5" s="186"/>
      <c r="C5" s="186"/>
      <c r="D5" s="186"/>
      <c r="E5" s="186"/>
      <c r="F5" s="186"/>
      <c r="G5" s="186"/>
    </row>
    <row r="6" spans="1:8" ht="30" customHeight="1">
      <c r="A6" s="186"/>
      <c r="B6" s="777" t="s">
        <v>275</v>
      </c>
      <c r="C6" s="2816"/>
      <c r="D6" s="2817"/>
      <c r="E6" s="2817"/>
      <c r="F6" s="2817"/>
      <c r="G6" s="2818"/>
    </row>
    <row r="7" spans="1:8" ht="30" customHeight="1">
      <c r="B7" s="778" t="s">
        <v>276</v>
      </c>
      <c r="C7" s="2819" t="s">
        <v>543</v>
      </c>
      <c r="D7" s="2819"/>
      <c r="E7" s="2819"/>
      <c r="F7" s="2819"/>
      <c r="G7" s="2820"/>
    </row>
    <row r="8" spans="1:8" ht="15" customHeight="1">
      <c r="B8" s="2821" t="s">
        <v>1011</v>
      </c>
      <c r="C8" s="424"/>
      <c r="D8" s="779"/>
      <c r="E8" s="779"/>
      <c r="F8" s="779"/>
      <c r="G8" s="46"/>
    </row>
    <row r="9" spans="1:8" ht="30" customHeight="1">
      <c r="B9" s="2822"/>
      <c r="C9" s="423"/>
      <c r="D9" s="662" t="s">
        <v>1012</v>
      </c>
      <c r="E9" s="668" t="s">
        <v>1013</v>
      </c>
      <c r="F9" s="668" t="s">
        <v>1014</v>
      </c>
      <c r="G9" s="422"/>
    </row>
    <row r="10" spans="1:8" ht="30" customHeight="1">
      <c r="B10" s="2822"/>
      <c r="C10" s="423"/>
      <c r="D10" s="780"/>
      <c r="E10" s="780"/>
      <c r="F10" s="668" t="s">
        <v>537</v>
      </c>
      <c r="G10" s="422"/>
    </row>
    <row r="11" spans="1:8" ht="30" customHeight="1">
      <c r="B11" s="2822"/>
      <c r="C11" s="423"/>
      <c r="D11" s="780"/>
      <c r="E11" s="780"/>
      <c r="F11" s="668" t="s">
        <v>537</v>
      </c>
      <c r="G11" s="422"/>
    </row>
    <row r="12" spans="1:8" ht="30" customHeight="1">
      <c r="B12" s="2822"/>
      <c r="C12" s="423"/>
      <c r="D12" s="780"/>
      <c r="E12" s="780"/>
      <c r="F12" s="668" t="s">
        <v>537</v>
      </c>
      <c r="G12" s="422"/>
    </row>
    <row r="13" spans="1:8" ht="30" customHeight="1">
      <c r="B13" s="2822"/>
      <c r="C13" s="423"/>
      <c r="D13" s="780"/>
      <c r="E13" s="780"/>
      <c r="F13" s="668" t="s">
        <v>537</v>
      </c>
      <c r="G13" s="422"/>
    </row>
    <row r="14" spans="1:8" ht="30" customHeight="1">
      <c r="B14" s="2822"/>
      <c r="C14" s="423"/>
      <c r="D14" s="780"/>
      <c r="E14" s="780"/>
      <c r="F14" s="668" t="s">
        <v>537</v>
      </c>
      <c r="G14" s="422"/>
    </row>
    <row r="15" spans="1:8" ht="15" customHeight="1">
      <c r="B15" s="2823"/>
      <c r="C15" s="421"/>
      <c r="D15" s="779"/>
      <c r="E15" s="779"/>
      <c r="F15" s="779"/>
      <c r="G15" s="420"/>
    </row>
    <row r="16" spans="1:8" ht="20.149999999999999" customHeight="1">
      <c r="B16" s="419"/>
      <c r="C16" s="419"/>
      <c r="D16" s="418"/>
      <c r="E16" s="418"/>
      <c r="F16" s="418"/>
      <c r="G16" s="418"/>
    </row>
    <row r="17" spans="2:9" ht="20.149999999999999" customHeight="1">
      <c r="B17" s="417" t="s">
        <v>455</v>
      </c>
      <c r="C17" s="417"/>
      <c r="D17" s="417"/>
      <c r="E17" s="417"/>
      <c r="F17" s="417"/>
      <c r="G17" s="417"/>
      <c r="H17" s="136"/>
      <c r="I17" s="136"/>
    </row>
    <row r="18" spans="2:9" ht="45" customHeight="1">
      <c r="B18" s="2824" t="s">
        <v>1015</v>
      </c>
      <c r="C18" s="2825"/>
      <c r="D18" s="2825"/>
      <c r="E18" s="2825"/>
      <c r="F18" s="2825"/>
      <c r="G18" s="2825"/>
      <c r="H18" s="136"/>
      <c r="I18" s="136"/>
    </row>
    <row r="19" spans="2:9" ht="20.149999999999999" customHeight="1">
      <c r="B19" s="2814"/>
      <c r="C19" s="2815"/>
      <c r="D19" s="2815"/>
      <c r="E19" s="2815"/>
      <c r="F19" s="2815"/>
      <c r="G19" s="2815"/>
    </row>
    <row r="20" spans="2:9">
      <c r="B20" s="136"/>
    </row>
  </sheetData>
  <mergeCells count="8">
    <mergeCell ref="A1:B1"/>
    <mergeCell ref="B19:G19"/>
    <mergeCell ref="F2:G2"/>
    <mergeCell ref="C6:G6"/>
    <mergeCell ref="C7:G7"/>
    <mergeCell ref="B8:B15"/>
    <mergeCell ref="B18:G18"/>
    <mergeCell ref="A4:H4"/>
  </mergeCells>
  <phoneticPr fontId="14"/>
  <pageMargins left="0.7" right="0.7" top="0.75" bottom="0.75" header="0.3" footer="0.3"/>
  <pageSetup paperSize="9" scale="83"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codeName="Sheet52">
    <pageSetUpPr fitToPage="1"/>
  </sheetPr>
  <dimension ref="A2:M24"/>
  <sheetViews>
    <sheetView view="pageBreakPreview" zoomScaleNormal="100" zoomScaleSheetLayoutView="100" workbookViewId="0"/>
  </sheetViews>
  <sheetFormatPr defaultColWidth="8.08203125" defaultRowHeight="13"/>
  <cols>
    <col min="1" max="1" width="21.75" style="234" customWidth="1"/>
    <col min="2" max="2" width="3.58203125" style="234" customWidth="1"/>
    <col min="3" max="3" width="13.75" style="234" customWidth="1"/>
    <col min="4" max="4" width="7.5" style="234" customWidth="1"/>
    <col min="5" max="5" width="4" style="234" customWidth="1"/>
    <col min="6" max="6" width="7.5" style="234" customWidth="1"/>
    <col min="7" max="7" width="4" style="234" customWidth="1"/>
    <col min="8" max="8" width="9.75" style="234" customWidth="1"/>
    <col min="9" max="9" width="4" style="234" customWidth="1"/>
    <col min="10" max="10" width="2.75" style="234" customWidth="1"/>
    <col min="11" max="11" width="5.08203125" style="234" customWidth="1"/>
    <col min="12" max="12" width="2.25" style="234" customWidth="1"/>
    <col min="13" max="256" width="8.08203125" style="234"/>
    <col min="257" max="257" width="21.75" style="234" customWidth="1"/>
    <col min="258" max="258" width="3.58203125" style="234" customWidth="1"/>
    <col min="259" max="259" width="13.75" style="234" customWidth="1"/>
    <col min="260" max="260" width="7.5" style="234" customWidth="1"/>
    <col min="261" max="261" width="4" style="234" customWidth="1"/>
    <col min="262" max="262" width="7.5" style="234" customWidth="1"/>
    <col min="263" max="263" width="4" style="234" customWidth="1"/>
    <col min="264" max="264" width="9.75" style="234" customWidth="1"/>
    <col min="265" max="265" width="4" style="234" customWidth="1"/>
    <col min="266" max="266" width="2.75" style="234" customWidth="1"/>
    <col min="267" max="267" width="3.33203125" style="234" customWidth="1"/>
    <col min="268" max="268" width="2.25" style="234" customWidth="1"/>
    <col min="269" max="512" width="8.08203125" style="234"/>
    <col min="513" max="513" width="21.75" style="234" customWidth="1"/>
    <col min="514" max="514" width="3.58203125" style="234" customWidth="1"/>
    <col min="515" max="515" width="13.75" style="234" customWidth="1"/>
    <col min="516" max="516" width="7.5" style="234" customWidth="1"/>
    <col min="517" max="517" width="4" style="234" customWidth="1"/>
    <col min="518" max="518" width="7.5" style="234" customWidth="1"/>
    <col min="519" max="519" width="4" style="234" customWidth="1"/>
    <col min="520" max="520" width="9.75" style="234" customWidth="1"/>
    <col min="521" max="521" width="4" style="234" customWidth="1"/>
    <col min="522" max="522" width="2.75" style="234" customWidth="1"/>
    <col min="523" max="523" width="3.33203125" style="234" customWidth="1"/>
    <col min="524" max="524" width="2.25" style="234" customWidth="1"/>
    <col min="525" max="768" width="8.08203125" style="234"/>
    <col min="769" max="769" width="21.75" style="234" customWidth="1"/>
    <col min="770" max="770" width="3.58203125" style="234" customWidth="1"/>
    <col min="771" max="771" width="13.75" style="234" customWidth="1"/>
    <col min="772" max="772" width="7.5" style="234" customWidth="1"/>
    <col min="773" max="773" width="4" style="234" customWidth="1"/>
    <col min="774" max="774" width="7.5" style="234" customWidth="1"/>
    <col min="775" max="775" width="4" style="234" customWidth="1"/>
    <col min="776" max="776" width="9.75" style="234" customWidth="1"/>
    <col min="777" max="777" width="4" style="234" customWidth="1"/>
    <col min="778" max="778" width="2.75" style="234" customWidth="1"/>
    <col min="779" max="779" width="3.33203125" style="234" customWidth="1"/>
    <col min="780" max="780" width="2.25" style="234" customWidth="1"/>
    <col min="781" max="1024" width="8.08203125" style="234"/>
    <col min="1025" max="1025" width="21.75" style="234" customWidth="1"/>
    <col min="1026" max="1026" width="3.58203125" style="234" customWidth="1"/>
    <col min="1027" max="1027" width="13.75" style="234" customWidth="1"/>
    <col min="1028" max="1028" width="7.5" style="234" customWidth="1"/>
    <col min="1029" max="1029" width="4" style="234" customWidth="1"/>
    <col min="1030" max="1030" width="7.5" style="234" customWidth="1"/>
    <col min="1031" max="1031" width="4" style="234" customWidth="1"/>
    <col min="1032" max="1032" width="9.75" style="234" customWidth="1"/>
    <col min="1033" max="1033" width="4" style="234" customWidth="1"/>
    <col min="1034" max="1034" width="2.75" style="234" customWidth="1"/>
    <col min="1035" max="1035" width="3.33203125" style="234" customWidth="1"/>
    <col min="1036" max="1036" width="2.25" style="234" customWidth="1"/>
    <col min="1037" max="1280" width="8.08203125" style="234"/>
    <col min="1281" max="1281" width="21.75" style="234" customWidth="1"/>
    <col min="1282" max="1282" width="3.58203125" style="234" customWidth="1"/>
    <col min="1283" max="1283" width="13.75" style="234" customWidth="1"/>
    <col min="1284" max="1284" width="7.5" style="234" customWidth="1"/>
    <col min="1285" max="1285" width="4" style="234" customWidth="1"/>
    <col min="1286" max="1286" width="7.5" style="234" customWidth="1"/>
    <col min="1287" max="1287" width="4" style="234" customWidth="1"/>
    <col min="1288" max="1288" width="9.75" style="234" customWidth="1"/>
    <col min="1289" max="1289" width="4" style="234" customWidth="1"/>
    <col min="1290" max="1290" width="2.75" style="234" customWidth="1"/>
    <col min="1291" max="1291" width="3.33203125" style="234" customWidth="1"/>
    <col min="1292" max="1292" width="2.25" style="234" customWidth="1"/>
    <col min="1293" max="1536" width="8.08203125" style="234"/>
    <col min="1537" max="1537" width="21.75" style="234" customWidth="1"/>
    <col min="1538" max="1538" width="3.58203125" style="234" customWidth="1"/>
    <col min="1539" max="1539" width="13.75" style="234" customWidth="1"/>
    <col min="1540" max="1540" width="7.5" style="234" customWidth="1"/>
    <col min="1541" max="1541" width="4" style="234" customWidth="1"/>
    <col min="1542" max="1542" width="7.5" style="234" customWidth="1"/>
    <col min="1543" max="1543" width="4" style="234" customWidth="1"/>
    <col min="1544" max="1544" width="9.75" style="234" customWidth="1"/>
    <col min="1545" max="1545" width="4" style="234" customWidth="1"/>
    <col min="1546" max="1546" width="2.75" style="234" customWidth="1"/>
    <col min="1547" max="1547" width="3.33203125" style="234" customWidth="1"/>
    <col min="1548" max="1548" width="2.25" style="234" customWidth="1"/>
    <col min="1549" max="1792" width="8.08203125" style="234"/>
    <col min="1793" max="1793" width="21.75" style="234" customWidth="1"/>
    <col min="1794" max="1794" width="3.58203125" style="234" customWidth="1"/>
    <col min="1795" max="1795" width="13.75" style="234" customWidth="1"/>
    <col min="1796" max="1796" width="7.5" style="234" customWidth="1"/>
    <col min="1797" max="1797" width="4" style="234" customWidth="1"/>
    <col min="1798" max="1798" width="7.5" style="234" customWidth="1"/>
    <col min="1799" max="1799" width="4" style="234" customWidth="1"/>
    <col min="1800" max="1800" width="9.75" style="234" customWidth="1"/>
    <col min="1801" max="1801" width="4" style="234" customWidth="1"/>
    <col min="1802" max="1802" width="2.75" style="234" customWidth="1"/>
    <col min="1803" max="1803" width="3.33203125" style="234" customWidth="1"/>
    <col min="1804" max="1804" width="2.25" style="234" customWidth="1"/>
    <col min="1805" max="2048" width="8.08203125" style="234"/>
    <col min="2049" max="2049" width="21.75" style="234" customWidth="1"/>
    <col min="2050" max="2050" width="3.58203125" style="234" customWidth="1"/>
    <col min="2051" max="2051" width="13.75" style="234" customWidth="1"/>
    <col min="2052" max="2052" width="7.5" style="234" customWidth="1"/>
    <col min="2053" max="2053" width="4" style="234" customWidth="1"/>
    <col min="2054" max="2054" width="7.5" style="234" customWidth="1"/>
    <col min="2055" max="2055" width="4" style="234" customWidth="1"/>
    <col min="2056" max="2056" width="9.75" style="234" customWidth="1"/>
    <col min="2057" max="2057" width="4" style="234" customWidth="1"/>
    <col min="2058" max="2058" width="2.75" style="234" customWidth="1"/>
    <col min="2059" max="2059" width="3.33203125" style="234" customWidth="1"/>
    <col min="2060" max="2060" width="2.25" style="234" customWidth="1"/>
    <col min="2061" max="2304" width="8.08203125" style="234"/>
    <col min="2305" max="2305" width="21.75" style="234" customWidth="1"/>
    <col min="2306" max="2306" width="3.58203125" style="234" customWidth="1"/>
    <col min="2307" max="2307" width="13.75" style="234" customWidth="1"/>
    <col min="2308" max="2308" width="7.5" style="234" customWidth="1"/>
    <col min="2309" max="2309" width="4" style="234" customWidth="1"/>
    <col min="2310" max="2310" width="7.5" style="234" customWidth="1"/>
    <col min="2311" max="2311" width="4" style="234" customWidth="1"/>
    <col min="2312" max="2312" width="9.75" style="234" customWidth="1"/>
    <col min="2313" max="2313" width="4" style="234" customWidth="1"/>
    <col min="2314" max="2314" width="2.75" style="234" customWidth="1"/>
    <col min="2315" max="2315" width="3.33203125" style="234" customWidth="1"/>
    <col min="2316" max="2316" width="2.25" style="234" customWidth="1"/>
    <col min="2317" max="2560" width="8.08203125" style="234"/>
    <col min="2561" max="2561" width="21.75" style="234" customWidth="1"/>
    <col min="2562" max="2562" width="3.58203125" style="234" customWidth="1"/>
    <col min="2563" max="2563" width="13.75" style="234" customWidth="1"/>
    <col min="2564" max="2564" width="7.5" style="234" customWidth="1"/>
    <col min="2565" max="2565" width="4" style="234" customWidth="1"/>
    <col min="2566" max="2566" width="7.5" style="234" customWidth="1"/>
    <col min="2567" max="2567" width="4" style="234" customWidth="1"/>
    <col min="2568" max="2568" width="9.75" style="234" customWidth="1"/>
    <col min="2569" max="2569" width="4" style="234" customWidth="1"/>
    <col min="2570" max="2570" width="2.75" style="234" customWidth="1"/>
    <col min="2571" max="2571" width="3.33203125" style="234" customWidth="1"/>
    <col min="2572" max="2572" width="2.25" style="234" customWidth="1"/>
    <col min="2573" max="2816" width="8.08203125" style="234"/>
    <col min="2817" max="2817" width="21.75" style="234" customWidth="1"/>
    <col min="2818" max="2818" width="3.58203125" style="234" customWidth="1"/>
    <col min="2819" max="2819" width="13.75" style="234" customWidth="1"/>
    <col min="2820" max="2820" width="7.5" style="234" customWidth="1"/>
    <col min="2821" max="2821" width="4" style="234" customWidth="1"/>
    <col min="2822" max="2822" width="7.5" style="234" customWidth="1"/>
    <col min="2823" max="2823" width="4" style="234" customWidth="1"/>
    <col min="2824" max="2824" width="9.75" style="234" customWidth="1"/>
    <col min="2825" max="2825" width="4" style="234" customWidth="1"/>
    <col min="2826" max="2826" width="2.75" style="234" customWidth="1"/>
    <col min="2827" max="2827" width="3.33203125" style="234" customWidth="1"/>
    <col min="2828" max="2828" width="2.25" style="234" customWidth="1"/>
    <col min="2829" max="3072" width="8.08203125" style="234"/>
    <col min="3073" max="3073" width="21.75" style="234" customWidth="1"/>
    <col min="3074" max="3074" width="3.58203125" style="234" customWidth="1"/>
    <col min="3075" max="3075" width="13.75" style="234" customWidth="1"/>
    <col min="3076" max="3076" width="7.5" style="234" customWidth="1"/>
    <col min="3077" max="3077" width="4" style="234" customWidth="1"/>
    <col min="3078" max="3078" width="7.5" style="234" customWidth="1"/>
    <col min="3079" max="3079" width="4" style="234" customWidth="1"/>
    <col min="3080" max="3080" width="9.75" style="234" customWidth="1"/>
    <col min="3081" max="3081" width="4" style="234" customWidth="1"/>
    <col min="3082" max="3082" width="2.75" style="234" customWidth="1"/>
    <col min="3083" max="3083" width="3.33203125" style="234" customWidth="1"/>
    <col min="3084" max="3084" width="2.25" style="234" customWidth="1"/>
    <col min="3085" max="3328" width="8.08203125" style="234"/>
    <col min="3329" max="3329" width="21.75" style="234" customWidth="1"/>
    <col min="3330" max="3330" width="3.58203125" style="234" customWidth="1"/>
    <col min="3331" max="3331" width="13.75" style="234" customWidth="1"/>
    <col min="3332" max="3332" width="7.5" style="234" customWidth="1"/>
    <col min="3333" max="3333" width="4" style="234" customWidth="1"/>
    <col min="3334" max="3334" width="7.5" style="234" customWidth="1"/>
    <col min="3335" max="3335" width="4" style="234" customWidth="1"/>
    <col min="3336" max="3336" width="9.75" style="234" customWidth="1"/>
    <col min="3337" max="3337" width="4" style="234" customWidth="1"/>
    <col min="3338" max="3338" width="2.75" style="234" customWidth="1"/>
    <col min="3339" max="3339" width="3.33203125" style="234" customWidth="1"/>
    <col min="3340" max="3340" width="2.25" style="234" customWidth="1"/>
    <col min="3341" max="3584" width="8.08203125" style="234"/>
    <col min="3585" max="3585" width="21.75" style="234" customWidth="1"/>
    <col min="3586" max="3586" width="3.58203125" style="234" customWidth="1"/>
    <col min="3587" max="3587" width="13.75" style="234" customWidth="1"/>
    <col min="3588" max="3588" width="7.5" style="234" customWidth="1"/>
    <col min="3589" max="3589" width="4" style="234" customWidth="1"/>
    <col min="3590" max="3590" width="7.5" style="234" customWidth="1"/>
    <col min="3591" max="3591" width="4" style="234" customWidth="1"/>
    <col min="3592" max="3592" width="9.75" style="234" customWidth="1"/>
    <col min="3593" max="3593" width="4" style="234" customWidth="1"/>
    <col min="3594" max="3594" width="2.75" style="234" customWidth="1"/>
    <col min="3595" max="3595" width="3.33203125" style="234" customWidth="1"/>
    <col min="3596" max="3596" width="2.25" style="234" customWidth="1"/>
    <col min="3597" max="3840" width="8.08203125" style="234"/>
    <col min="3841" max="3841" width="21.75" style="234" customWidth="1"/>
    <col min="3842" max="3842" width="3.58203125" style="234" customWidth="1"/>
    <col min="3843" max="3843" width="13.75" style="234" customWidth="1"/>
    <col min="3844" max="3844" width="7.5" style="234" customWidth="1"/>
    <col min="3845" max="3845" width="4" style="234" customWidth="1"/>
    <col min="3846" max="3846" width="7.5" style="234" customWidth="1"/>
    <col min="3847" max="3847" width="4" style="234" customWidth="1"/>
    <col min="3848" max="3848" width="9.75" style="234" customWidth="1"/>
    <col min="3849" max="3849" width="4" style="234" customWidth="1"/>
    <col min="3850" max="3850" width="2.75" style="234" customWidth="1"/>
    <col min="3851" max="3851" width="3.33203125" style="234" customWidth="1"/>
    <col min="3852" max="3852" width="2.25" style="234" customWidth="1"/>
    <col min="3853" max="4096" width="8.08203125" style="234"/>
    <col min="4097" max="4097" width="21.75" style="234" customWidth="1"/>
    <col min="4098" max="4098" width="3.58203125" style="234" customWidth="1"/>
    <col min="4099" max="4099" width="13.75" style="234" customWidth="1"/>
    <col min="4100" max="4100" width="7.5" style="234" customWidth="1"/>
    <col min="4101" max="4101" width="4" style="234" customWidth="1"/>
    <col min="4102" max="4102" width="7.5" style="234" customWidth="1"/>
    <col min="4103" max="4103" width="4" style="234" customWidth="1"/>
    <col min="4104" max="4104" width="9.75" style="234" customWidth="1"/>
    <col min="4105" max="4105" width="4" style="234" customWidth="1"/>
    <col min="4106" max="4106" width="2.75" style="234" customWidth="1"/>
    <col min="4107" max="4107" width="3.33203125" style="234" customWidth="1"/>
    <col min="4108" max="4108" width="2.25" style="234" customWidth="1"/>
    <col min="4109" max="4352" width="8.08203125" style="234"/>
    <col min="4353" max="4353" width="21.75" style="234" customWidth="1"/>
    <col min="4354" max="4354" width="3.58203125" style="234" customWidth="1"/>
    <col min="4355" max="4355" width="13.75" style="234" customWidth="1"/>
    <col min="4356" max="4356" width="7.5" style="234" customWidth="1"/>
    <col min="4357" max="4357" width="4" style="234" customWidth="1"/>
    <col min="4358" max="4358" width="7.5" style="234" customWidth="1"/>
    <col min="4359" max="4359" width="4" style="234" customWidth="1"/>
    <col min="4360" max="4360" width="9.75" style="234" customWidth="1"/>
    <col min="4361" max="4361" width="4" style="234" customWidth="1"/>
    <col min="4362" max="4362" width="2.75" style="234" customWidth="1"/>
    <col min="4363" max="4363" width="3.33203125" style="234" customWidth="1"/>
    <col min="4364" max="4364" width="2.25" style="234" customWidth="1"/>
    <col min="4365" max="4608" width="8.08203125" style="234"/>
    <col min="4609" max="4609" width="21.75" style="234" customWidth="1"/>
    <col min="4610" max="4610" width="3.58203125" style="234" customWidth="1"/>
    <col min="4611" max="4611" width="13.75" style="234" customWidth="1"/>
    <col min="4612" max="4612" width="7.5" style="234" customWidth="1"/>
    <col min="4613" max="4613" width="4" style="234" customWidth="1"/>
    <col min="4614" max="4614" width="7.5" style="234" customWidth="1"/>
    <col min="4615" max="4615" width="4" style="234" customWidth="1"/>
    <col min="4616" max="4616" width="9.75" style="234" customWidth="1"/>
    <col min="4617" max="4617" width="4" style="234" customWidth="1"/>
    <col min="4618" max="4618" width="2.75" style="234" customWidth="1"/>
    <col min="4619" max="4619" width="3.33203125" style="234" customWidth="1"/>
    <col min="4620" max="4620" width="2.25" style="234" customWidth="1"/>
    <col min="4621" max="4864" width="8.08203125" style="234"/>
    <col min="4865" max="4865" width="21.75" style="234" customWidth="1"/>
    <col min="4866" max="4866" width="3.58203125" style="234" customWidth="1"/>
    <col min="4867" max="4867" width="13.75" style="234" customWidth="1"/>
    <col min="4868" max="4868" width="7.5" style="234" customWidth="1"/>
    <col min="4869" max="4869" width="4" style="234" customWidth="1"/>
    <col min="4870" max="4870" width="7.5" style="234" customWidth="1"/>
    <col min="4871" max="4871" width="4" style="234" customWidth="1"/>
    <col min="4872" max="4872" width="9.75" style="234" customWidth="1"/>
    <col min="4873" max="4873" width="4" style="234" customWidth="1"/>
    <col min="4874" max="4874" width="2.75" style="234" customWidth="1"/>
    <col min="4875" max="4875" width="3.33203125" style="234" customWidth="1"/>
    <col min="4876" max="4876" width="2.25" style="234" customWidth="1"/>
    <col min="4877" max="5120" width="8.08203125" style="234"/>
    <col min="5121" max="5121" width="21.75" style="234" customWidth="1"/>
    <col min="5122" max="5122" width="3.58203125" style="234" customWidth="1"/>
    <col min="5123" max="5123" width="13.75" style="234" customWidth="1"/>
    <col min="5124" max="5124" width="7.5" style="234" customWidth="1"/>
    <col min="5125" max="5125" width="4" style="234" customWidth="1"/>
    <col min="5126" max="5126" width="7.5" style="234" customWidth="1"/>
    <col min="5127" max="5127" width="4" style="234" customWidth="1"/>
    <col min="5128" max="5128" width="9.75" style="234" customWidth="1"/>
    <col min="5129" max="5129" width="4" style="234" customWidth="1"/>
    <col min="5130" max="5130" width="2.75" style="234" customWidth="1"/>
    <col min="5131" max="5131" width="3.33203125" style="234" customWidth="1"/>
    <col min="5132" max="5132" width="2.25" style="234" customWidth="1"/>
    <col min="5133" max="5376" width="8.08203125" style="234"/>
    <col min="5377" max="5377" width="21.75" style="234" customWidth="1"/>
    <col min="5378" max="5378" width="3.58203125" style="234" customWidth="1"/>
    <col min="5379" max="5379" width="13.75" style="234" customWidth="1"/>
    <col min="5380" max="5380" width="7.5" style="234" customWidth="1"/>
    <col min="5381" max="5381" width="4" style="234" customWidth="1"/>
    <col min="5382" max="5382" width="7.5" style="234" customWidth="1"/>
    <col min="5383" max="5383" width="4" style="234" customWidth="1"/>
    <col min="5384" max="5384" width="9.75" style="234" customWidth="1"/>
    <col min="5385" max="5385" width="4" style="234" customWidth="1"/>
    <col min="5386" max="5386" width="2.75" style="234" customWidth="1"/>
    <col min="5387" max="5387" width="3.33203125" style="234" customWidth="1"/>
    <col min="5388" max="5388" width="2.25" style="234" customWidth="1"/>
    <col min="5389" max="5632" width="8.08203125" style="234"/>
    <col min="5633" max="5633" width="21.75" style="234" customWidth="1"/>
    <col min="5634" max="5634" width="3.58203125" style="234" customWidth="1"/>
    <col min="5635" max="5635" width="13.75" style="234" customWidth="1"/>
    <col min="5636" max="5636" width="7.5" style="234" customWidth="1"/>
    <col min="5637" max="5637" width="4" style="234" customWidth="1"/>
    <col min="5638" max="5638" width="7.5" style="234" customWidth="1"/>
    <col min="5639" max="5639" width="4" style="234" customWidth="1"/>
    <col min="5640" max="5640" width="9.75" style="234" customWidth="1"/>
    <col min="5641" max="5641" width="4" style="234" customWidth="1"/>
    <col min="5642" max="5642" width="2.75" style="234" customWidth="1"/>
    <col min="5643" max="5643" width="3.33203125" style="234" customWidth="1"/>
    <col min="5644" max="5644" width="2.25" style="234" customWidth="1"/>
    <col min="5645" max="5888" width="8.08203125" style="234"/>
    <col min="5889" max="5889" width="21.75" style="234" customWidth="1"/>
    <col min="5890" max="5890" width="3.58203125" style="234" customWidth="1"/>
    <col min="5891" max="5891" width="13.75" style="234" customWidth="1"/>
    <col min="5892" max="5892" width="7.5" style="234" customWidth="1"/>
    <col min="5893" max="5893" width="4" style="234" customWidth="1"/>
    <col min="5894" max="5894" width="7.5" style="234" customWidth="1"/>
    <col min="5895" max="5895" width="4" style="234" customWidth="1"/>
    <col min="5896" max="5896" width="9.75" style="234" customWidth="1"/>
    <col min="5897" max="5897" width="4" style="234" customWidth="1"/>
    <col min="5898" max="5898" width="2.75" style="234" customWidth="1"/>
    <col min="5899" max="5899" width="3.33203125" style="234" customWidth="1"/>
    <col min="5900" max="5900" width="2.25" style="234" customWidth="1"/>
    <col min="5901" max="6144" width="8.08203125" style="234"/>
    <col min="6145" max="6145" width="21.75" style="234" customWidth="1"/>
    <col min="6146" max="6146" width="3.58203125" style="234" customWidth="1"/>
    <col min="6147" max="6147" width="13.75" style="234" customWidth="1"/>
    <col min="6148" max="6148" width="7.5" style="234" customWidth="1"/>
    <col min="6149" max="6149" width="4" style="234" customWidth="1"/>
    <col min="6150" max="6150" width="7.5" style="234" customWidth="1"/>
    <col min="6151" max="6151" width="4" style="234" customWidth="1"/>
    <col min="6152" max="6152" width="9.75" style="234" customWidth="1"/>
    <col min="6153" max="6153" width="4" style="234" customWidth="1"/>
    <col min="6154" max="6154" width="2.75" style="234" customWidth="1"/>
    <col min="6155" max="6155" width="3.33203125" style="234" customWidth="1"/>
    <col min="6156" max="6156" width="2.25" style="234" customWidth="1"/>
    <col min="6157" max="6400" width="8.08203125" style="234"/>
    <col min="6401" max="6401" width="21.75" style="234" customWidth="1"/>
    <col min="6402" max="6402" width="3.58203125" style="234" customWidth="1"/>
    <col min="6403" max="6403" width="13.75" style="234" customWidth="1"/>
    <col min="6404" max="6404" width="7.5" style="234" customWidth="1"/>
    <col min="6405" max="6405" width="4" style="234" customWidth="1"/>
    <col min="6406" max="6406" width="7.5" style="234" customWidth="1"/>
    <col min="6407" max="6407" width="4" style="234" customWidth="1"/>
    <col min="6408" max="6408" width="9.75" style="234" customWidth="1"/>
    <col min="6409" max="6409" width="4" style="234" customWidth="1"/>
    <col min="6410" max="6410" width="2.75" style="234" customWidth="1"/>
    <col min="6411" max="6411" width="3.33203125" style="234" customWidth="1"/>
    <col min="6412" max="6412" width="2.25" style="234" customWidth="1"/>
    <col min="6413" max="6656" width="8.08203125" style="234"/>
    <col min="6657" max="6657" width="21.75" style="234" customWidth="1"/>
    <col min="6658" max="6658" width="3.58203125" style="234" customWidth="1"/>
    <col min="6659" max="6659" width="13.75" style="234" customWidth="1"/>
    <col min="6660" max="6660" width="7.5" style="234" customWidth="1"/>
    <col min="6661" max="6661" width="4" style="234" customWidth="1"/>
    <col min="6662" max="6662" width="7.5" style="234" customWidth="1"/>
    <col min="6663" max="6663" width="4" style="234" customWidth="1"/>
    <col min="6664" max="6664" width="9.75" style="234" customWidth="1"/>
    <col min="6665" max="6665" width="4" style="234" customWidth="1"/>
    <col min="6666" max="6666" width="2.75" style="234" customWidth="1"/>
    <col min="6667" max="6667" width="3.33203125" style="234" customWidth="1"/>
    <col min="6668" max="6668" width="2.25" style="234" customWidth="1"/>
    <col min="6669" max="6912" width="8.08203125" style="234"/>
    <col min="6913" max="6913" width="21.75" style="234" customWidth="1"/>
    <col min="6914" max="6914" width="3.58203125" style="234" customWidth="1"/>
    <col min="6915" max="6915" width="13.75" style="234" customWidth="1"/>
    <col min="6916" max="6916" width="7.5" style="234" customWidth="1"/>
    <col min="6917" max="6917" width="4" style="234" customWidth="1"/>
    <col min="6918" max="6918" width="7.5" style="234" customWidth="1"/>
    <col min="6919" max="6919" width="4" style="234" customWidth="1"/>
    <col min="6920" max="6920" width="9.75" style="234" customWidth="1"/>
    <col min="6921" max="6921" width="4" style="234" customWidth="1"/>
    <col min="6922" max="6922" width="2.75" style="234" customWidth="1"/>
    <col min="6923" max="6923" width="3.33203125" style="234" customWidth="1"/>
    <col min="6924" max="6924" width="2.25" style="234" customWidth="1"/>
    <col min="6925" max="7168" width="8.08203125" style="234"/>
    <col min="7169" max="7169" width="21.75" style="234" customWidth="1"/>
    <col min="7170" max="7170" width="3.58203125" style="234" customWidth="1"/>
    <col min="7171" max="7171" width="13.75" style="234" customWidth="1"/>
    <col min="7172" max="7172" width="7.5" style="234" customWidth="1"/>
    <col min="7173" max="7173" width="4" style="234" customWidth="1"/>
    <col min="7174" max="7174" width="7.5" style="234" customWidth="1"/>
    <col min="7175" max="7175" width="4" style="234" customWidth="1"/>
    <col min="7176" max="7176" width="9.75" style="234" customWidth="1"/>
    <col min="7177" max="7177" width="4" style="234" customWidth="1"/>
    <col min="7178" max="7178" width="2.75" style="234" customWidth="1"/>
    <col min="7179" max="7179" width="3.33203125" style="234" customWidth="1"/>
    <col min="7180" max="7180" width="2.25" style="234" customWidth="1"/>
    <col min="7181" max="7424" width="8.08203125" style="234"/>
    <col min="7425" max="7425" width="21.75" style="234" customWidth="1"/>
    <col min="7426" max="7426" width="3.58203125" style="234" customWidth="1"/>
    <col min="7427" max="7427" width="13.75" style="234" customWidth="1"/>
    <col min="7428" max="7428" width="7.5" style="234" customWidth="1"/>
    <col min="7429" max="7429" width="4" style="234" customWidth="1"/>
    <col min="7430" max="7430" width="7.5" style="234" customWidth="1"/>
    <col min="7431" max="7431" width="4" style="234" customWidth="1"/>
    <col min="7432" max="7432" width="9.75" style="234" customWidth="1"/>
    <col min="7433" max="7433" width="4" style="234" customWidth="1"/>
    <col min="7434" max="7434" width="2.75" style="234" customWidth="1"/>
    <col min="7435" max="7435" width="3.33203125" style="234" customWidth="1"/>
    <col min="7436" max="7436" width="2.25" style="234" customWidth="1"/>
    <col min="7437" max="7680" width="8.08203125" style="234"/>
    <col min="7681" max="7681" width="21.75" style="234" customWidth="1"/>
    <col min="7682" max="7682" width="3.58203125" style="234" customWidth="1"/>
    <col min="7683" max="7683" width="13.75" style="234" customWidth="1"/>
    <col min="7684" max="7684" width="7.5" style="234" customWidth="1"/>
    <col min="7685" max="7685" width="4" style="234" customWidth="1"/>
    <col min="7686" max="7686" width="7.5" style="234" customWidth="1"/>
    <col min="7687" max="7687" width="4" style="234" customWidth="1"/>
    <col min="7688" max="7688" width="9.75" style="234" customWidth="1"/>
    <col min="7689" max="7689" width="4" style="234" customWidth="1"/>
    <col min="7690" max="7690" width="2.75" style="234" customWidth="1"/>
    <col min="7691" max="7691" width="3.33203125" style="234" customWidth="1"/>
    <col min="7692" max="7692" width="2.25" style="234" customWidth="1"/>
    <col min="7693" max="7936" width="8.08203125" style="234"/>
    <col min="7937" max="7937" width="21.75" style="234" customWidth="1"/>
    <col min="7938" max="7938" width="3.58203125" style="234" customWidth="1"/>
    <col min="7939" max="7939" width="13.75" style="234" customWidth="1"/>
    <col min="7940" max="7940" width="7.5" style="234" customWidth="1"/>
    <col min="7941" max="7941" width="4" style="234" customWidth="1"/>
    <col min="7942" max="7942" width="7.5" style="234" customWidth="1"/>
    <col min="7943" max="7943" width="4" style="234" customWidth="1"/>
    <col min="7944" max="7944" width="9.75" style="234" customWidth="1"/>
    <col min="7945" max="7945" width="4" style="234" customWidth="1"/>
    <col min="7946" max="7946" width="2.75" style="234" customWidth="1"/>
    <col min="7947" max="7947" width="3.33203125" style="234" customWidth="1"/>
    <col min="7948" max="7948" width="2.25" style="234" customWidth="1"/>
    <col min="7949" max="8192" width="8.08203125" style="234"/>
    <col min="8193" max="8193" width="21.75" style="234" customWidth="1"/>
    <col min="8194" max="8194" width="3.58203125" style="234" customWidth="1"/>
    <col min="8195" max="8195" width="13.75" style="234" customWidth="1"/>
    <col min="8196" max="8196" width="7.5" style="234" customWidth="1"/>
    <col min="8197" max="8197" width="4" style="234" customWidth="1"/>
    <col min="8198" max="8198" width="7.5" style="234" customWidth="1"/>
    <col min="8199" max="8199" width="4" style="234" customWidth="1"/>
    <col min="8200" max="8200" width="9.75" style="234" customWidth="1"/>
    <col min="8201" max="8201" width="4" style="234" customWidth="1"/>
    <col min="8202" max="8202" width="2.75" style="234" customWidth="1"/>
    <col min="8203" max="8203" width="3.33203125" style="234" customWidth="1"/>
    <col min="8204" max="8204" width="2.25" style="234" customWidth="1"/>
    <col min="8205" max="8448" width="8.08203125" style="234"/>
    <col min="8449" max="8449" width="21.75" style="234" customWidth="1"/>
    <col min="8450" max="8450" width="3.58203125" style="234" customWidth="1"/>
    <col min="8451" max="8451" width="13.75" style="234" customWidth="1"/>
    <col min="8452" max="8452" width="7.5" style="234" customWidth="1"/>
    <col min="8453" max="8453" width="4" style="234" customWidth="1"/>
    <col min="8454" max="8454" width="7.5" style="234" customWidth="1"/>
    <col min="8455" max="8455" width="4" style="234" customWidth="1"/>
    <col min="8456" max="8456" width="9.75" style="234" customWidth="1"/>
    <col min="8457" max="8457" width="4" style="234" customWidth="1"/>
    <col min="8458" max="8458" width="2.75" style="234" customWidth="1"/>
    <col min="8459" max="8459" width="3.33203125" style="234" customWidth="1"/>
    <col min="8460" max="8460" width="2.25" style="234" customWidth="1"/>
    <col min="8461" max="8704" width="8.08203125" style="234"/>
    <col min="8705" max="8705" width="21.75" style="234" customWidth="1"/>
    <col min="8706" max="8706" width="3.58203125" style="234" customWidth="1"/>
    <col min="8707" max="8707" width="13.75" style="234" customWidth="1"/>
    <col min="8708" max="8708" width="7.5" style="234" customWidth="1"/>
    <col min="8709" max="8709" width="4" style="234" customWidth="1"/>
    <col min="8710" max="8710" width="7.5" style="234" customWidth="1"/>
    <col min="8711" max="8711" width="4" style="234" customWidth="1"/>
    <col min="8712" max="8712" width="9.75" style="234" customWidth="1"/>
    <col min="8713" max="8713" width="4" style="234" customWidth="1"/>
    <col min="8714" max="8714" width="2.75" style="234" customWidth="1"/>
    <col min="8715" max="8715" width="3.33203125" style="234" customWidth="1"/>
    <col min="8716" max="8716" width="2.25" style="234" customWidth="1"/>
    <col min="8717" max="8960" width="8.08203125" style="234"/>
    <col min="8961" max="8961" width="21.75" style="234" customWidth="1"/>
    <col min="8962" max="8962" width="3.58203125" style="234" customWidth="1"/>
    <col min="8963" max="8963" width="13.75" style="234" customWidth="1"/>
    <col min="8964" max="8964" width="7.5" style="234" customWidth="1"/>
    <col min="8965" max="8965" width="4" style="234" customWidth="1"/>
    <col min="8966" max="8966" width="7.5" style="234" customWidth="1"/>
    <col min="8967" max="8967" width="4" style="234" customWidth="1"/>
    <col min="8968" max="8968" width="9.75" style="234" customWidth="1"/>
    <col min="8969" max="8969" width="4" style="234" customWidth="1"/>
    <col min="8970" max="8970" width="2.75" style="234" customWidth="1"/>
    <col min="8971" max="8971" width="3.33203125" style="234" customWidth="1"/>
    <col min="8972" max="8972" width="2.25" style="234" customWidth="1"/>
    <col min="8973" max="9216" width="8.08203125" style="234"/>
    <col min="9217" max="9217" width="21.75" style="234" customWidth="1"/>
    <col min="9218" max="9218" width="3.58203125" style="234" customWidth="1"/>
    <col min="9219" max="9219" width="13.75" style="234" customWidth="1"/>
    <col min="9220" max="9220" width="7.5" style="234" customWidth="1"/>
    <col min="9221" max="9221" width="4" style="234" customWidth="1"/>
    <col min="9222" max="9222" width="7.5" style="234" customWidth="1"/>
    <col min="9223" max="9223" width="4" style="234" customWidth="1"/>
    <col min="9224" max="9224" width="9.75" style="234" customWidth="1"/>
    <col min="9225" max="9225" width="4" style="234" customWidth="1"/>
    <col min="9226" max="9226" width="2.75" style="234" customWidth="1"/>
    <col min="9227" max="9227" width="3.33203125" style="234" customWidth="1"/>
    <col min="9228" max="9228" width="2.25" style="234" customWidth="1"/>
    <col min="9229" max="9472" width="8.08203125" style="234"/>
    <col min="9473" max="9473" width="21.75" style="234" customWidth="1"/>
    <col min="9474" max="9474" width="3.58203125" style="234" customWidth="1"/>
    <col min="9475" max="9475" width="13.75" style="234" customWidth="1"/>
    <col min="9476" max="9476" width="7.5" style="234" customWidth="1"/>
    <col min="9477" max="9477" width="4" style="234" customWidth="1"/>
    <col min="9478" max="9478" width="7.5" style="234" customWidth="1"/>
    <col min="9479" max="9479" width="4" style="234" customWidth="1"/>
    <col min="9480" max="9480" width="9.75" style="234" customWidth="1"/>
    <col min="9481" max="9481" width="4" style="234" customWidth="1"/>
    <col min="9482" max="9482" width="2.75" style="234" customWidth="1"/>
    <col min="9483" max="9483" width="3.33203125" style="234" customWidth="1"/>
    <col min="9484" max="9484" width="2.25" style="234" customWidth="1"/>
    <col min="9485" max="9728" width="8.08203125" style="234"/>
    <col min="9729" max="9729" width="21.75" style="234" customWidth="1"/>
    <col min="9730" max="9730" width="3.58203125" style="234" customWidth="1"/>
    <col min="9731" max="9731" width="13.75" style="234" customWidth="1"/>
    <col min="9732" max="9732" width="7.5" style="234" customWidth="1"/>
    <col min="9733" max="9733" width="4" style="234" customWidth="1"/>
    <col min="9734" max="9734" width="7.5" style="234" customWidth="1"/>
    <col min="9735" max="9735" width="4" style="234" customWidth="1"/>
    <col min="9736" max="9736" width="9.75" style="234" customWidth="1"/>
    <col min="9737" max="9737" width="4" style="234" customWidth="1"/>
    <col min="9738" max="9738" width="2.75" style="234" customWidth="1"/>
    <col min="9739" max="9739" width="3.33203125" style="234" customWidth="1"/>
    <col min="9740" max="9740" width="2.25" style="234" customWidth="1"/>
    <col min="9741" max="9984" width="8.08203125" style="234"/>
    <col min="9985" max="9985" width="21.75" style="234" customWidth="1"/>
    <col min="9986" max="9986" width="3.58203125" style="234" customWidth="1"/>
    <col min="9987" max="9987" width="13.75" style="234" customWidth="1"/>
    <col min="9988" max="9988" width="7.5" style="234" customWidth="1"/>
    <col min="9989" max="9989" width="4" style="234" customWidth="1"/>
    <col min="9990" max="9990" width="7.5" style="234" customWidth="1"/>
    <col min="9991" max="9991" width="4" style="234" customWidth="1"/>
    <col min="9992" max="9992" width="9.75" style="234" customWidth="1"/>
    <col min="9993" max="9993" width="4" style="234" customWidth="1"/>
    <col min="9994" max="9994" width="2.75" style="234" customWidth="1"/>
    <col min="9995" max="9995" width="3.33203125" style="234" customWidth="1"/>
    <col min="9996" max="9996" width="2.25" style="234" customWidth="1"/>
    <col min="9997" max="10240" width="8.08203125" style="234"/>
    <col min="10241" max="10241" width="21.75" style="234" customWidth="1"/>
    <col min="10242" max="10242" width="3.58203125" style="234" customWidth="1"/>
    <col min="10243" max="10243" width="13.75" style="234" customWidth="1"/>
    <col min="10244" max="10244" width="7.5" style="234" customWidth="1"/>
    <col min="10245" max="10245" width="4" style="234" customWidth="1"/>
    <col min="10246" max="10246" width="7.5" style="234" customWidth="1"/>
    <col min="10247" max="10247" width="4" style="234" customWidth="1"/>
    <col min="10248" max="10248" width="9.75" style="234" customWidth="1"/>
    <col min="10249" max="10249" width="4" style="234" customWidth="1"/>
    <col min="10250" max="10250" width="2.75" style="234" customWidth="1"/>
    <col min="10251" max="10251" width="3.33203125" style="234" customWidth="1"/>
    <col min="10252" max="10252" width="2.25" style="234" customWidth="1"/>
    <col min="10253" max="10496" width="8.08203125" style="234"/>
    <col min="10497" max="10497" width="21.75" style="234" customWidth="1"/>
    <col min="10498" max="10498" width="3.58203125" style="234" customWidth="1"/>
    <col min="10499" max="10499" width="13.75" style="234" customWidth="1"/>
    <col min="10500" max="10500" width="7.5" style="234" customWidth="1"/>
    <col min="10501" max="10501" width="4" style="234" customWidth="1"/>
    <col min="10502" max="10502" width="7.5" style="234" customWidth="1"/>
    <col min="10503" max="10503" width="4" style="234" customWidth="1"/>
    <col min="10504" max="10504" width="9.75" style="234" customWidth="1"/>
    <col min="10505" max="10505" width="4" style="234" customWidth="1"/>
    <col min="10506" max="10506" width="2.75" style="234" customWidth="1"/>
    <col min="10507" max="10507" width="3.33203125" style="234" customWidth="1"/>
    <col min="10508" max="10508" width="2.25" style="234" customWidth="1"/>
    <col min="10509" max="10752" width="8.08203125" style="234"/>
    <col min="10753" max="10753" width="21.75" style="234" customWidth="1"/>
    <col min="10754" max="10754" width="3.58203125" style="234" customWidth="1"/>
    <col min="10755" max="10755" width="13.75" style="234" customWidth="1"/>
    <col min="10756" max="10756" width="7.5" style="234" customWidth="1"/>
    <col min="10757" max="10757" width="4" style="234" customWidth="1"/>
    <col min="10758" max="10758" width="7.5" style="234" customWidth="1"/>
    <col min="10759" max="10759" width="4" style="234" customWidth="1"/>
    <col min="10760" max="10760" width="9.75" style="234" customWidth="1"/>
    <col min="10761" max="10761" width="4" style="234" customWidth="1"/>
    <col min="10762" max="10762" width="2.75" style="234" customWidth="1"/>
    <col min="10763" max="10763" width="3.33203125" style="234" customWidth="1"/>
    <col min="10764" max="10764" width="2.25" style="234" customWidth="1"/>
    <col min="10765" max="11008" width="8.08203125" style="234"/>
    <col min="11009" max="11009" width="21.75" style="234" customWidth="1"/>
    <col min="11010" max="11010" width="3.58203125" style="234" customWidth="1"/>
    <col min="11011" max="11011" width="13.75" style="234" customWidth="1"/>
    <col min="11012" max="11012" width="7.5" style="234" customWidth="1"/>
    <col min="11013" max="11013" width="4" style="234" customWidth="1"/>
    <col min="11014" max="11014" width="7.5" style="234" customWidth="1"/>
    <col min="11015" max="11015" width="4" style="234" customWidth="1"/>
    <col min="11016" max="11016" width="9.75" style="234" customWidth="1"/>
    <col min="11017" max="11017" width="4" style="234" customWidth="1"/>
    <col min="11018" max="11018" width="2.75" style="234" customWidth="1"/>
    <col min="11019" max="11019" width="3.33203125" style="234" customWidth="1"/>
    <col min="11020" max="11020" width="2.25" style="234" customWidth="1"/>
    <col min="11021" max="11264" width="8.08203125" style="234"/>
    <col min="11265" max="11265" width="21.75" style="234" customWidth="1"/>
    <col min="11266" max="11266" width="3.58203125" style="234" customWidth="1"/>
    <col min="11267" max="11267" width="13.75" style="234" customWidth="1"/>
    <col min="11268" max="11268" width="7.5" style="234" customWidth="1"/>
    <col min="11269" max="11269" width="4" style="234" customWidth="1"/>
    <col min="11270" max="11270" width="7.5" style="234" customWidth="1"/>
    <col min="11271" max="11271" width="4" style="234" customWidth="1"/>
    <col min="11272" max="11272" width="9.75" style="234" customWidth="1"/>
    <col min="11273" max="11273" width="4" style="234" customWidth="1"/>
    <col min="11274" max="11274" width="2.75" style="234" customWidth="1"/>
    <col min="11275" max="11275" width="3.33203125" style="234" customWidth="1"/>
    <col min="11276" max="11276" width="2.25" style="234" customWidth="1"/>
    <col min="11277" max="11520" width="8.08203125" style="234"/>
    <col min="11521" max="11521" width="21.75" style="234" customWidth="1"/>
    <col min="11522" max="11522" width="3.58203125" style="234" customWidth="1"/>
    <col min="11523" max="11523" width="13.75" style="234" customWidth="1"/>
    <col min="11524" max="11524" width="7.5" style="234" customWidth="1"/>
    <col min="11525" max="11525" width="4" style="234" customWidth="1"/>
    <col min="11526" max="11526" width="7.5" style="234" customWidth="1"/>
    <col min="11527" max="11527" width="4" style="234" customWidth="1"/>
    <col min="11528" max="11528" width="9.75" style="234" customWidth="1"/>
    <col min="11529" max="11529" width="4" style="234" customWidth="1"/>
    <col min="11530" max="11530" width="2.75" style="234" customWidth="1"/>
    <col min="11531" max="11531" width="3.33203125" style="234" customWidth="1"/>
    <col min="11532" max="11532" width="2.25" style="234" customWidth="1"/>
    <col min="11533" max="11776" width="8.08203125" style="234"/>
    <col min="11777" max="11777" width="21.75" style="234" customWidth="1"/>
    <col min="11778" max="11778" width="3.58203125" style="234" customWidth="1"/>
    <col min="11779" max="11779" width="13.75" style="234" customWidth="1"/>
    <col min="11780" max="11780" width="7.5" style="234" customWidth="1"/>
    <col min="11781" max="11781" width="4" style="234" customWidth="1"/>
    <col min="11782" max="11782" width="7.5" style="234" customWidth="1"/>
    <col min="11783" max="11783" width="4" style="234" customWidth="1"/>
    <col min="11784" max="11784" width="9.75" style="234" customWidth="1"/>
    <col min="11785" max="11785" width="4" style="234" customWidth="1"/>
    <col min="11786" max="11786" width="2.75" style="234" customWidth="1"/>
    <col min="11787" max="11787" width="3.33203125" style="234" customWidth="1"/>
    <col min="11788" max="11788" width="2.25" style="234" customWidth="1"/>
    <col min="11789" max="12032" width="8.08203125" style="234"/>
    <col min="12033" max="12033" width="21.75" style="234" customWidth="1"/>
    <col min="12034" max="12034" width="3.58203125" style="234" customWidth="1"/>
    <col min="12035" max="12035" width="13.75" style="234" customWidth="1"/>
    <col min="12036" max="12036" width="7.5" style="234" customWidth="1"/>
    <col min="12037" max="12037" width="4" style="234" customWidth="1"/>
    <col min="12038" max="12038" width="7.5" style="234" customWidth="1"/>
    <col min="12039" max="12039" width="4" style="234" customWidth="1"/>
    <col min="12040" max="12040" width="9.75" style="234" customWidth="1"/>
    <col min="12041" max="12041" width="4" style="234" customWidth="1"/>
    <col min="12042" max="12042" width="2.75" style="234" customWidth="1"/>
    <col min="12043" max="12043" width="3.33203125" style="234" customWidth="1"/>
    <col min="12044" max="12044" width="2.25" style="234" customWidth="1"/>
    <col min="12045" max="12288" width="8.08203125" style="234"/>
    <col min="12289" max="12289" width="21.75" style="234" customWidth="1"/>
    <col min="12290" max="12290" width="3.58203125" style="234" customWidth="1"/>
    <col min="12291" max="12291" width="13.75" style="234" customWidth="1"/>
    <col min="12292" max="12292" width="7.5" style="234" customWidth="1"/>
    <col min="12293" max="12293" width="4" style="234" customWidth="1"/>
    <col min="12294" max="12294" width="7.5" style="234" customWidth="1"/>
    <col min="12295" max="12295" width="4" style="234" customWidth="1"/>
    <col min="12296" max="12296" width="9.75" style="234" customWidth="1"/>
    <col min="12297" max="12297" width="4" style="234" customWidth="1"/>
    <col min="12298" max="12298" width="2.75" style="234" customWidth="1"/>
    <col min="12299" max="12299" width="3.33203125" style="234" customWidth="1"/>
    <col min="12300" max="12300" width="2.25" style="234" customWidth="1"/>
    <col min="12301" max="12544" width="8.08203125" style="234"/>
    <col min="12545" max="12545" width="21.75" style="234" customWidth="1"/>
    <col min="12546" max="12546" width="3.58203125" style="234" customWidth="1"/>
    <col min="12547" max="12547" width="13.75" style="234" customWidth="1"/>
    <col min="12548" max="12548" width="7.5" style="234" customWidth="1"/>
    <col min="12549" max="12549" width="4" style="234" customWidth="1"/>
    <col min="12550" max="12550" width="7.5" style="234" customWidth="1"/>
    <col min="12551" max="12551" width="4" style="234" customWidth="1"/>
    <col min="12552" max="12552" width="9.75" style="234" customWidth="1"/>
    <col min="12553" max="12553" width="4" style="234" customWidth="1"/>
    <col min="12554" max="12554" width="2.75" style="234" customWidth="1"/>
    <col min="12555" max="12555" width="3.33203125" style="234" customWidth="1"/>
    <col min="12556" max="12556" width="2.25" style="234" customWidth="1"/>
    <col min="12557" max="12800" width="8.08203125" style="234"/>
    <col min="12801" max="12801" width="21.75" style="234" customWidth="1"/>
    <col min="12802" max="12802" width="3.58203125" style="234" customWidth="1"/>
    <col min="12803" max="12803" width="13.75" style="234" customWidth="1"/>
    <col min="12804" max="12804" width="7.5" style="234" customWidth="1"/>
    <col min="12805" max="12805" width="4" style="234" customWidth="1"/>
    <col min="12806" max="12806" width="7.5" style="234" customWidth="1"/>
    <col min="12807" max="12807" width="4" style="234" customWidth="1"/>
    <col min="12808" max="12808" width="9.75" style="234" customWidth="1"/>
    <col min="12809" max="12809" width="4" style="234" customWidth="1"/>
    <col min="12810" max="12810" width="2.75" style="234" customWidth="1"/>
    <col min="12811" max="12811" width="3.33203125" style="234" customWidth="1"/>
    <col min="12812" max="12812" width="2.25" style="234" customWidth="1"/>
    <col min="12813" max="13056" width="8.08203125" style="234"/>
    <col min="13057" max="13057" width="21.75" style="234" customWidth="1"/>
    <col min="13058" max="13058" width="3.58203125" style="234" customWidth="1"/>
    <col min="13059" max="13059" width="13.75" style="234" customWidth="1"/>
    <col min="13060" max="13060" width="7.5" style="234" customWidth="1"/>
    <col min="13061" max="13061" width="4" style="234" customWidth="1"/>
    <col min="13062" max="13062" width="7.5" style="234" customWidth="1"/>
    <col min="13063" max="13063" width="4" style="234" customWidth="1"/>
    <col min="13064" max="13064" width="9.75" style="234" customWidth="1"/>
    <col min="13065" max="13065" width="4" style="234" customWidth="1"/>
    <col min="13066" max="13066" width="2.75" style="234" customWidth="1"/>
    <col min="13067" max="13067" width="3.33203125" style="234" customWidth="1"/>
    <col min="13068" max="13068" width="2.25" style="234" customWidth="1"/>
    <col min="13069" max="13312" width="8.08203125" style="234"/>
    <col min="13313" max="13313" width="21.75" style="234" customWidth="1"/>
    <col min="13314" max="13314" width="3.58203125" style="234" customWidth="1"/>
    <col min="13315" max="13315" width="13.75" style="234" customWidth="1"/>
    <col min="13316" max="13316" width="7.5" style="234" customWidth="1"/>
    <col min="13317" max="13317" width="4" style="234" customWidth="1"/>
    <col min="13318" max="13318" width="7.5" style="234" customWidth="1"/>
    <col min="13319" max="13319" width="4" style="234" customWidth="1"/>
    <col min="13320" max="13320" width="9.75" style="234" customWidth="1"/>
    <col min="13321" max="13321" width="4" style="234" customWidth="1"/>
    <col min="13322" max="13322" width="2.75" style="234" customWidth="1"/>
    <col min="13323" max="13323" width="3.33203125" style="234" customWidth="1"/>
    <col min="13324" max="13324" width="2.25" style="234" customWidth="1"/>
    <col min="13325" max="13568" width="8.08203125" style="234"/>
    <col min="13569" max="13569" width="21.75" style="234" customWidth="1"/>
    <col min="13570" max="13570" width="3.58203125" style="234" customWidth="1"/>
    <col min="13571" max="13571" width="13.75" style="234" customWidth="1"/>
    <col min="13572" max="13572" width="7.5" style="234" customWidth="1"/>
    <col min="13573" max="13573" width="4" style="234" customWidth="1"/>
    <col min="13574" max="13574" width="7.5" style="234" customWidth="1"/>
    <col min="13575" max="13575" width="4" style="234" customWidth="1"/>
    <col min="13576" max="13576" width="9.75" style="234" customWidth="1"/>
    <col min="13577" max="13577" width="4" style="234" customWidth="1"/>
    <col min="13578" max="13578" width="2.75" style="234" customWidth="1"/>
    <col min="13579" max="13579" width="3.33203125" style="234" customWidth="1"/>
    <col min="13580" max="13580" width="2.25" style="234" customWidth="1"/>
    <col min="13581" max="13824" width="8.08203125" style="234"/>
    <col min="13825" max="13825" width="21.75" style="234" customWidth="1"/>
    <col min="13826" max="13826" width="3.58203125" style="234" customWidth="1"/>
    <col min="13827" max="13827" width="13.75" style="234" customWidth="1"/>
    <col min="13828" max="13828" width="7.5" style="234" customWidth="1"/>
    <col min="13829" max="13829" width="4" style="234" customWidth="1"/>
    <col min="13830" max="13830" width="7.5" style="234" customWidth="1"/>
    <col min="13831" max="13831" width="4" style="234" customWidth="1"/>
    <col min="13832" max="13832" width="9.75" style="234" customWidth="1"/>
    <col min="13833" max="13833" width="4" style="234" customWidth="1"/>
    <col min="13834" max="13834" width="2.75" style="234" customWidth="1"/>
    <col min="13835" max="13835" width="3.33203125" style="234" customWidth="1"/>
    <col min="13836" max="13836" width="2.25" style="234" customWidth="1"/>
    <col min="13837" max="14080" width="8.08203125" style="234"/>
    <col min="14081" max="14081" width="21.75" style="234" customWidth="1"/>
    <col min="14082" max="14082" width="3.58203125" style="234" customWidth="1"/>
    <col min="14083" max="14083" width="13.75" style="234" customWidth="1"/>
    <col min="14084" max="14084" width="7.5" style="234" customWidth="1"/>
    <col min="14085" max="14085" width="4" style="234" customWidth="1"/>
    <col min="14086" max="14086" width="7.5" style="234" customWidth="1"/>
    <col min="14087" max="14087" width="4" style="234" customWidth="1"/>
    <col min="14088" max="14088" width="9.75" style="234" customWidth="1"/>
    <col min="14089" max="14089" width="4" style="234" customWidth="1"/>
    <col min="14090" max="14090" width="2.75" style="234" customWidth="1"/>
    <col min="14091" max="14091" width="3.33203125" style="234" customWidth="1"/>
    <col min="14092" max="14092" width="2.25" style="234" customWidth="1"/>
    <col min="14093" max="14336" width="8.08203125" style="234"/>
    <col min="14337" max="14337" width="21.75" style="234" customWidth="1"/>
    <col min="14338" max="14338" width="3.58203125" style="234" customWidth="1"/>
    <col min="14339" max="14339" width="13.75" style="234" customWidth="1"/>
    <col min="14340" max="14340" width="7.5" style="234" customWidth="1"/>
    <col min="14341" max="14341" width="4" style="234" customWidth="1"/>
    <col min="14342" max="14342" width="7.5" style="234" customWidth="1"/>
    <col min="14343" max="14343" width="4" style="234" customWidth="1"/>
    <col min="14344" max="14344" width="9.75" style="234" customWidth="1"/>
    <col min="14345" max="14345" width="4" style="234" customWidth="1"/>
    <col min="14346" max="14346" width="2.75" style="234" customWidth="1"/>
    <col min="14347" max="14347" width="3.33203125" style="234" customWidth="1"/>
    <col min="14348" max="14348" width="2.25" style="234" customWidth="1"/>
    <col min="14349" max="14592" width="8.08203125" style="234"/>
    <col min="14593" max="14593" width="21.75" style="234" customWidth="1"/>
    <col min="14594" max="14594" width="3.58203125" style="234" customWidth="1"/>
    <col min="14595" max="14595" width="13.75" style="234" customWidth="1"/>
    <col min="14596" max="14596" width="7.5" style="234" customWidth="1"/>
    <col min="14597" max="14597" width="4" style="234" customWidth="1"/>
    <col min="14598" max="14598" width="7.5" style="234" customWidth="1"/>
    <col min="14599" max="14599" width="4" style="234" customWidth="1"/>
    <col min="14600" max="14600" width="9.75" style="234" customWidth="1"/>
    <col min="14601" max="14601" width="4" style="234" customWidth="1"/>
    <col min="14602" max="14602" width="2.75" style="234" customWidth="1"/>
    <col min="14603" max="14603" width="3.33203125" style="234" customWidth="1"/>
    <col min="14604" max="14604" width="2.25" style="234" customWidth="1"/>
    <col min="14605" max="14848" width="8.08203125" style="234"/>
    <col min="14849" max="14849" width="21.75" style="234" customWidth="1"/>
    <col min="14850" max="14850" width="3.58203125" style="234" customWidth="1"/>
    <col min="14851" max="14851" width="13.75" style="234" customWidth="1"/>
    <col min="14852" max="14852" width="7.5" style="234" customWidth="1"/>
    <col min="14853" max="14853" width="4" style="234" customWidth="1"/>
    <col min="14854" max="14854" width="7.5" style="234" customWidth="1"/>
    <col min="14855" max="14855" width="4" style="234" customWidth="1"/>
    <col min="14856" max="14856" width="9.75" style="234" customWidth="1"/>
    <col min="14857" max="14857" width="4" style="234" customWidth="1"/>
    <col min="14858" max="14858" width="2.75" style="234" customWidth="1"/>
    <col min="14859" max="14859" width="3.33203125" style="234" customWidth="1"/>
    <col min="14860" max="14860" width="2.25" style="234" customWidth="1"/>
    <col min="14861" max="15104" width="8.08203125" style="234"/>
    <col min="15105" max="15105" width="21.75" style="234" customWidth="1"/>
    <col min="15106" max="15106" width="3.58203125" style="234" customWidth="1"/>
    <col min="15107" max="15107" width="13.75" style="234" customWidth="1"/>
    <col min="15108" max="15108" width="7.5" style="234" customWidth="1"/>
    <col min="15109" max="15109" width="4" style="234" customWidth="1"/>
    <col min="15110" max="15110" width="7.5" style="234" customWidth="1"/>
    <col min="15111" max="15111" width="4" style="234" customWidth="1"/>
    <col min="15112" max="15112" width="9.75" style="234" customWidth="1"/>
    <col min="15113" max="15113" width="4" style="234" customWidth="1"/>
    <col min="15114" max="15114" width="2.75" style="234" customWidth="1"/>
    <col min="15115" max="15115" width="3.33203125" style="234" customWidth="1"/>
    <col min="15116" max="15116" width="2.25" style="234" customWidth="1"/>
    <col min="15117" max="15360" width="8.08203125" style="234"/>
    <col min="15361" max="15361" width="21.75" style="234" customWidth="1"/>
    <col min="15362" max="15362" width="3.58203125" style="234" customWidth="1"/>
    <col min="15363" max="15363" width="13.75" style="234" customWidth="1"/>
    <col min="15364" max="15364" width="7.5" style="234" customWidth="1"/>
    <col min="15365" max="15365" width="4" style="234" customWidth="1"/>
    <col min="15366" max="15366" width="7.5" style="234" customWidth="1"/>
    <col min="15367" max="15367" width="4" style="234" customWidth="1"/>
    <col min="15368" max="15368" width="9.75" style="234" customWidth="1"/>
    <col min="15369" max="15369" width="4" style="234" customWidth="1"/>
    <col min="15370" max="15370" width="2.75" style="234" customWidth="1"/>
    <col min="15371" max="15371" width="3.33203125" style="234" customWidth="1"/>
    <col min="15372" max="15372" width="2.25" style="234" customWidth="1"/>
    <col min="15373" max="15616" width="8.08203125" style="234"/>
    <col min="15617" max="15617" width="21.75" style="234" customWidth="1"/>
    <col min="15618" max="15618" width="3.58203125" style="234" customWidth="1"/>
    <col min="15619" max="15619" width="13.75" style="234" customWidth="1"/>
    <col min="15620" max="15620" width="7.5" style="234" customWidth="1"/>
    <col min="15621" max="15621" width="4" style="234" customWidth="1"/>
    <col min="15622" max="15622" width="7.5" style="234" customWidth="1"/>
    <col min="15623" max="15623" width="4" style="234" customWidth="1"/>
    <col min="15624" max="15624" width="9.75" style="234" customWidth="1"/>
    <col min="15625" max="15625" width="4" style="234" customWidth="1"/>
    <col min="15626" max="15626" width="2.75" style="234" customWidth="1"/>
    <col min="15627" max="15627" width="3.33203125" style="234" customWidth="1"/>
    <col min="15628" max="15628" width="2.25" style="234" customWidth="1"/>
    <col min="15629" max="15872" width="8.08203125" style="234"/>
    <col min="15873" max="15873" width="21.75" style="234" customWidth="1"/>
    <col min="15874" max="15874" width="3.58203125" style="234" customWidth="1"/>
    <col min="15875" max="15875" width="13.75" style="234" customWidth="1"/>
    <col min="15876" max="15876" width="7.5" style="234" customWidth="1"/>
    <col min="15877" max="15877" width="4" style="234" customWidth="1"/>
    <col min="15878" max="15878" width="7.5" style="234" customWidth="1"/>
    <col min="15879" max="15879" width="4" style="234" customWidth="1"/>
    <col min="15880" max="15880" width="9.75" style="234" customWidth="1"/>
    <col min="15881" max="15881" width="4" style="234" customWidth="1"/>
    <col min="15882" max="15882" width="2.75" style="234" customWidth="1"/>
    <col min="15883" max="15883" width="3.33203125" style="234" customWidth="1"/>
    <col min="15884" max="15884" width="2.25" style="234" customWidth="1"/>
    <col min="15885" max="16128" width="8.08203125" style="234"/>
    <col min="16129" max="16129" width="21.75" style="234" customWidth="1"/>
    <col min="16130" max="16130" width="3.58203125" style="234" customWidth="1"/>
    <col min="16131" max="16131" width="13.75" style="234" customWidth="1"/>
    <col min="16132" max="16132" width="7.5" style="234" customWidth="1"/>
    <col min="16133" max="16133" width="4" style="234" customWidth="1"/>
    <col min="16134" max="16134" width="7.5" style="234" customWidth="1"/>
    <col min="16135" max="16135" width="4" style="234" customWidth="1"/>
    <col min="16136" max="16136" width="9.75" style="234" customWidth="1"/>
    <col min="16137" max="16137" width="4" style="234" customWidth="1"/>
    <col min="16138" max="16138" width="2.75" style="234" customWidth="1"/>
    <col min="16139" max="16139" width="3.33203125" style="234" customWidth="1"/>
    <col min="16140" max="16140" width="2.25" style="234" customWidth="1"/>
    <col min="16141" max="16384" width="8.08203125" style="234"/>
  </cols>
  <sheetData>
    <row r="2" spans="1:13" ht="20.149999999999999" customHeight="1">
      <c r="A2" s="425" t="s">
        <v>1016</v>
      </c>
      <c r="B2" s="425"/>
      <c r="C2" s="425"/>
      <c r="D2" s="425"/>
      <c r="E2" s="425"/>
      <c r="F2" s="425"/>
      <c r="G2" s="425"/>
      <c r="H2" s="448"/>
      <c r="I2" s="449"/>
      <c r="J2" s="449"/>
      <c r="K2" s="425"/>
    </row>
    <row r="3" spans="1:13" ht="20.149999999999999" customHeight="1">
      <c r="A3" s="425"/>
      <c r="B3" s="425"/>
      <c r="C3" s="425"/>
      <c r="D3" s="425"/>
      <c r="E3" s="425"/>
      <c r="F3" s="425"/>
      <c r="G3" s="425"/>
      <c r="H3" s="2827" t="s">
        <v>273</v>
      </c>
      <c r="I3" s="2827"/>
      <c r="J3" s="2827"/>
      <c r="K3" s="425"/>
    </row>
    <row r="4" spans="1:13" ht="20.149999999999999" customHeight="1">
      <c r="A4" s="425"/>
      <c r="B4" s="425"/>
      <c r="C4" s="425"/>
      <c r="D4" s="425"/>
      <c r="E4" s="425"/>
      <c r="F4" s="425"/>
      <c r="G4" s="425"/>
      <c r="H4" s="448"/>
      <c r="I4" s="448"/>
      <c r="J4" s="448"/>
      <c r="K4" s="425"/>
    </row>
    <row r="5" spans="1:13" ht="20.149999999999999" customHeight="1">
      <c r="A5" s="2828" t="s">
        <v>1017</v>
      </c>
      <c r="B5" s="2828"/>
      <c r="C5" s="2828"/>
      <c r="D5" s="2828"/>
      <c r="E5" s="2828"/>
      <c r="F5" s="2828"/>
      <c r="G5" s="2828"/>
      <c r="H5" s="2828"/>
      <c r="I5" s="2828"/>
      <c r="J5" s="2828"/>
      <c r="K5" s="425"/>
    </row>
    <row r="6" spans="1:13" ht="20.149999999999999" customHeight="1">
      <c r="A6" s="447"/>
      <c r="B6" s="447"/>
      <c r="C6" s="447"/>
      <c r="D6" s="447"/>
      <c r="E6" s="447"/>
      <c r="F6" s="447"/>
      <c r="G6" s="447"/>
      <c r="H6" s="447"/>
      <c r="I6" s="447"/>
      <c r="J6" s="447"/>
      <c r="K6" s="425"/>
    </row>
    <row r="7" spans="1:13" ht="40" customHeight="1">
      <c r="A7" s="781" t="s">
        <v>275</v>
      </c>
      <c r="B7" s="2829"/>
      <c r="C7" s="2830"/>
      <c r="D7" s="2830"/>
      <c r="E7" s="2830"/>
      <c r="F7" s="2830"/>
      <c r="G7" s="2830"/>
      <c r="H7" s="2830"/>
      <c r="I7" s="2830"/>
      <c r="J7" s="2831"/>
      <c r="K7" s="425"/>
    </row>
    <row r="8" spans="1:13" ht="40" customHeight="1">
      <c r="A8" s="782" t="s">
        <v>276</v>
      </c>
      <c r="B8" s="2832" t="s">
        <v>636</v>
      </c>
      <c r="C8" s="2833"/>
      <c r="D8" s="2833"/>
      <c r="E8" s="2833"/>
      <c r="F8" s="2833"/>
      <c r="G8" s="2833"/>
      <c r="H8" s="2833"/>
      <c r="I8" s="2833"/>
      <c r="J8" s="2834"/>
      <c r="K8" s="425"/>
    </row>
    <row r="9" spans="1:13" ht="19.5" customHeight="1">
      <c r="A9" s="2835" t="s">
        <v>1018</v>
      </c>
      <c r="B9" s="434"/>
      <c r="C9" s="783"/>
      <c r="D9" s="783"/>
      <c r="E9" s="783"/>
      <c r="F9" s="783"/>
      <c r="G9" s="783"/>
      <c r="H9" s="783"/>
      <c r="I9" s="783"/>
      <c r="J9" s="446"/>
      <c r="K9" s="425"/>
    </row>
    <row r="10" spans="1:13" ht="33" customHeight="1">
      <c r="A10" s="2836"/>
      <c r="B10" s="445"/>
      <c r="C10" s="784"/>
      <c r="D10" s="2832" t="s">
        <v>163</v>
      </c>
      <c r="E10" s="2834"/>
      <c r="F10" s="2832" t="s">
        <v>164</v>
      </c>
      <c r="G10" s="2834"/>
      <c r="H10" s="2832" t="s">
        <v>326</v>
      </c>
      <c r="I10" s="2834"/>
      <c r="J10" s="442"/>
      <c r="K10" s="425"/>
    </row>
    <row r="11" spans="1:13" ht="33" customHeight="1" thickBot="1">
      <c r="A11" s="2836"/>
      <c r="B11" s="445"/>
      <c r="C11" s="784" t="s">
        <v>755</v>
      </c>
      <c r="D11" s="785"/>
      <c r="E11" s="786" t="s">
        <v>1019</v>
      </c>
      <c r="F11" s="787"/>
      <c r="G11" s="786" t="s">
        <v>1019</v>
      </c>
      <c r="H11" s="444">
        <f>D11+F11</f>
        <v>0</v>
      </c>
      <c r="I11" s="443" t="s">
        <v>1019</v>
      </c>
      <c r="J11" s="442"/>
      <c r="K11" s="425"/>
      <c r="M11" s="441"/>
    </row>
    <row r="12" spans="1:13" ht="33" customHeight="1" thickTop="1" thickBot="1">
      <c r="A12" s="2836"/>
      <c r="B12" s="894"/>
      <c r="C12" s="788" t="s">
        <v>1020</v>
      </c>
      <c r="D12" s="789"/>
      <c r="E12" s="786" t="s">
        <v>1019</v>
      </c>
      <c r="F12" s="787"/>
      <c r="G12" s="790" t="s">
        <v>1019</v>
      </c>
      <c r="H12" s="440">
        <f>D12+F12</f>
        <v>0</v>
      </c>
      <c r="I12" s="439" t="s">
        <v>1019</v>
      </c>
      <c r="J12" s="438"/>
      <c r="K12" s="425"/>
    </row>
    <row r="13" spans="1:13" ht="19.5" customHeight="1" thickTop="1">
      <c r="A13" s="2837"/>
      <c r="B13" s="437"/>
      <c r="C13" s="783"/>
      <c r="D13" s="783"/>
      <c r="E13" s="783"/>
      <c r="F13" s="783"/>
      <c r="G13" s="783"/>
      <c r="H13" s="436"/>
      <c r="I13" s="436"/>
      <c r="J13" s="435"/>
      <c r="K13" s="425"/>
    </row>
    <row r="14" spans="1:13" ht="17.25" customHeight="1">
      <c r="A14" s="2835" t="s">
        <v>1021</v>
      </c>
      <c r="B14" s="434"/>
      <c r="C14" s="433"/>
      <c r="D14" s="433"/>
      <c r="E14" s="433"/>
      <c r="F14" s="433"/>
      <c r="G14" s="433"/>
      <c r="H14" s="433"/>
      <c r="I14" s="433"/>
      <c r="J14" s="432"/>
      <c r="K14" s="425"/>
    </row>
    <row r="15" spans="1:13" ht="42" customHeight="1">
      <c r="A15" s="2836"/>
      <c r="B15" s="895" t="s">
        <v>1022</v>
      </c>
      <c r="C15" s="425" t="s">
        <v>1023</v>
      </c>
      <c r="D15" s="425"/>
      <c r="E15" s="425"/>
      <c r="F15" s="425"/>
      <c r="G15" s="2832"/>
      <c r="H15" s="2834"/>
      <c r="I15" s="425" t="s">
        <v>140</v>
      </c>
      <c r="J15" s="431"/>
      <c r="K15" s="425"/>
    </row>
    <row r="16" spans="1:13" ht="17.25" customHeight="1">
      <c r="A16" s="2837"/>
      <c r="B16" s="430"/>
      <c r="C16" s="429"/>
      <c r="D16" s="429"/>
      <c r="E16" s="429"/>
      <c r="F16" s="429"/>
      <c r="G16" s="429"/>
      <c r="H16" s="429"/>
      <c r="I16" s="429"/>
      <c r="J16" s="428"/>
      <c r="K16" s="425"/>
    </row>
    <row r="17" spans="1:12">
      <c r="A17" s="427"/>
      <c r="B17" s="427"/>
      <c r="C17" s="427"/>
      <c r="D17" s="427"/>
      <c r="E17" s="427"/>
      <c r="F17" s="427"/>
      <c r="G17" s="427"/>
      <c r="H17" s="427"/>
      <c r="I17" s="427"/>
      <c r="J17" s="427"/>
      <c r="K17" s="425"/>
    </row>
    <row r="18" spans="1:12" ht="46.5" customHeight="1">
      <c r="A18" s="2826" t="s">
        <v>1906</v>
      </c>
      <c r="B18" s="2826"/>
      <c r="C18" s="2826"/>
      <c r="D18" s="2826"/>
      <c r="E18" s="2826"/>
      <c r="F18" s="2826"/>
      <c r="G18" s="2826"/>
      <c r="H18" s="2826"/>
      <c r="I18" s="2826"/>
      <c r="J18" s="2826"/>
      <c r="K18" s="426"/>
      <c r="L18" s="292"/>
    </row>
    <row r="19" spans="1:12" ht="19" customHeight="1">
      <c r="A19" s="2826"/>
      <c r="B19" s="2826"/>
      <c r="C19" s="2826"/>
      <c r="D19" s="2826"/>
      <c r="E19" s="2826"/>
      <c r="F19" s="2826"/>
      <c r="G19" s="2826"/>
      <c r="H19" s="2826"/>
      <c r="I19" s="2826"/>
      <c r="J19" s="2826"/>
      <c r="K19" s="425"/>
    </row>
    <row r="20" spans="1:12">
      <c r="A20" s="292"/>
    </row>
    <row r="24" spans="1:12" ht="13.5" customHeight="1"/>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4"/>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codeName="Sheet53">
    <pageSetUpPr fitToPage="1"/>
  </sheetPr>
  <dimension ref="A1:Y43"/>
  <sheetViews>
    <sheetView view="pageBreakPreview" zoomScaleNormal="86" zoomScaleSheetLayoutView="100" workbookViewId="0"/>
  </sheetViews>
  <sheetFormatPr defaultRowHeight="13"/>
  <cols>
    <col min="1" max="1" width="2.5" style="450" customWidth="1"/>
    <col min="2" max="2" width="18.25" style="450" customWidth="1"/>
    <col min="3" max="3" width="17.25" style="450" customWidth="1"/>
    <col min="4" max="4" width="18" style="450" customWidth="1"/>
    <col min="5" max="5" width="29.5" style="450" customWidth="1"/>
    <col min="6" max="6" width="5.08203125" style="450" customWidth="1"/>
    <col min="7" max="7" width="8.75" style="450" customWidth="1"/>
    <col min="8" max="8" width="16.33203125" style="450" customWidth="1"/>
    <col min="9" max="10" width="16.08203125" style="450" customWidth="1"/>
    <col min="11" max="11" width="2.08203125" style="450" customWidth="1"/>
    <col min="12" max="260" width="9" style="450"/>
    <col min="261" max="261" width="20.08203125" style="450" customWidth="1"/>
    <col min="262" max="262" width="18.83203125" style="450" customWidth="1"/>
    <col min="263" max="263" width="8.83203125" style="450" customWidth="1"/>
    <col min="264" max="264" width="18.83203125" style="450" customWidth="1"/>
    <col min="265" max="265" width="12.58203125" style="450" customWidth="1"/>
    <col min="266" max="266" width="22.83203125" style="450" customWidth="1"/>
    <col min="267" max="516" width="9" style="450"/>
    <col min="517" max="517" width="20.08203125" style="450" customWidth="1"/>
    <col min="518" max="518" width="18.83203125" style="450" customWidth="1"/>
    <col min="519" max="519" width="8.83203125" style="450" customWidth="1"/>
    <col min="520" max="520" width="18.83203125" style="450" customWidth="1"/>
    <col min="521" max="521" width="12.58203125" style="450" customWidth="1"/>
    <col min="522" max="522" width="22.83203125" style="450" customWidth="1"/>
    <col min="523" max="772" width="9" style="450"/>
    <col min="773" max="773" width="20.08203125" style="450" customWidth="1"/>
    <col min="774" max="774" width="18.83203125" style="450" customWidth="1"/>
    <col min="775" max="775" width="8.83203125" style="450" customWidth="1"/>
    <col min="776" max="776" width="18.83203125" style="450" customWidth="1"/>
    <col min="777" max="777" width="12.58203125" style="450" customWidth="1"/>
    <col min="778" max="778" width="22.83203125" style="450" customWidth="1"/>
    <col min="779" max="1028" width="9" style="450"/>
    <col min="1029" max="1029" width="20.08203125" style="450" customWidth="1"/>
    <col min="1030" max="1030" width="18.83203125" style="450" customWidth="1"/>
    <col min="1031" max="1031" width="8.83203125" style="450" customWidth="1"/>
    <col min="1032" max="1032" width="18.83203125" style="450" customWidth="1"/>
    <col min="1033" max="1033" width="12.58203125" style="450" customWidth="1"/>
    <col min="1034" max="1034" width="22.83203125" style="450" customWidth="1"/>
    <col min="1035" max="1284" width="9" style="450"/>
    <col min="1285" max="1285" width="20.08203125" style="450" customWidth="1"/>
    <col min="1286" max="1286" width="18.83203125" style="450" customWidth="1"/>
    <col min="1287" max="1287" width="8.83203125" style="450" customWidth="1"/>
    <col min="1288" max="1288" width="18.83203125" style="450" customWidth="1"/>
    <col min="1289" max="1289" width="12.58203125" style="450" customWidth="1"/>
    <col min="1290" max="1290" width="22.83203125" style="450" customWidth="1"/>
    <col min="1291" max="1540" width="9" style="450"/>
    <col min="1541" max="1541" width="20.08203125" style="450" customWidth="1"/>
    <col min="1542" max="1542" width="18.83203125" style="450" customWidth="1"/>
    <col min="1543" max="1543" width="8.83203125" style="450" customWidth="1"/>
    <col min="1544" max="1544" width="18.83203125" style="450" customWidth="1"/>
    <col min="1545" max="1545" width="12.58203125" style="450" customWidth="1"/>
    <col min="1546" max="1546" width="22.83203125" style="450" customWidth="1"/>
    <col min="1547" max="1796" width="9" style="450"/>
    <col min="1797" max="1797" width="20.08203125" style="450" customWidth="1"/>
    <col min="1798" max="1798" width="18.83203125" style="450" customWidth="1"/>
    <col min="1799" max="1799" width="8.83203125" style="450" customWidth="1"/>
    <col min="1800" max="1800" width="18.83203125" style="450" customWidth="1"/>
    <col min="1801" max="1801" width="12.58203125" style="450" customWidth="1"/>
    <col min="1802" max="1802" width="22.83203125" style="450" customWidth="1"/>
    <col min="1803" max="2052" width="9" style="450"/>
    <col min="2053" max="2053" width="20.08203125" style="450" customWidth="1"/>
    <col min="2054" max="2054" width="18.83203125" style="450" customWidth="1"/>
    <col min="2055" max="2055" width="8.83203125" style="450" customWidth="1"/>
    <col min="2056" max="2056" width="18.83203125" style="450" customWidth="1"/>
    <col min="2057" max="2057" width="12.58203125" style="450" customWidth="1"/>
    <col min="2058" max="2058" width="22.83203125" style="450" customWidth="1"/>
    <col min="2059" max="2308" width="9" style="450"/>
    <col min="2309" max="2309" width="20.08203125" style="450" customWidth="1"/>
    <col min="2310" max="2310" width="18.83203125" style="450" customWidth="1"/>
    <col min="2311" max="2311" width="8.83203125" style="450" customWidth="1"/>
    <col min="2312" max="2312" width="18.83203125" style="450" customWidth="1"/>
    <col min="2313" max="2313" width="12.58203125" style="450" customWidth="1"/>
    <col min="2314" max="2314" width="22.83203125" style="450" customWidth="1"/>
    <col min="2315" max="2564" width="9" style="450"/>
    <col min="2565" max="2565" width="20.08203125" style="450" customWidth="1"/>
    <col min="2566" max="2566" width="18.83203125" style="450" customWidth="1"/>
    <col min="2567" max="2567" width="8.83203125" style="450" customWidth="1"/>
    <col min="2568" max="2568" width="18.83203125" style="450" customWidth="1"/>
    <col min="2569" max="2569" width="12.58203125" style="450" customWidth="1"/>
    <col min="2570" max="2570" width="22.83203125" style="450" customWidth="1"/>
    <col min="2571" max="2820" width="9" style="450"/>
    <col min="2821" max="2821" width="20.08203125" style="450" customWidth="1"/>
    <col min="2822" max="2822" width="18.83203125" style="450" customWidth="1"/>
    <col min="2823" max="2823" width="8.83203125" style="450" customWidth="1"/>
    <col min="2824" max="2824" width="18.83203125" style="450" customWidth="1"/>
    <col min="2825" max="2825" width="12.58203125" style="450" customWidth="1"/>
    <col min="2826" max="2826" width="22.83203125" style="450" customWidth="1"/>
    <col min="2827" max="3076" width="9" style="450"/>
    <col min="3077" max="3077" width="20.08203125" style="450" customWidth="1"/>
    <col min="3078" max="3078" width="18.83203125" style="450" customWidth="1"/>
    <col min="3079" max="3079" width="8.83203125" style="450" customWidth="1"/>
    <col min="3080" max="3080" width="18.83203125" style="450" customWidth="1"/>
    <col min="3081" max="3081" width="12.58203125" style="450" customWidth="1"/>
    <col min="3082" max="3082" width="22.83203125" style="450" customWidth="1"/>
    <col min="3083" max="3332" width="9" style="450"/>
    <col min="3333" max="3333" width="20.08203125" style="450" customWidth="1"/>
    <col min="3334" max="3334" width="18.83203125" style="450" customWidth="1"/>
    <col min="3335" max="3335" width="8.83203125" style="450" customWidth="1"/>
    <col min="3336" max="3336" width="18.83203125" style="450" customWidth="1"/>
    <col min="3337" max="3337" width="12.58203125" style="450" customWidth="1"/>
    <col min="3338" max="3338" width="22.83203125" style="450" customWidth="1"/>
    <col min="3339" max="3588" width="9" style="450"/>
    <col min="3589" max="3589" width="20.08203125" style="450" customWidth="1"/>
    <col min="3590" max="3590" width="18.83203125" style="450" customWidth="1"/>
    <col min="3591" max="3591" width="8.83203125" style="450" customWidth="1"/>
    <col min="3592" max="3592" width="18.83203125" style="450" customWidth="1"/>
    <col min="3593" max="3593" width="12.58203125" style="450" customWidth="1"/>
    <col min="3594" max="3594" width="22.83203125" style="450" customWidth="1"/>
    <col min="3595" max="3844" width="9" style="450"/>
    <col min="3845" max="3845" width="20.08203125" style="450" customWidth="1"/>
    <col min="3846" max="3846" width="18.83203125" style="450" customWidth="1"/>
    <col min="3847" max="3847" width="8.83203125" style="450" customWidth="1"/>
    <col min="3848" max="3848" width="18.83203125" style="450" customWidth="1"/>
    <col min="3849" max="3849" width="12.58203125" style="450" customWidth="1"/>
    <col min="3850" max="3850" width="22.83203125" style="450" customWidth="1"/>
    <col min="3851" max="4100" width="9" style="450"/>
    <col min="4101" max="4101" width="20.08203125" style="450" customWidth="1"/>
    <col min="4102" max="4102" width="18.83203125" style="450" customWidth="1"/>
    <col min="4103" max="4103" width="8.83203125" style="450" customWidth="1"/>
    <col min="4104" max="4104" width="18.83203125" style="450" customWidth="1"/>
    <col min="4105" max="4105" width="12.58203125" style="450" customWidth="1"/>
    <col min="4106" max="4106" width="22.83203125" style="450" customWidth="1"/>
    <col min="4107" max="4356" width="9" style="450"/>
    <col min="4357" max="4357" width="20.08203125" style="450" customWidth="1"/>
    <col min="4358" max="4358" width="18.83203125" style="450" customWidth="1"/>
    <col min="4359" max="4359" width="8.83203125" style="450" customWidth="1"/>
    <col min="4360" max="4360" width="18.83203125" style="450" customWidth="1"/>
    <col min="4361" max="4361" width="12.58203125" style="450" customWidth="1"/>
    <col min="4362" max="4362" width="22.83203125" style="450" customWidth="1"/>
    <col min="4363" max="4612" width="9" style="450"/>
    <col min="4613" max="4613" width="20.08203125" style="450" customWidth="1"/>
    <col min="4614" max="4614" width="18.83203125" style="450" customWidth="1"/>
    <col min="4615" max="4615" width="8.83203125" style="450" customWidth="1"/>
    <col min="4616" max="4616" width="18.83203125" style="450" customWidth="1"/>
    <col min="4617" max="4617" width="12.58203125" style="450" customWidth="1"/>
    <col min="4618" max="4618" width="22.83203125" style="450" customWidth="1"/>
    <col min="4619" max="4868" width="9" style="450"/>
    <col min="4869" max="4869" width="20.08203125" style="450" customWidth="1"/>
    <col min="4870" max="4870" width="18.83203125" style="450" customWidth="1"/>
    <col min="4871" max="4871" width="8.83203125" style="450" customWidth="1"/>
    <col min="4872" max="4872" width="18.83203125" style="450" customWidth="1"/>
    <col min="4873" max="4873" width="12.58203125" style="450" customWidth="1"/>
    <col min="4874" max="4874" width="22.83203125" style="450" customWidth="1"/>
    <col min="4875" max="5124" width="9" style="450"/>
    <col min="5125" max="5125" width="20.08203125" style="450" customWidth="1"/>
    <col min="5126" max="5126" width="18.83203125" style="450" customWidth="1"/>
    <col min="5127" max="5127" width="8.83203125" style="450" customWidth="1"/>
    <col min="5128" max="5128" width="18.83203125" style="450" customWidth="1"/>
    <col min="5129" max="5129" width="12.58203125" style="450" customWidth="1"/>
    <col min="5130" max="5130" width="22.83203125" style="450" customWidth="1"/>
    <col min="5131" max="5380" width="9" style="450"/>
    <col min="5381" max="5381" width="20.08203125" style="450" customWidth="1"/>
    <col min="5382" max="5382" width="18.83203125" style="450" customWidth="1"/>
    <col min="5383" max="5383" width="8.83203125" style="450" customWidth="1"/>
    <col min="5384" max="5384" width="18.83203125" style="450" customWidth="1"/>
    <col min="5385" max="5385" width="12.58203125" style="450" customWidth="1"/>
    <col min="5386" max="5386" width="22.83203125" style="450" customWidth="1"/>
    <col min="5387" max="5636" width="9" style="450"/>
    <col min="5637" max="5637" width="20.08203125" style="450" customWidth="1"/>
    <col min="5638" max="5638" width="18.83203125" style="450" customWidth="1"/>
    <col min="5639" max="5639" width="8.83203125" style="450" customWidth="1"/>
    <col min="5640" max="5640" width="18.83203125" style="450" customWidth="1"/>
    <col min="5641" max="5641" width="12.58203125" style="450" customWidth="1"/>
    <col min="5642" max="5642" width="22.83203125" style="450" customWidth="1"/>
    <col min="5643" max="5892" width="9" style="450"/>
    <col min="5893" max="5893" width="20.08203125" style="450" customWidth="1"/>
    <col min="5894" max="5894" width="18.83203125" style="450" customWidth="1"/>
    <col min="5895" max="5895" width="8.83203125" style="450" customWidth="1"/>
    <col min="5896" max="5896" width="18.83203125" style="450" customWidth="1"/>
    <col min="5897" max="5897" width="12.58203125" style="450" customWidth="1"/>
    <col min="5898" max="5898" width="22.83203125" style="450" customWidth="1"/>
    <col min="5899" max="6148" width="9" style="450"/>
    <col min="6149" max="6149" width="20.08203125" style="450" customWidth="1"/>
    <col min="6150" max="6150" width="18.83203125" style="450" customWidth="1"/>
    <col min="6151" max="6151" width="8.83203125" style="450" customWidth="1"/>
    <col min="6152" max="6152" width="18.83203125" style="450" customWidth="1"/>
    <col min="6153" max="6153" width="12.58203125" style="450" customWidth="1"/>
    <col min="6154" max="6154" width="22.83203125" style="450" customWidth="1"/>
    <col min="6155" max="6404" width="9" style="450"/>
    <col min="6405" max="6405" width="20.08203125" style="450" customWidth="1"/>
    <col min="6406" max="6406" width="18.83203125" style="450" customWidth="1"/>
    <col min="6407" max="6407" width="8.83203125" style="450" customWidth="1"/>
    <col min="6408" max="6408" width="18.83203125" style="450" customWidth="1"/>
    <col min="6409" max="6409" width="12.58203125" style="450" customWidth="1"/>
    <col min="6410" max="6410" width="22.83203125" style="450" customWidth="1"/>
    <col min="6411" max="6660" width="9" style="450"/>
    <col min="6661" max="6661" width="20.08203125" style="450" customWidth="1"/>
    <col min="6662" max="6662" width="18.83203125" style="450" customWidth="1"/>
    <col min="6663" max="6663" width="8.83203125" style="450" customWidth="1"/>
    <col min="6664" max="6664" width="18.83203125" style="450" customWidth="1"/>
    <col min="6665" max="6665" width="12.58203125" style="450" customWidth="1"/>
    <col min="6666" max="6666" width="22.83203125" style="450" customWidth="1"/>
    <col min="6667" max="6916" width="9" style="450"/>
    <col min="6917" max="6917" width="20.08203125" style="450" customWidth="1"/>
    <col min="6918" max="6918" width="18.83203125" style="450" customWidth="1"/>
    <col min="6919" max="6919" width="8.83203125" style="450" customWidth="1"/>
    <col min="6920" max="6920" width="18.83203125" style="450" customWidth="1"/>
    <col min="6921" max="6921" width="12.58203125" style="450" customWidth="1"/>
    <col min="6922" max="6922" width="22.83203125" style="450" customWidth="1"/>
    <col min="6923" max="7172" width="9" style="450"/>
    <col min="7173" max="7173" width="20.08203125" style="450" customWidth="1"/>
    <col min="7174" max="7174" width="18.83203125" style="450" customWidth="1"/>
    <col min="7175" max="7175" width="8.83203125" style="450" customWidth="1"/>
    <col min="7176" max="7176" width="18.83203125" style="450" customWidth="1"/>
    <col min="7177" max="7177" width="12.58203125" style="450" customWidth="1"/>
    <col min="7178" max="7178" width="22.83203125" style="450" customWidth="1"/>
    <col min="7179" max="7428" width="9" style="450"/>
    <col min="7429" max="7429" width="20.08203125" style="450" customWidth="1"/>
    <col min="7430" max="7430" width="18.83203125" style="450" customWidth="1"/>
    <col min="7431" max="7431" width="8.83203125" style="450" customWidth="1"/>
    <col min="7432" max="7432" width="18.83203125" style="450" customWidth="1"/>
    <col min="7433" max="7433" width="12.58203125" style="450" customWidth="1"/>
    <col min="7434" max="7434" width="22.83203125" style="450" customWidth="1"/>
    <col min="7435" max="7684" width="9" style="450"/>
    <col min="7685" max="7685" width="20.08203125" style="450" customWidth="1"/>
    <col min="7686" max="7686" width="18.83203125" style="450" customWidth="1"/>
    <col min="7687" max="7687" width="8.83203125" style="450" customWidth="1"/>
    <col min="7688" max="7688" width="18.83203125" style="450" customWidth="1"/>
    <col min="7689" max="7689" width="12.58203125" style="450" customWidth="1"/>
    <col min="7690" max="7690" width="22.83203125" style="450" customWidth="1"/>
    <col min="7691" max="7940" width="9" style="450"/>
    <col min="7941" max="7941" width="20.08203125" style="450" customWidth="1"/>
    <col min="7942" max="7942" width="18.83203125" style="450" customWidth="1"/>
    <col min="7943" max="7943" width="8.83203125" style="450" customWidth="1"/>
    <col min="7944" max="7944" width="18.83203125" style="450" customWidth="1"/>
    <col min="7945" max="7945" width="12.58203125" style="450" customWidth="1"/>
    <col min="7946" max="7946" width="22.83203125" style="450" customWidth="1"/>
    <col min="7947" max="8196" width="9" style="450"/>
    <col min="8197" max="8197" width="20.08203125" style="450" customWidth="1"/>
    <col min="8198" max="8198" width="18.83203125" style="450" customWidth="1"/>
    <col min="8199" max="8199" width="8.83203125" style="450" customWidth="1"/>
    <col min="8200" max="8200" width="18.83203125" style="450" customWidth="1"/>
    <col min="8201" max="8201" width="12.58203125" style="450" customWidth="1"/>
    <col min="8202" max="8202" width="22.83203125" style="450" customWidth="1"/>
    <col min="8203" max="8452" width="9" style="450"/>
    <col min="8453" max="8453" width="20.08203125" style="450" customWidth="1"/>
    <col min="8454" max="8454" width="18.83203125" style="450" customWidth="1"/>
    <col min="8455" max="8455" width="8.83203125" style="450" customWidth="1"/>
    <col min="8456" max="8456" width="18.83203125" style="450" customWidth="1"/>
    <col min="8457" max="8457" width="12.58203125" style="450" customWidth="1"/>
    <col min="8458" max="8458" width="22.83203125" style="450" customWidth="1"/>
    <col min="8459" max="8708" width="9" style="450"/>
    <col min="8709" max="8709" width="20.08203125" style="450" customWidth="1"/>
    <col min="8710" max="8710" width="18.83203125" style="450" customWidth="1"/>
    <col min="8711" max="8711" width="8.83203125" style="450" customWidth="1"/>
    <col min="8712" max="8712" width="18.83203125" style="450" customWidth="1"/>
    <col min="8713" max="8713" width="12.58203125" style="450" customWidth="1"/>
    <col min="8714" max="8714" width="22.83203125" style="450" customWidth="1"/>
    <col min="8715" max="8964" width="9" style="450"/>
    <col min="8965" max="8965" width="20.08203125" style="450" customWidth="1"/>
    <col min="8966" max="8966" width="18.83203125" style="450" customWidth="1"/>
    <col min="8967" max="8967" width="8.83203125" style="450" customWidth="1"/>
    <col min="8968" max="8968" width="18.83203125" style="450" customWidth="1"/>
    <col min="8969" max="8969" width="12.58203125" style="450" customWidth="1"/>
    <col min="8970" max="8970" width="22.83203125" style="450" customWidth="1"/>
    <col min="8971" max="9220" width="9" style="450"/>
    <col min="9221" max="9221" width="20.08203125" style="450" customWidth="1"/>
    <col min="9222" max="9222" width="18.83203125" style="450" customWidth="1"/>
    <col min="9223" max="9223" width="8.83203125" style="450" customWidth="1"/>
    <col min="9224" max="9224" width="18.83203125" style="450" customWidth="1"/>
    <col min="9225" max="9225" width="12.58203125" style="450" customWidth="1"/>
    <col min="9226" max="9226" width="22.83203125" style="450" customWidth="1"/>
    <col min="9227" max="9476" width="9" style="450"/>
    <col min="9477" max="9477" width="20.08203125" style="450" customWidth="1"/>
    <col min="9478" max="9478" width="18.83203125" style="450" customWidth="1"/>
    <col min="9479" max="9479" width="8.83203125" style="450" customWidth="1"/>
    <col min="9480" max="9480" width="18.83203125" style="450" customWidth="1"/>
    <col min="9481" max="9481" width="12.58203125" style="450" customWidth="1"/>
    <col min="9482" max="9482" width="22.83203125" style="450" customWidth="1"/>
    <col min="9483" max="9732" width="9" style="450"/>
    <col min="9733" max="9733" width="20.08203125" style="450" customWidth="1"/>
    <col min="9734" max="9734" width="18.83203125" style="450" customWidth="1"/>
    <col min="9735" max="9735" width="8.83203125" style="450" customWidth="1"/>
    <col min="9736" max="9736" width="18.83203125" style="450" customWidth="1"/>
    <col min="9737" max="9737" width="12.58203125" style="450" customWidth="1"/>
    <col min="9738" max="9738" width="22.83203125" style="450" customWidth="1"/>
    <col min="9739" max="9988" width="9" style="450"/>
    <col min="9989" max="9989" width="20.08203125" style="450" customWidth="1"/>
    <col min="9990" max="9990" width="18.83203125" style="450" customWidth="1"/>
    <col min="9991" max="9991" width="8.83203125" style="450" customWidth="1"/>
    <col min="9992" max="9992" width="18.83203125" style="450" customWidth="1"/>
    <col min="9993" max="9993" width="12.58203125" style="450" customWidth="1"/>
    <col min="9994" max="9994" width="22.83203125" style="450" customWidth="1"/>
    <col min="9995" max="10244" width="9" style="450"/>
    <col min="10245" max="10245" width="20.08203125" style="450" customWidth="1"/>
    <col min="10246" max="10246" width="18.83203125" style="450" customWidth="1"/>
    <col min="10247" max="10247" width="8.83203125" style="450" customWidth="1"/>
    <col min="10248" max="10248" width="18.83203125" style="450" customWidth="1"/>
    <col min="10249" max="10249" width="12.58203125" style="450" customWidth="1"/>
    <col min="10250" max="10250" width="22.83203125" style="450" customWidth="1"/>
    <col min="10251" max="10500" width="9" style="450"/>
    <col min="10501" max="10501" width="20.08203125" style="450" customWidth="1"/>
    <col min="10502" max="10502" width="18.83203125" style="450" customWidth="1"/>
    <col min="10503" max="10503" width="8.83203125" style="450" customWidth="1"/>
    <col min="10504" max="10504" width="18.83203125" style="450" customWidth="1"/>
    <col min="10505" max="10505" width="12.58203125" style="450" customWidth="1"/>
    <col min="10506" max="10506" width="22.83203125" style="450" customWidth="1"/>
    <col min="10507" max="10756" width="9" style="450"/>
    <col min="10757" max="10757" width="20.08203125" style="450" customWidth="1"/>
    <col min="10758" max="10758" width="18.83203125" style="450" customWidth="1"/>
    <col min="10759" max="10759" width="8.83203125" style="450" customWidth="1"/>
    <col min="10760" max="10760" width="18.83203125" style="450" customWidth="1"/>
    <col min="10761" max="10761" width="12.58203125" style="450" customWidth="1"/>
    <col min="10762" max="10762" width="22.83203125" style="450" customWidth="1"/>
    <col min="10763" max="11012" width="9" style="450"/>
    <col min="11013" max="11013" width="20.08203125" style="450" customWidth="1"/>
    <col min="11014" max="11014" width="18.83203125" style="450" customWidth="1"/>
    <col min="11015" max="11015" width="8.83203125" style="450" customWidth="1"/>
    <col min="11016" max="11016" width="18.83203125" style="450" customWidth="1"/>
    <col min="11017" max="11017" width="12.58203125" style="450" customWidth="1"/>
    <col min="11018" max="11018" width="22.83203125" style="450" customWidth="1"/>
    <col min="11019" max="11268" width="9" style="450"/>
    <col min="11269" max="11269" width="20.08203125" style="450" customWidth="1"/>
    <col min="11270" max="11270" width="18.83203125" style="450" customWidth="1"/>
    <col min="11271" max="11271" width="8.83203125" style="450" customWidth="1"/>
    <col min="11272" max="11272" width="18.83203125" style="450" customWidth="1"/>
    <col min="11273" max="11273" width="12.58203125" style="450" customWidth="1"/>
    <col min="11274" max="11274" width="22.83203125" style="450" customWidth="1"/>
    <col min="11275" max="11524" width="9" style="450"/>
    <col min="11525" max="11525" width="20.08203125" style="450" customWidth="1"/>
    <col min="11526" max="11526" width="18.83203125" style="450" customWidth="1"/>
    <col min="11527" max="11527" width="8.83203125" style="450" customWidth="1"/>
    <col min="11528" max="11528" width="18.83203125" style="450" customWidth="1"/>
    <col min="11529" max="11529" width="12.58203125" style="450" customWidth="1"/>
    <col min="11530" max="11530" width="22.83203125" style="450" customWidth="1"/>
    <col min="11531" max="11780" width="9" style="450"/>
    <col min="11781" max="11781" width="20.08203125" style="450" customWidth="1"/>
    <col min="11782" max="11782" width="18.83203125" style="450" customWidth="1"/>
    <col min="11783" max="11783" width="8.83203125" style="450" customWidth="1"/>
    <col min="11784" max="11784" width="18.83203125" style="450" customWidth="1"/>
    <col min="11785" max="11785" width="12.58203125" style="450" customWidth="1"/>
    <col min="11786" max="11786" width="22.83203125" style="450" customWidth="1"/>
    <col min="11787" max="12036" width="9" style="450"/>
    <col min="12037" max="12037" width="20.08203125" style="450" customWidth="1"/>
    <col min="12038" max="12038" width="18.83203125" style="450" customWidth="1"/>
    <col min="12039" max="12039" width="8.83203125" style="450" customWidth="1"/>
    <col min="12040" max="12040" width="18.83203125" style="450" customWidth="1"/>
    <col min="12041" max="12041" width="12.58203125" style="450" customWidth="1"/>
    <col min="12042" max="12042" width="22.83203125" style="450" customWidth="1"/>
    <col min="12043" max="12292" width="9" style="450"/>
    <col min="12293" max="12293" width="20.08203125" style="450" customWidth="1"/>
    <col min="12294" max="12294" width="18.83203125" style="450" customWidth="1"/>
    <col min="12295" max="12295" width="8.83203125" style="450" customWidth="1"/>
    <col min="12296" max="12296" width="18.83203125" style="450" customWidth="1"/>
    <col min="12297" max="12297" width="12.58203125" style="450" customWidth="1"/>
    <col min="12298" max="12298" width="22.83203125" style="450" customWidth="1"/>
    <col min="12299" max="12548" width="9" style="450"/>
    <col min="12549" max="12549" width="20.08203125" style="450" customWidth="1"/>
    <col min="12550" max="12550" width="18.83203125" style="450" customWidth="1"/>
    <col min="12551" max="12551" width="8.83203125" style="450" customWidth="1"/>
    <col min="12552" max="12552" width="18.83203125" style="450" customWidth="1"/>
    <col min="12553" max="12553" width="12.58203125" style="450" customWidth="1"/>
    <col min="12554" max="12554" width="22.83203125" style="450" customWidth="1"/>
    <col min="12555" max="12804" width="9" style="450"/>
    <col min="12805" max="12805" width="20.08203125" style="450" customWidth="1"/>
    <col min="12806" max="12806" width="18.83203125" style="450" customWidth="1"/>
    <col min="12807" max="12807" width="8.83203125" style="450" customWidth="1"/>
    <col min="12808" max="12808" width="18.83203125" style="450" customWidth="1"/>
    <col min="12809" max="12809" width="12.58203125" style="450" customWidth="1"/>
    <col min="12810" max="12810" width="22.83203125" style="450" customWidth="1"/>
    <col min="12811" max="13060" width="9" style="450"/>
    <col min="13061" max="13061" width="20.08203125" style="450" customWidth="1"/>
    <col min="13062" max="13062" width="18.83203125" style="450" customWidth="1"/>
    <col min="13063" max="13063" width="8.83203125" style="450" customWidth="1"/>
    <col min="13064" max="13064" width="18.83203125" style="450" customWidth="1"/>
    <col min="13065" max="13065" width="12.58203125" style="450" customWidth="1"/>
    <col min="13066" max="13066" width="22.83203125" style="450" customWidth="1"/>
    <col min="13067" max="13316" width="9" style="450"/>
    <col min="13317" max="13317" width="20.08203125" style="450" customWidth="1"/>
    <col min="13318" max="13318" width="18.83203125" style="450" customWidth="1"/>
    <col min="13319" max="13319" width="8.83203125" style="450" customWidth="1"/>
    <col min="13320" max="13320" width="18.83203125" style="450" customWidth="1"/>
    <col min="13321" max="13321" width="12.58203125" style="450" customWidth="1"/>
    <col min="13322" max="13322" width="22.83203125" style="450" customWidth="1"/>
    <col min="13323" max="13572" width="9" style="450"/>
    <col min="13573" max="13573" width="20.08203125" style="450" customWidth="1"/>
    <col min="13574" max="13574" width="18.83203125" style="450" customWidth="1"/>
    <col min="13575" max="13575" width="8.83203125" style="450" customWidth="1"/>
    <col min="13576" max="13576" width="18.83203125" style="450" customWidth="1"/>
    <col min="13577" max="13577" width="12.58203125" style="450" customWidth="1"/>
    <col min="13578" max="13578" width="22.83203125" style="450" customWidth="1"/>
    <col min="13579" max="13828" width="9" style="450"/>
    <col min="13829" max="13829" width="20.08203125" style="450" customWidth="1"/>
    <col min="13830" max="13830" width="18.83203125" style="450" customWidth="1"/>
    <col min="13831" max="13831" width="8.83203125" style="450" customWidth="1"/>
    <col min="13832" max="13832" width="18.83203125" style="450" customWidth="1"/>
    <col min="13833" max="13833" width="12.58203125" style="450" customWidth="1"/>
    <col min="13834" max="13834" width="22.83203125" style="450" customWidth="1"/>
    <col min="13835" max="14084" width="9" style="450"/>
    <col min="14085" max="14085" width="20.08203125" style="450" customWidth="1"/>
    <col min="14086" max="14086" width="18.83203125" style="450" customWidth="1"/>
    <col min="14087" max="14087" width="8.83203125" style="450" customWidth="1"/>
    <col min="14088" max="14088" width="18.83203125" style="450" customWidth="1"/>
    <col min="14089" max="14089" width="12.58203125" style="450" customWidth="1"/>
    <col min="14090" max="14090" width="22.83203125" style="450" customWidth="1"/>
    <col min="14091" max="14340" width="9" style="450"/>
    <col min="14341" max="14341" width="20.08203125" style="450" customWidth="1"/>
    <col min="14342" max="14342" width="18.83203125" style="450" customWidth="1"/>
    <col min="14343" max="14343" width="8.83203125" style="450" customWidth="1"/>
    <col min="14344" max="14344" width="18.83203125" style="450" customWidth="1"/>
    <col min="14345" max="14345" width="12.58203125" style="450" customWidth="1"/>
    <col min="14346" max="14346" width="22.83203125" style="450" customWidth="1"/>
    <col min="14347" max="14596" width="9" style="450"/>
    <col min="14597" max="14597" width="20.08203125" style="450" customWidth="1"/>
    <col min="14598" max="14598" width="18.83203125" style="450" customWidth="1"/>
    <col min="14599" max="14599" width="8.83203125" style="450" customWidth="1"/>
    <col min="14600" max="14600" width="18.83203125" style="450" customWidth="1"/>
    <col min="14601" max="14601" width="12.58203125" style="450" customWidth="1"/>
    <col min="14602" max="14602" width="22.83203125" style="450" customWidth="1"/>
    <col min="14603" max="14852" width="9" style="450"/>
    <col min="14853" max="14853" width="20.08203125" style="450" customWidth="1"/>
    <col min="14854" max="14854" width="18.83203125" style="450" customWidth="1"/>
    <col min="14855" max="14855" width="8.83203125" style="450" customWidth="1"/>
    <col min="14856" max="14856" width="18.83203125" style="450" customWidth="1"/>
    <col min="14857" max="14857" width="12.58203125" style="450" customWidth="1"/>
    <col min="14858" max="14858" width="22.83203125" style="450" customWidth="1"/>
    <col min="14859" max="15108" width="9" style="450"/>
    <col min="15109" max="15109" width="20.08203125" style="450" customWidth="1"/>
    <col min="15110" max="15110" width="18.83203125" style="450" customWidth="1"/>
    <col min="15111" max="15111" width="8.83203125" style="450" customWidth="1"/>
    <col min="15112" max="15112" width="18.83203125" style="450" customWidth="1"/>
    <col min="15113" max="15113" width="12.58203125" style="450" customWidth="1"/>
    <col min="15114" max="15114" width="22.83203125" style="450" customWidth="1"/>
    <col min="15115" max="15364" width="9" style="450"/>
    <col min="15365" max="15365" width="20.08203125" style="450" customWidth="1"/>
    <col min="15366" max="15366" width="18.83203125" style="450" customWidth="1"/>
    <col min="15367" max="15367" width="8.83203125" style="450" customWidth="1"/>
    <col min="15368" max="15368" width="18.83203125" style="450" customWidth="1"/>
    <col min="15369" max="15369" width="12.58203125" style="450" customWidth="1"/>
    <col min="15370" max="15370" width="22.83203125" style="450" customWidth="1"/>
    <col min="15371" max="15620" width="9" style="450"/>
    <col min="15621" max="15621" width="20.08203125" style="450" customWidth="1"/>
    <col min="15622" max="15622" width="18.83203125" style="450" customWidth="1"/>
    <col min="15623" max="15623" width="8.83203125" style="450" customWidth="1"/>
    <col min="15624" max="15624" width="18.83203125" style="450" customWidth="1"/>
    <col min="15625" max="15625" width="12.58203125" style="450" customWidth="1"/>
    <col min="15626" max="15626" width="22.83203125" style="450" customWidth="1"/>
    <col min="15627" max="15876" width="9" style="450"/>
    <col min="15877" max="15877" width="20.08203125" style="450" customWidth="1"/>
    <col min="15878" max="15878" width="18.83203125" style="450" customWidth="1"/>
    <col min="15879" max="15879" width="8.83203125" style="450" customWidth="1"/>
    <col min="15880" max="15880" width="18.83203125" style="450" customWidth="1"/>
    <col min="15881" max="15881" width="12.58203125" style="450" customWidth="1"/>
    <col min="15882" max="15882" width="22.83203125" style="450" customWidth="1"/>
    <col min="15883" max="16132" width="9" style="450"/>
    <col min="16133" max="16133" width="20.08203125" style="450" customWidth="1"/>
    <col min="16134" max="16134" width="18.83203125" style="450" customWidth="1"/>
    <col min="16135" max="16135" width="8.83203125" style="450" customWidth="1"/>
    <col min="16136" max="16136" width="18.83203125" style="450" customWidth="1"/>
    <col min="16137" max="16137" width="12.58203125" style="450" customWidth="1"/>
    <col min="16138" max="16138" width="22.83203125" style="450" customWidth="1"/>
    <col min="16139" max="16384" width="9" style="450"/>
  </cols>
  <sheetData>
    <row r="1" spans="1:25" ht="18.75" customHeight="1">
      <c r="I1" s="2839"/>
      <c r="J1" s="2839"/>
    </row>
    <row r="2" spans="1:25" ht="18.75" customHeight="1">
      <c r="B2" s="2866" t="s">
        <v>1024</v>
      </c>
      <c r="C2" s="2866"/>
      <c r="I2" s="2839" t="s">
        <v>1025</v>
      </c>
      <c r="J2" s="2839"/>
    </row>
    <row r="3" spans="1:25" s="474" customFormat="1">
      <c r="A3" s="896"/>
      <c r="B3" s="2866"/>
      <c r="C3" s="2866"/>
      <c r="R3" s="2838"/>
      <c r="S3" s="2838"/>
      <c r="T3" s="2838"/>
      <c r="U3" s="2838"/>
      <c r="V3" s="2838"/>
      <c r="W3" s="2838"/>
      <c r="X3" s="2838"/>
      <c r="Y3" s="2838"/>
    </row>
    <row r="4" spans="1:25" ht="32.25" customHeight="1">
      <c r="B4" s="2843" t="s">
        <v>1026</v>
      </c>
      <c r="C4" s="2843"/>
      <c r="D4" s="2843"/>
      <c r="E4" s="2843"/>
      <c r="F4" s="2843"/>
      <c r="G4" s="2843"/>
      <c r="H4" s="2843"/>
      <c r="I4" s="2843"/>
      <c r="J4" s="2843"/>
    </row>
    <row r="5" spans="1:25" ht="15" customHeight="1" thickBot="1"/>
    <row r="6" spans="1:25" ht="36.75" customHeight="1">
      <c r="A6" s="451"/>
      <c r="B6" s="791" t="s">
        <v>463</v>
      </c>
      <c r="C6" s="2844"/>
      <c r="D6" s="2845"/>
      <c r="E6" s="2845"/>
      <c r="F6" s="2845"/>
      <c r="G6" s="2845"/>
      <c r="H6" s="2845"/>
      <c r="I6" s="2845"/>
      <c r="J6" s="2846"/>
    </row>
    <row r="7" spans="1:25" ht="36.75" customHeight="1" thickBot="1">
      <c r="A7" s="451"/>
      <c r="B7" s="473" t="s">
        <v>464</v>
      </c>
      <c r="C7" s="2847" t="s">
        <v>520</v>
      </c>
      <c r="D7" s="2848"/>
      <c r="E7" s="2848"/>
      <c r="F7" s="2848"/>
      <c r="G7" s="2848"/>
      <c r="H7" s="2848"/>
      <c r="I7" s="2848"/>
      <c r="J7" s="2849"/>
    </row>
    <row r="8" spans="1:25" ht="16.5" customHeight="1">
      <c r="A8" s="451"/>
      <c r="B8" s="451"/>
      <c r="C8" s="451"/>
      <c r="D8" s="451"/>
      <c r="E8" s="451"/>
      <c r="F8" s="451"/>
      <c r="G8" s="451"/>
      <c r="H8" s="451"/>
      <c r="I8" s="451"/>
      <c r="J8" s="451"/>
    </row>
    <row r="9" spans="1:25" ht="16.5" customHeight="1" thickBot="1">
      <c r="A9" s="451"/>
      <c r="B9" s="451" t="s">
        <v>1027</v>
      </c>
      <c r="C9" s="451"/>
      <c r="D9" s="451"/>
      <c r="E9" s="451"/>
      <c r="F9" s="451"/>
      <c r="G9" s="451"/>
      <c r="H9" s="451"/>
      <c r="I9" s="451"/>
      <c r="J9" s="451"/>
    </row>
    <row r="10" spans="1:25" ht="80.25" customHeight="1">
      <c r="A10" s="451"/>
      <c r="B10" s="2862" t="s">
        <v>1028</v>
      </c>
      <c r="C10" s="2863"/>
      <c r="D10" s="2863"/>
      <c r="E10" s="2863"/>
      <c r="F10" s="2863"/>
      <c r="G10" s="2863"/>
      <c r="H10" s="2863"/>
      <c r="I10" s="2863"/>
      <c r="J10" s="2864"/>
    </row>
    <row r="11" spans="1:25" ht="21" customHeight="1">
      <c r="A11" s="451"/>
      <c r="B11" s="2850" t="s">
        <v>1029</v>
      </c>
      <c r="C11" s="2853" t="s">
        <v>1612</v>
      </c>
      <c r="D11" s="2854"/>
      <c r="E11" s="2855"/>
      <c r="F11" s="2891" t="s">
        <v>1030</v>
      </c>
      <c r="G11" s="2894" t="s">
        <v>1031</v>
      </c>
      <c r="H11" s="1989"/>
      <c r="I11" s="1989"/>
      <c r="J11" s="2895"/>
    </row>
    <row r="12" spans="1:25" ht="36.75" customHeight="1">
      <c r="A12" s="451"/>
      <c r="B12" s="2851"/>
      <c r="C12" s="2856"/>
      <c r="D12" s="2857"/>
      <c r="E12" s="2858"/>
      <c r="F12" s="2892"/>
      <c r="G12" s="2856"/>
      <c r="H12" s="2857"/>
      <c r="I12" s="2857"/>
      <c r="J12" s="2896"/>
    </row>
    <row r="13" spans="1:25" ht="36.75" customHeight="1">
      <c r="A13" s="451"/>
      <c r="B13" s="2851"/>
      <c r="C13" s="2856"/>
      <c r="D13" s="2857"/>
      <c r="E13" s="2858"/>
      <c r="F13" s="2892"/>
      <c r="G13" s="2001" t="s">
        <v>1032</v>
      </c>
      <c r="H13" s="2001"/>
      <c r="I13" s="2001" t="s">
        <v>1033</v>
      </c>
      <c r="J13" s="2865"/>
    </row>
    <row r="14" spans="1:25" ht="36.75" customHeight="1">
      <c r="A14" s="451"/>
      <c r="B14" s="2851"/>
      <c r="C14" s="2856"/>
      <c r="D14" s="2857"/>
      <c r="E14" s="2858"/>
      <c r="F14" s="2892"/>
      <c r="G14" s="2842" t="s">
        <v>1034</v>
      </c>
      <c r="H14" s="2842"/>
      <c r="I14" s="2001" t="s">
        <v>1035</v>
      </c>
      <c r="J14" s="2865"/>
    </row>
    <row r="15" spans="1:25" ht="21" customHeight="1">
      <c r="A15" s="451"/>
      <c r="B15" s="2851"/>
      <c r="C15" s="2856"/>
      <c r="D15" s="2857"/>
      <c r="E15" s="2858"/>
      <c r="F15" s="2891" t="s">
        <v>1036</v>
      </c>
      <c r="G15" s="2894" t="s">
        <v>1031</v>
      </c>
      <c r="H15" s="1989"/>
      <c r="I15" s="1989"/>
      <c r="J15" s="2895"/>
    </row>
    <row r="16" spans="1:25" ht="36.75" customHeight="1">
      <c r="A16" s="451"/>
      <c r="B16" s="2851"/>
      <c r="C16" s="2856"/>
      <c r="D16" s="2857"/>
      <c r="E16" s="2858"/>
      <c r="F16" s="2892"/>
      <c r="G16" s="2856"/>
      <c r="H16" s="2857"/>
      <c r="I16" s="2857"/>
      <c r="J16" s="2896"/>
    </row>
    <row r="17" spans="1:10" ht="36.75" customHeight="1">
      <c r="A17" s="451"/>
      <c r="B17" s="2851"/>
      <c r="C17" s="2856"/>
      <c r="D17" s="2857"/>
      <c r="E17" s="2858"/>
      <c r="F17" s="2892"/>
      <c r="G17" s="2001" t="s">
        <v>1032</v>
      </c>
      <c r="H17" s="2001"/>
      <c r="I17" s="2001" t="s">
        <v>1033</v>
      </c>
      <c r="J17" s="2865"/>
    </row>
    <row r="18" spans="1:10" ht="36.75" customHeight="1">
      <c r="A18" s="451"/>
      <c r="B18" s="2852"/>
      <c r="C18" s="2859"/>
      <c r="D18" s="2860"/>
      <c r="E18" s="2861"/>
      <c r="F18" s="2893"/>
      <c r="G18" s="2842" t="s">
        <v>1034</v>
      </c>
      <c r="H18" s="2842"/>
      <c r="I18" s="2001" t="s">
        <v>1035</v>
      </c>
      <c r="J18" s="2865"/>
    </row>
    <row r="19" spans="1:10" ht="29.25" customHeight="1">
      <c r="A19" s="451"/>
      <c r="B19" s="2840" t="s">
        <v>1037</v>
      </c>
      <c r="C19" s="2897" t="s">
        <v>1038</v>
      </c>
      <c r="D19" s="2898"/>
      <c r="E19" s="2899"/>
      <c r="F19" s="2903" t="s">
        <v>1039</v>
      </c>
      <c r="G19" s="2898"/>
      <c r="H19" s="2898"/>
      <c r="I19" s="2897" t="s">
        <v>1040</v>
      </c>
      <c r="J19" s="2904"/>
    </row>
    <row r="20" spans="1:10" ht="30.75" customHeight="1" thickBot="1">
      <c r="A20" s="451"/>
      <c r="B20" s="2841"/>
      <c r="C20" s="2900"/>
      <c r="D20" s="2901"/>
      <c r="E20" s="2902"/>
      <c r="F20" s="2901"/>
      <c r="G20" s="2901"/>
      <c r="H20" s="2901"/>
      <c r="I20" s="2900"/>
      <c r="J20" s="2905"/>
    </row>
    <row r="21" spans="1:10" ht="30.75" customHeight="1" thickBot="1">
      <c r="A21" s="451"/>
      <c r="B21" s="472" t="s">
        <v>1041</v>
      </c>
      <c r="C21" s="451"/>
      <c r="D21" s="451"/>
      <c r="E21" s="471" t="str" cm="1">
        <f t="array" ref="E21">IF(AND(2&gt;=I23:I25,8&lt;=I23:I25),"規定されている定員を超過しています。","")</f>
        <v/>
      </c>
      <c r="F21" s="471"/>
      <c r="G21" s="471"/>
      <c r="H21" s="471"/>
      <c r="I21" s="451"/>
      <c r="J21" s="451"/>
    </row>
    <row r="22" spans="1:10" ht="46.5" customHeight="1" thickBot="1">
      <c r="A22" s="451"/>
      <c r="B22" s="2872"/>
      <c r="C22" s="2873"/>
      <c r="D22" s="2874" t="s">
        <v>1042</v>
      </c>
      <c r="E22" s="2875"/>
      <c r="F22" s="2875"/>
      <c r="G22" s="2875"/>
      <c r="H22" s="2876"/>
      <c r="I22" s="470" t="s">
        <v>1043</v>
      </c>
      <c r="J22" s="469" t="s">
        <v>1044</v>
      </c>
    </row>
    <row r="23" spans="1:10" ht="29.25" customHeight="1">
      <c r="A23" s="451"/>
      <c r="B23" s="2877" t="s">
        <v>1045</v>
      </c>
      <c r="C23" s="468" t="s">
        <v>1046</v>
      </c>
      <c r="D23" s="2880"/>
      <c r="E23" s="2881"/>
      <c r="F23" s="2881"/>
      <c r="G23" s="2881"/>
      <c r="H23" s="2882"/>
      <c r="I23" s="461"/>
      <c r="J23" s="792"/>
    </row>
    <row r="24" spans="1:10" ht="29.25" customHeight="1">
      <c r="A24" s="451"/>
      <c r="B24" s="2878"/>
      <c r="C24" s="467" t="s">
        <v>1047</v>
      </c>
      <c r="D24" s="2883"/>
      <c r="E24" s="2884"/>
      <c r="F24" s="2884"/>
      <c r="G24" s="2884"/>
      <c r="H24" s="2885"/>
      <c r="I24" s="459"/>
      <c r="J24" s="458"/>
    </row>
    <row r="25" spans="1:10" ht="29.25" customHeight="1" thickBot="1">
      <c r="A25" s="451"/>
      <c r="B25" s="2878"/>
      <c r="C25" s="466" t="s">
        <v>1048</v>
      </c>
      <c r="D25" s="2886"/>
      <c r="E25" s="2887"/>
      <c r="F25" s="2887"/>
      <c r="G25" s="2887"/>
      <c r="H25" s="2888"/>
      <c r="I25" s="456"/>
      <c r="J25" s="455"/>
    </row>
    <row r="26" spans="1:10" ht="29.25" customHeight="1" thickBot="1">
      <c r="A26" s="451"/>
      <c r="B26" s="2879"/>
      <c r="C26" s="2871" t="s">
        <v>1049</v>
      </c>
      <c r="D26" s="2871"/>
      <c r="E26" s="2871"/>
      <c r="F26" s="2871"/>
      <c r="G26" s="2871"/>
      <c r="H26" s="2871"/>
      <c r="I26" s="454">
        <f>SUM(I23:I25)</f>
        <v>0</v>
      </c>
      <c r="J26" s="453">
        <f>SUM(J23:J25)</f>
        <v>0</v>
      </c>
    </row>
    <row r="27" spans="1:10" ht="29.25" customHeight="1" thickBot="1">
      <c r="A27" s="451"/>
      <c r="B27" s="465"/>
      <c r="C27" s="465"/>
      <c r="D27" s="464"/>
      <c r="E27" s="464"/>
      <c r="F27" s="464"/>
      <c r="G27" s="464"/>
      <c r="H27" s="464"/>
      <c r="I27" s="452" t="str">
        <f>(IF(OR(I26&lt;=1,I26&gt;=8),"↑住居の定員が規定の定員数を満たしていません。",""))</f>
        <v>↑住居の定員が規定の定員数を満たしていません。</v>
      </c>
      <c r="J27" s="463"/>
    </row>
    <row r="28" spans="1:10" ht="29.25" customHeight="1">
      <c r="A28" s="451"/>
      <c r="B28" s="2877" t="s">
        <v>1050</v>
      </c>
      <c r="C28" s="462" t="s">
        <v>1046</v>
      </c>
      <c r="D28" s="2880"/>
      <c r="E28" s="2881"/>
      <c r="F28" s="2881"/>
      <c r="G28" s="2881"/>
      <c r="H28" s="2882"/>
      <c r="I28" s="461"/>
      <c r="J28" s="792">
        <v>1</v>
      </c>
    </row>
    <row r="29" spans="1:10" ht="29.25" customHeight="1">
      <c r="A29" s="451"/>
      <c r="B29" s="2878"/>
      <c r="C29" s="460" t="s">
        <v>1047</v>
      </c>
      <c r="D29" s="2883"/>
      <c r="E29" s="2884"/>
      <c r="F29" s="2884"/>
      <c r="G29" s="2884"/>
      <c r="H29" s="2885"/>
      <c r="I29" s="459"/>
      <c r="J29" s="458"/>
    </row>
    <row r="30" spans="1:10" ht="29.25" customHeight="1" thickBot="1">
      <c r="A30" s="451"/>
      <c r="B30" s="2878"/>
      <c r="C30" s="457" t="s">
        <v>1048</v>
      </c>
      <c r="D30" s="2886"/>
      <c r="E30" s="2887"/>
      <c r="F30" s="2887"/>
      <c r="G30" s="2887"/>
      <c r="H30" s="2888"/>
      <c r="I30" s="456"/>
      <c r="J30" s="455"/>
    </row>
    <row r="31" spans="1:10" ht="29.25" customHeight="1" thickBot="1">
      <c r="A31" s="451"/>
      <c r="B31" s="2879"/>
      <c r="C31" s="2871" t="s">
        <v>1049</v>
      </c>
      <c r="D31" s="2871"/>
      <c r="E31" s="2871"/>
      <c r="F31" s="2871"/>
      <c r="G31" s="2871"/>
      <c r="H31" s="2871"/>
      <c r="I31" s="454">
        <f>SUM(I28:I30)</f>
        <v>0</v>
      </c>
      <c r="J31" s="453">
        <f>SUM(J28:J30)</f>
        <v>1</v>
      </c>
    </row>
    <row r="32" spans="1:10" ht="29.25" customHeight="1" thickBot="1">
      <c r="A32" s="451"/>
      <c r="B32" s="465"/>
      <c r="C32" s="465"/>
      <c r="D32" s="464"/>
      <c r="E32" s="464"/>
      <c r="F32" s="464"/>
      <c r="G32" s="464"/>
      <c r="H32" s="464"/>
      <c r="I32" s="452" t="str">
        <f>(IF(OR(I31&lt;=1,I31&gt;=8),"↑住居の定員が規定の定員数を満たしていません。",""))</f>
        <v>↑住居の定員が規定の定員数を満たしていません。</v>
      </c>
      <c r="J32" s="463"/>
    </row>
    <row r="33" spans="1:10" ht="29.25" customHeight="1">
      <c r="A33" s="451"/>
      <c r="B33" s="2877" t="s">
        <v>1051</v>
      </c>
      <c r="C33" s="462" t="s">
        <v>1046</v>
      </c>
      <c r="D33" s="2889"/>
      <c r="E33" s="2890"/>
      <c r="F33" s="2890"/>
      <c r="G33" s="2890"/>
      <c r="H33" s="2890"/>
      <c r="I33" s="461"/>
      <c r="J33" s="792">
        <v>1</v>
      </c>
    </row>
    <row r="34" spans="1:10" ht="29.25" customHeight="1">
      <c r="A34" s="451"/>
      <c r="B34" s="2878"/>
      <c r="C34" s="460" t="s">
        <v>1047</v>
      </c>
      <c r="D34" s="2867"/>
      <c r="E34" s="2868"/>
      <c r="F34" s="2868"/>
      <c r="G34" s="2868"/>
      <c r="H34" s="2868"/>
      <c r="I34" s="459"/>
      <c r="J34" s="458"/>
    </row>
    <row r="35" spans="1:10" ht="29.25" customHeight="1" thickBot="1">
      <c r="A35" s="451"/>
      <c r="B35" s="2878"/>
      <c r="C35" s="457" t="s">
        <v>1048</v>
      </c>
      <c r="D35" s="2869"/>
      <c r="E35" s="2870"/>
      <c r="F35" s="2870"/>
      <c r="G35" s="2870"/>
      <c r="H35" s="2870"/>
      <c r="I35" s="456"/>
      <c r="J35" s="455"/>
    </row>
    <row r="36" spans="1:10" ht="29.25" customHeight="1" thickBot="1">
      <c r="A36" s="451"/>
      <c r="B36" s="2879"/>
      <c r="C36" s="2871" t="s">
        <v>1049</v>
      </c>
      <c r="D36" s="2871"/>
      <c r="E36" s="2871"/>
      <c r="F36" s="2871"/>
      <c r="G36" s="2871"/>
      <c r="H36" s="2871"/>
      <c r="I36" s="454">
        <f>SUM(I33:I35)</f>
        <v>0</v>
      </c>
      <c r="J36" s="453">
        <f>SUM(J33:J35)</f>
        <v>1</v>
      </c>
    </row>
    <row r="37" spans="1:10" ht="29.25" customHeight="1" thickBot="1">
      <c r="A37" s="451"/>
      <c r="B37" s="465"/>
      <c r="C37" s="465"/>
      <c r="D37" s="464"/>
      <c r="E37" s="464"/>
      <c r="F37" s="464"/>
      <c r="G37" s="464"/>
      <c r="H37" s="464"/>
      <c r="I37" s="452" t="str">
        <f>(IF(OR(I36&lt;=1,I36&gt;=8),"↑住居の定員が規定の定員数を満たしていません。",""))</f>
        <v>↑住居の定員が規定の定員数を満たしていません。</v>
      </c>
      <c r="J37" s="463"/>
    </row>
    <row r="38" spans="1:10" ht="29.25" customHeight="1">
      <c r="A38" s="451"/>
      <c r="B38" s="2877" t="s">
        <v>1052</v>
      </c>
      <c r="C38" s="462" t="s">
        <v>1046</v>
      </c>
      <c r="D38" s="2889"/>
      <c r="E38" s="2890"/>
      <c r="F38" s="2890"/>
      <c r="G38" s="2890"/>
      <c r="H38" s="2890"/>
      <c r="I38" s="461"/>
      <c r="J38" s="792">
        <v>1</v>
      </c>
    </row>
    <row r="39" spans="1:10" ht="29.25" customHeight="1">
      <c r="A39" s="451"/>
      <c r="B39" s="2878"/>
      <c r="C39" s="460" t="s">
        <v>1047</v>
      </c>
      <c r="D39" s="2867"/>
      <c r="E39" s="2868"/>
      <c r="F39" s="2868"/>
      <c r="G39" s="2868"/>
      <c r="H39" s="2868"/>
      <c r="I39" s="459"/>
      <c r="J39" s="458"/>
    </row>
    <row r="40" spans="1:10" ht="29.25" customHeight="1" thickBot="1">
      <c r="A40" s="451"/>
      <c r="B40" s="2878"/>
      <c r="C40" s="457" t="s">
        <v>1048</v>
      </c>
      <c r="D40" s="2869"/>
      <c r="E40" s="2870"/>
      <c r="F40" s="2870"/>
      <c r="G40" s="2870"/>
      <c r="H40" s="2870"/>
      <c r="I40" s="456"/>
      <c r="J40" s="455"/>
    </row>
    <row r="41" spans="1:10" ht="29.25" customHeight="1" thickBot="1">
      <c r="A41" s="451"/>
      <c r="B41" s="2879"/>
      <c r="C41" s="2871" t="s">
        <v>1049</v>
      </c>
      <c r="D41" s="2871"/>
      <c r="E41" s="2871"/>
      <c r="F41" s="2871"/>
      <c r="G41" s="2871"/>
      <c r="H41" s="2871"/>
      <c r="I41" s="454">
        <f>SUM(I38:I40)</f>
        <v>0</v>
      </c>
      <c r="J41" s="453">
        <f>SUM(J38:J40)</f>
        <v>1</v>
      </c>
    </row>
    <row r="42" spans="1:10" ht="29.25" customHeight="1">
      <c r="B42" s="451"/>
      <c r="C42" s="451"/>
      <c r="D42" s="451"/>
      <c r="E42" s="451"/>
      <c r="F42" s="451"/>
      <c r="G42" s="451"/>
      <c r="H42" s="451"/>
      <c r="I42" s="452" t="str">
        <f>(IF(OR(I41&lt;=1,I41&gt;=8),"↑住居の定員が規定の定員数を満たしていません。",""))</f>
        <v>↑住居の定員が規定の定員数を満たしていません。</v>
      </c>
      <c r="J42" s="451"/>
    </row>
    <row r="43" spans="1:10" ht="14">
      <c r="B43" s="451" t="s">
        <v>1053</v>
      </c>
      <c r="C43" s="451"/>
      <c r="D43" s="451"/>
      <c r="E43" s="451"/>
      <c r="F43" s="451"/>
      <c r="G43" s="451"/>
      <c r="H43" s="451"/>
      <c r="I43" s="451"/>
      <c r="J43" s="451"/>
    </row>
  </sheetData>
  <mergeCells count="50">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 ref="B38:B41"/>
    <mergeCell ref="D38:H38"/>
    <mergeCell ref="D39:H39"/>
    <mergeCell ref="D40:H40"/>
    <mergeCell ref="C41:H41"/>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R3:Y3"/>
    <mergeCell ref="I2:J2"/>
    <mergeCell ref="B19:B20"/>
    <mergeCell ref="G14:H14"/>
    <mergeCell ref="I1:J1"/>
    <mergeCell ref="B4:J4"/>
    <mergeCell ref="C6:J6"/>
    <mergeCell ref="C7:J7"/>
    <mergeCell ref="B11:B18"/>
    <mergeCell ref="C11:E18"/>
    <mergeCell ref="B10:J10"/>
    <mergeCell ref="I18:J18"/>
    <mergeCell ref="B2:C3"/>
  </mergeCells>
  <phoneticPr fontId="14"/>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3" orientation="portrait"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codeName="Sheet54">
    <pageSetUpPr fitToPage="1"/>
  </sheetPr>
  <dimension ref="A1:Z350"/>
  <sheetViews>
    <sheetView view="pageBreakPreview" zoomScaleNormal="100" zoomScaleSheetLayoutView="100" workbookViewId="0">
      <selection activeCell="AM1" sqref="AM1"/>
    </sheetView>
  </sheetViews>
  <sheetFormatPr defaultRowHeight="13"/>
  <cols>
    <col min="1" max="1" width="1.08203125" style="475" customWidth="1"/>
    <col min="2" max="6" width="3.08203125" style="475" customWidth="1"/>
    <col min="7" max="14" width="3.58203125" style="475" customWidth="1"/>
    <col min="15" max="26" width="4.58203125" style="475" customWidth="1"/>
    <col min="27" max="27" width="1" style="475" customWidth="1"/>
    <col min="28" max="55" width="2.58203125" style="475" customWidth="1"/>
    <col min="56" max="266" width="9" style="475"/>
    <col min="267" max="267" width="1.08203125" style="475" customWidth="1"/>
    <col min="268" max="280" width="2.58203125" style="475" customWidth="1"/>
    <col min="281" max="282" width="26.58203125" style="475" customWidth="1"/>
    <col min="283" max="311" width="2.58203125" style="475" customWidth="1"/>
    <col min="312" max="522" width="9" style="475"/>
    <col min="523" max="523" width="1.08203125" style="475" customWidth="1"/>
    <col min="524" max="536" width="2.58203125" style="475" customWidth="1"/>
    <col min="537" max="538" width="26.58203125" style="475" customWidth="1"/>
    <col min="539" max="567" width="2.58203125" style="475" customWidth="1"/>
    <col min="568" max="778" width="9" style="475"/>
    <col min="779" max="779" width="1.08203125" style="475" customWidth="1"/>
    <col min="780" max="792" width="2.58203125" style="475" customWidth="1"/>
    <col min="793" max="794" width="26.58203125" style="475" customWidth="1"/>
    <col min="795" max="823" width="2.58203125" style="475" customWidth="1"/>
    <col min="824" max="1034" width="9" style="475"/>
    <col min="1035" max="1035" width="1.08203125" style="475" customWidth="1"/>
    <col min="1036" max="1048" width="2.58203125" style="475" customWidth="1"/>
    <col min="1049" max="1050" width="26.58203125" style="475" customWidth="1"/>
    <col min="1051" max="1079" width="2.58203125" style="475" customWidth="1"/>
    <col min="1080" max="1290" width="9" style="475"/>
    <col min="1291" max="1291" width="1.08203125" style="475" customWidth="1"/>
    <col min="1292" max="1304" width="2.58203125" style="475" customWidth="1"/>
    <col min="1305" max="1306" width="26.58203125" style="475" customWidth="1"/>
    <col min="1307" max="1335" width="2.58203125" style="475" customWidth="1"/>
    <col min="1336" max="1546" width="9" style="475"/>
    <col min="1547" max="1547" width="1.08203125" style="475" customWidth="1"/>
    <col min="1548" max="1560" width="2.58203125" style="475" customWidth="1"/>
    <col min="1561" max="1562" width="26.58203125" style="475" customWidth="1"/>
    <col min="1563" max="1591" width="2.58203125" style="475" customWidth="1"/>
    <col min="1592" max="1802" width="9" style="475"/>
    <col min="1803" max="1803" width="1.08203125" style="475" customWidth="1"/>
    <col min="1804" max="1816" width="2.58203125" style="475" customWidth="1"/>
    <col min="1817" max="1818" width="26.58203125" style="475" customWidth="1"/>
    <col min="1819" max="1847" width="2.58203125" style="475" customWidth="1"/>
    <col min="1848" max="2058" width="9" style="475"/>
    <col min="2059" max="2059" width="1.08203125" style="475" customWidth="1"/>
    <col min="2060" max="2072" width="2.58203125" style="475" customWidth="1"/>
    <col min="2073" max="2074" width="26.58203125" style="475" customWidth="1"/>
    <col min="2075" max="2103" width="2.58203125" style="475" customWidth="1"/>
    <col min="2104" max="2314" width="9" style="475"/>
    <col min="2315" max="2315" width="1.08203125" style="475" customWidth="1"/>
    <col min="2316" max="2328" width="2.58203125" style="475" customWidth="1"/>
    <col min="2329" max="2330" width="26.58203125" style="475" customWidth="1"/>
    <col min="2331" max="2359" width="2.58203125" style="475" customWidth="1"/>
    <col min="2360" max="2570" width="9" style="475"/>
    <col min="2571" max="2571" width="1.08203125" style="475" customWidth="1"/>
    <col min="2572" max="2584" width="2.58203125" style="475" customWidth="1"/>
    <col min="2585" max="2586" width="26.58203125" style="475" customWidth="1"/>
    <col min="2587" max="2615" width="2.58203125" style="475" customWidth="1"/>
    <col min="2616" max="2826" width="9" style="475"/>
    <col min="2827" max="2827" width="1.08203125" style="475" customWidth="1"/>
    <col min="2828" max="2840" width="2.58203125" style="475" customWidth="1"/>
    <col min="2841" max="2842" width="26.58203125" style="475" customWidth="1"/>
    <col min="2843" max="2871" width="2.58203125" style="475" customWidth="1"/>
    <col min="2872" max="3082" width="9" style="475"/>
    <col min="3083" max="3083" width="1.08203125" style="475" customWidth="1"/>
    <col min="3084" max="3096" width="2.58203125" style="475" customWidth="1"/>
    <col min="3097" max="3098" width="26.58203125" style="475" customWidth="1"/>
    <col min="3099" max="3127" width="2.58203125" style="475" customWidth="1"/>
    <col min="3128" max="3338" width="9" style="475"/>
    <col min="3339" max="3339" width="1.08203125" style="475" customWidth="1"/>
    <col min="3340" max="3352" width="2.58203125" style="475" customWidth="1"/>
    <col min="3353" max="3354" width="26.58203125" style="475" customWidth="1"/>
    <col min="3355" max="3383" width="2.58203125" style="475" customWidth="1"/>
    <col min="3384" max="3594" width="9" style="475"/>
    <col min="3595" max="3595" width="1.08203125" style="475" customWidth="1"/>
    <col min="3596" max="3608" width="2.58203125" style="475" customWidth="1"/>
    <col min="3609" max="3610" width="26.58203125" style="475" customWidth="1"/>
    <col min="3611" max="3639" width="2.58203125" style="475" customWidth="1"/>
    <col min="3640" max="3850" width="9" style="475"/>
    <col min="3851" max="3851" width="1.08203125" style="475" customWidth="1"/>
    <col min="3852" max="3864" width="2.58203125" style="475" customWidth="1"/>
    <col min="3865" max="3866" width="26.58203125" style="475" customWidth="1"/>
    <col min="3867" max="3895" width="2.58203125" style="475" customWidth="1"/>
    <col min="3896" max="4106" width="9" style="475"/>
    <col min="4107" max="4107" width="1.08203125" style="475" customWidth="1"/>
    <col min="4108" max="4120" width="2.58203125" style="475" customWidth="1"/>
    <col min="4121" max="4122" width="26.58203125" style="475" customWidth="1"/>
    <col min="4123" max="4151" width="2.58203125" style="475" customWidth="1"/>
    <col min="4152" max="4362" width="9" style="475"/>
    <col min="4363" max="4363" width="1.08203125" style="475" customWidth="1"/>
    <col min="4364" max="4376" width="2.58203125" style="475" customWidth="1"/>
    <col min="4377" max="4378" width="26.58203125" style="475" customWidth="1"/>
    <col min="4379" max="4407" width="2.58203125" style="475" customWidth="1"/>
    <col min="4408" max="4618" width="9" style="475"/>
    <col min="4619" max="4619" width="1.08203125" style="475" customWidth="1"/>
    <col min="4620" max="4632" width="2.58203125" style="475" customWidth="1"/>
    <col min="4633" max="4634" width="26.58203125" style="475" customWidth="1"/>
    <col min="4635" max="4663" width="2.58203125" style="475" customWidth="1"/>
    <col min="4664" max="4874" width="9" style="475"/>
    <col min="4875" max="4875" width="1.08203125" style="475" customWidth="1"/>
    <col min="4876" max="4888" width="2.58203125" style="475" customWidth="1"/>
    <col min="4889" max="4890" width="26.58203125" style="475" customWidth="1"/>
    <col min="4891" max="4919" width="2.58203125" style="475" customWidth="1"/>
    <col min="4920" max="5130" width="9" style="475"/>
    <col min="5131" max="5131" width="1.08203125" style="475" customWidth="1"/>
    <col min="5132" max="5144" width="2.58203125" style="475" customWidth="1"/>
    <col min="5145" max="5146" width="26.58203125" style="475" customWidth="1"/>
    <col min="5147" max="5175" width="2.58203125" style="475" customWidth="1"/>
    <col min="5176" max="5386" width="9" style="475"/>
    <col min="5387" max="5387" width="1.08203125" style="475" customWidth="1"/>
    <col min="5388" max="5400" width="2.58203125" style="475" customWidth="1"/>
    <col min="5401" max="5402" width="26.58203125" style="475" customWidth="1"/>
    <col min="5403" max="5431" width="2.58203125" style="475" customWidth="1"/>
    <col min="5432" max="5642" width="9" style="475"/>
    <col min="5643" max="5643" width="1.08203125" style="475" customWidth="1"/>
    <col min="5644" max="5656" width="2.58203125" style="475" customWidth="1"/>
    <col min="5657" max="5658" width="26.58203125" style="475" customWidth="1"/>
    <col min="5659" max="5687" width="2.58203125" style="475" customWidth="1"/>
    <col min="5688" max="5898" width="9" style="475"/>
    <col min="5899" max="5899" width="1.08203125" style="475" customWidth="1"/>
    <col min="5900" max="5912" width="2.58203125" style="475" customWidth="1"/>
    <col min="5913" max="5914" width="26.58203125" style="475" customWidth="1"/>
    <col min="5915" max="5943" width="2.58203125" style="475" customWidth="1"/>
    <col min="5944" max="6154" width="9" style="475"/>
    <col min="6155" max="6155" width="1.08203125" style="475" customWidth="1"/>
    <col min="6156" max="6168" width="2.58203125" style="475" customWidth="1"/>
    <col min="6169" max="6170" width="26.58203125" style="475" customWidth="1"/>
    <col min="6171" max="6199" width="2.58203125" style="475" customWidth="1"/>
    <col min="6200" max="6410" width="9" style="475"/>
    <col min="6411" max="6411" width="1.08203125" style="475" customWidth="1"/>
    <col min="6412" max="6424" width="2.58203125" style="475" customWidth="1"/>
    <col min="6425" max="6426" width="26.58203125" style="475" customWidth="1"/>
    <col min="6427" max="6455" width="2.58203125" style="475" customWidth="1"/>
    <col min="6456" max="6666" width="9" style="475"/>
    <col min="6667" max="6667" width="1.08203125" style="475" customWidth="1"/>
    <col min="6668" max="6680" width="2.58203125" style="475" customWidth="1"/>
    <col min="6681" max="6682" width="26.58203125" style="475" customWidth="1"/>
    <col min="6683" max="6711" width="2.58203125" style="475" customWidth="1"/>
    <col min="6712" max="6922" width="9" style="475"/>
    <col min="6923" max="6923" width="1.08203125" style="475" customWidth="1"/>
    <col min="6924" max="6936" width="2.58203125" style="475" customWidth="1"/>
    <col min="6937" max="6938" width="26.58203125" style="475" customWidth="1"/>
    <col min="6939" max="6967" width="2.58203125" style="475" customWidth="1"/>
    <col min="6968" max="7178" width="9" style="475"/>
    <col min="7179" max="7179" width="1.08203125" style="475" customWidth="1"/>
    <col min="7180" max="7192" width="2.58203125" style="475" customWidth="1"/>
    <col min="7193" max="7194" width="26.58203125" style="475" customWidth="1"/>
    <col min="7195" max="7223" width="2.58203125" style="475" customWidth="1"/>
    <col min="7224" max="7434" width="9" style="475"/>
    <col min="7435" max="7435" width="1.08203125" style="475" customWidth="1"/>
    <col min="7436" max="7448" width="2.58203125" style="475" customWidth="1"/>
    <col min="7449" max="7450" width="26.58203125" style="475" customWidth="1"/>
    <col min="7451" max="7479" width="2.58203125" style="475" customWidth="1"/>
    <col min="7480" max="7690" width="9" style="475"/>
    <col min="7691" max="7691" width="1.08203125" style="475" customWidth="1"/>
    <col min="7692" max="7704" width="2.58203125" style="475" customWidth="1"/>
    <col min="7705" max="7706" width="26.58203125" style="475" customWidth="1"/>
    <col min="7707" max="7735" width="2.58203125" style="475" customWidth="1"/>
    <col min="7736" max="7946" width="9" style="475"/>
    <col min="7947" max="7947" width="1.08203125" style="475" customWidth="1"/>
    <col min="7948" max="7960" width="2.58203125" style="475" customWidth="1"/>
    <col min="7961" max="7962" width="26.58203125" style="475" customWidth="1"/>
    <col min="7963" max="7991" width="2.58203125" style="475" customWidth="1"/>
    <col min="7992" max="8202" width="9" style="475"/>
    <col min="8203" max="8203" width="1.08203125" style="475" customWidth="1"/>
    <col min="8204" max="8216" width="2.58203125" style="475" customWidth="1"/>
    <col min="8217" max="8218" width="26.58203125" style="475" customWidth="1"/>
    <col min="8219" max="8247" width="2.58203125" style="475" customWidth="1"/>
    <col min="8248" max="8458" width="9" style="475"/>
    <col min="8459" max="8459" width="1.08203125" style="475" customWidth="1"/>
    <col min="8460" max="8472" width="2.58203125" style="475" customWidth="1"/>
    <col min="8473" max="8474" width="26.58203125" style="475" customWidth="1"/>
    <col min="8475" max="8503" width="2.58203125" style="475" customWidth="1"/>
    <col min="8504" max="8714" width="9" style="475"/>
    <col min="8715" max="8715" width="1.08203125" style="475" customWidth="1"/>
    <col min="8716" max="8728" width="2.58203125" style="475" customWidth="1"/>
    <col min="8729" max="8730" width="26.58203125" style="475" customWidth="1"/>
    <col min="8731" max="8759" width="2.58203125" style="475" customWidth="1"/>
    <col min="8760" max="8970" width="9" style="475"/>
    <col min="8971" max="8971" width="1.08203125" style="475" customWidth="1"/>
    <col min="8972" max="8984" width="2.58203125" style="475" customWidth="1"/>
    <col min="8985" max="8986" width="26.58203125" style="475" customWidth="1"/>
    <col min="8987" max="9015" width="2.58203125" style="475" customWidth="1"/>
    <col min="9016" max="9226" width="9" style="475"/>
    <col min="9227" max="9227" width="1.08203125" style="475" customWidth="1"/>
    <col min="9228" max="9240" width="2.58203125" style="475" customWidth="1"/>
    <col min="9241" max="9242" width="26.58203125" style="475" customWidth="1"/>
    <col min="9243" max="9271" width="2.58203125" style="475" customWidth="1"/>
    <col min="9272" max="9482" width="9" style="475"/>
    <col min="9483" max="9483" width="1.08203125" style="475" customWidth="1"/>
    <col min="9484" max="9496" width="2.58203125" style="475" customWidth="1"/>
    <col min="9497" max="9498" width="26.58203125" style="475" customWidth="1"/>
    <col min="9499" max="9527" width="2.58203125" style="475" customWidth="1"/>
    <col min="9528" max="9738" width="9" style="475"/>
    <col min="9739" max="9739" width="1.08203125" style="475" customWidth="1"/>
    <col min="9740" max="9752" width="2.58203125" style="475" customWidth="1"/>
    <col min="9753" max="9754" width="26.58203125" style="475" customWidth="1"/>
    <col min="9755" max="9783" width="2.58203125" style="475" customWidth="1"/>
    <col min="9784" max="9994" width="9" style="475"/>
    <col min="9995" max="9995" width="1.08203125" style="475" customWidth="1"/>
    <col min="9996" max="10008" width="2.58203125" style="475" customWidth="1"/>
    <col min="10009" max="10010" width="26.58203125" style="475" customWidth="1"/>
    <col min="10011" max="10039" width="2.58203125" style="475" customWidth="1"/>
    <col min="10040" max="10250" width="9" style="475"/>
    <col min="10251" max="10251" width="1.08203125" style="475" customWidth="1"/>
    <col min="10252" max="10264" width="2.58203125" style="475" customWidth="1"/>
    <col min="10265" max="10266" width="26.58203125" style="475" customWidth="1"/>
    <col min="10267" max="10295" width="2.58203125" style="475" customWidth="1"/>
    <col min="10296" max="10506" width="9" style="475"/>
    <col min="10507" max="10507" width="1.08203125" style="475" customWidth="1"/>
    <col min="10508" max="10520" width="2.58203125" style="475" customWidth="1"/>
    <col min="10521" max="10522" width="26.58203125" style="475" customWidth="1"/>
    <col min="10523" max="10551" width="2.58203125" style="475" customWidth="1"/>
    <col min="10552" max="10762" width="9" style="475"/>
    <col min="10763" max="10763" width="1.08203125" style="475" customWidth="1"/>
    <col min="10764" max="10776" width="2.58203125" style="475" customWidth="1"/>
    <col min="10777" max="10778" width="26.58203125" style="475" customWidth="1"/>
    <col min="10779" max="10807" width="2.58203125" style="475" customWidth="1"/>
    <col min="10808" max="11018" width="9" style="475"/>
    <col min="11019" max="11019" width="1.08203125" style="475" customWidth="1"/>
    <col min="11020" max="11032" width="2.58203125" style="475" customWidth="1"/>
    <col min="11033" max="11034" width="26.58203125" style="475" customWidth="1"/>
    <col min="11035" max="11063" width="2.58203125" style="475" customWidth="1"/>
    <col min="11064" max="11274" width="9" style="475"/>
    <col min="11275" max="11275" width="1.08203125" style="475" customWidth="1"/>
    <col min="11276" max="11288" width="2.58203125" style="475" customWidth="1"/>
    <col min="11289" max="11290" width="26.58203125" style="475" customWidth="1"/>
    <col min="11291" max="11319" width="2.58203125" style="475" customWidth="1"/>
    <col min="11320" max="11530" width="9" style="475"/>
    <col min="11531" max="11531" width="1.08203125" style="475" customWidth="1"/>
    <col min="11532" max="11544" width="2.58203125" style="475" customWidth="1"/>
    <col min="11545" max="11546" width="26.58203125" style="475" customWidth="1"/>
    <col min="11547" max="11575" width="2.58203125" style="475" customWidth="1"/>
    <col min="11576" max="11786" width="9" style="475"/>
    <col min="11787" max="11787" width="1.08203125" style="475" customWidth="1"/>
    <col min="11788" max="11800" width="2.58203125" style="475" customWidth="1"/>
    <col min="11801" max="11802" width="26.58203125" style="475" customWidth="1"/>
    <col min="11803" max="11831" width="2.58203125" style="475" customWidth="1"/>
    <col min="11832" max="12042" width="9" style="475"/>
    <col min="12043" max="12043" width="1.08203125" style="475" customWidth="1"/>
    <col min="12044" max="12056" width="2.58203125" style="475" customWidth="1"/>
    <col min="12057" max="12058" width="26.58203125" style="475" customWidth="1"/>
    <col min="12059" max="12087" width="2.58203125" style="475" customWidth="1"/>
    <col min="12088" max="12298" width="9" style="475"/>
    <col min="12299" max="12299" width="1.08203125" style="475" customWidth="1"/>
    <col min="12300" max="12312" width="2.58203125" style="475" customWidth="1"/>
    <col min="12313" max="12314" width="26.58203125" style="475" customWidth="1"/>
    <col min="12315" max="12343" width="2.58203125" style="475" customWidth="1"/>
    <col min="12344" max="12554" width="9" style="475"/>
    <col min="12555" max="12555" width="1.08203125" style="475" customWidth="1"/>
    <col min="12556" max="12568" width="2.58203125" style="475" customWidth="1"/>
    <col min="12569" max="12570" width="26.58203125" style="475" customWidth="1"/>
    <col min="12571" max="12599" width="2.58203125" style="475" customWidth="1"/>
    <col min="12600" max="12810" width="9" style="475"/>
    <col min="12811" max="12811" width="1.08203125" style="475" customWidth="1"/>
    <col min="12812" max="12824" width="2.58203125" style="475" customWidth="1"/>
    <col min="12825" max="12826" width="26.58203125" style="475" customWidth="1"/>
    <col min="12827" max="12855" width="2.58203125" style="475" customWidth="1"/>
    <col min="12856" max="13066" width="9" style="475"/>
    <col min="13067" max="13067" width="1.08203125" style="475" customWidth="1"/>
    <col min="13068" max="13080" width="2.58203125" style="475" customWidth="1"/>
    <col min="13081" max="13082" width="26.58203125" style="475" customWidth="1"/>
    <col min="13083" max="13111" width="2.58203125" style="475" customWidth="1"/>
    <col min="13112" max="13322" width="9" style="475"/>
    <col min="13323" max="13323" width="1.08203125" style="475" customWidth="1"/>
    <col min="13324" max="13336" width="2.58203125" style="475" customWidth="1"/>
    <col min="13337" max="13338" width="26.58203125" style="475" customWidth="1"/>
    <col min="13339" max="13367" width="2.58203125" style="475" customWidth="1"/>
    <col min="13368" max="13578" width="9" style="475"/>
    <col min="13579" max="13579" width="1.08203125" style="475" customWidth="1"/>
    <col min="13580" max="13592" width="2.58203125" style="475" customWidth="1"/>
    <col min="13593" max="13594" width="26.58203125" style="475" customWidth="1"/>
    <col min="13595" max="13623" width="2.58203125" style="475" customWidth="1"/>
    <col min="13624" max="13834" width="9" style="475"/>
    <col min="13835" max="13835" width="1.08203125" style="475" customWidth="1"/>
    <col min="13836" max="13848" width="2.58203125" style="475" customWidth="1"/>
    <col min="13849" max="13850" width="26.58203125" style="475" customWidth="1"/>
    <col min="13851" max="13879" width="2.58203125" style="475" customWidth="1"/>
    <col min="13880" max="14090" width="9" style="475"/>
    <col min="14091" max="14091" width="1.08203125" style="475" customWidth="1"/>
    <col min="14092" max="14104" width="2.58203125" style="475" customWidth="1"/>
    <col min="14105" max="14106" width="26.58203125" style="475" customWidth="1"/>
    <col min="14107" max="14135" width="2.58203125" style="475" customWidth="1"/>
    <col min="14136" max="14346" width="9" style="475"/>
    <col min="14347" max="14347" width="1.08203125" style="475" customWidth="1"/>
    <col min="14348" max="14360" width="2.58203125" style="475" customWidth="1"/>
    <col min="14361" max="14362" width="26.58203125" style="475" customWidth="1"/>
    <col min="14363" max="14391" width="2.58203125" style="475" customWidth="1"/>
    <col min="14392" max="14602" width="9" style="475"/>
    <col min="14603" max="14603" width="1.08203125" style="475" customWidth="1"/>
    <col min="14604" max="14616" width="2.58203125" style="475" customWidth="1"/>
    <col min="14617" max="14618" width="26.58203125" style="475" customWidth="1"/>
    <col min="14619" max="14647" width="2.58203125" style="475" customWidth="1"/>
    <col min="14648" max="14858" width="9" style="475"/>
    <col min="14859" max="14859" width="1.08203125" style="475" customWidth="1"/>
    <col min="14860" max="14872" width="2.58203125" style="475" customWidth="1"/>
    <col min="14873" max="14874" width="26.58203125" style="475" customWidth="1"/>
    <col min="14875" max="14903" width="2.58203125" style="475" customWidth="1"/>
    <col min="14904" max="15114" width="9" style="475"/>
    <col min="15115" max="15115" width="1.08203125" style="475" customWidth="1"/>
    <col min="15116" max="15128" width="2.58203125" style="475" customWidth="1"/>
    <col min="15129" max="15130" width="26.58203125" style="475" customWidth="1"/>
    <col min="15131" max="15159" width="2.58203125" style="475" customWidth="1"/>
    <col min="15160" max="15370" width="9" style="475"/>
    <col min="15371" max="15371" width="1.08203125" style="475" customWidth="1"/>
    <col min="15372" max="15384" width="2.58203125" style="475" customWidth="1"/>
    <col min="15385" max="15386" width="26.58203125" style="475" customWidth="1"/>
    <col min="15387" max="15415" width="2.58203125" style="475" customWidth="1"/>
    <col min="15416" max="15626" width="9" style="475"/>
    <col min="15627" max="15627" width="1.08203125" style="475" customWidth="1"/>
    <col min="15628" max="15640" width="2.58203125" style="475" customWidth="1"/>
    <col min="15641" max="15642" width="26.58203125" style="475" customWidth="1"/>
    <col min="15643" max="15671" width="2.58203125" style="475" customWidth="1"/>
    <col min="15672" max="15882" width="9" style="475"/>
    <col min="15883" max="15883" width="1.08203125" style="475" customWidth="1"/>
    <col min="15884" max="15896" width="2.58203125" style="475" customWidth="1"/>
    <col min="15897" max="15898" width="26.58203125" style="475" customWidth="1"/>
    <col min="15899" max="15927" width="2.58203125" style="475" customWidth="1"/>
    <col min="15928" max="16138" width="9" style="475"/>
    <col min="16139" max="16139" width="1.08203125" style="475" customWidth="1"/>
    <col min="16140" max="16152" width="2.58203125" style="475" customWidth="1"/>
    <col min="16153" max="16154" width="26.58203125" style="475" customWidth="1"/>
    <col min="16155" max="16183" width="2.58203125" style="475" customWidth="1"/>
    <col min="16184" max="16383" width="9" style="475"/>
    <col min="16384" max="16384" width="9" style="475" customWidth="1"/>
  </cols>
  <sheetData>
    <row r="1" spans="1:26" ht="20.149999999999999" customHeight="1"/>
    <row r="2" spans="1:26" s="234" customFormat="1" ht="20.149999999999999" customHeight="1">
      <c r="A2" s="490"/>
      <c r="B2" s="2956" t="s">
        <v>1054</v>
      </c>
      <c r="C2" s="2956"/>
      <c r="D2" s="2956"/>
      <c r="E2" s="2956"/>
      <c r="F2" s="393"/>
      <c r="G2" s="393"/>
      <c r="H2" s="393"/>
      <c r="I2" s="393"/>
      <c r="J2" s="393"/>
      <c r="K2" s="393"/>
      <c r="L2" s="393"/>
      <c r="M2" s="393"/>
      <c r="N2" s="393"/>
      <c r="O2" s="393"/>
      <c r="P2" s="393"/>
      <c r="Q2" s="393"/>
      <c r="R2" s="393"/>
      <c r="S2" s="393"/>
      <c r="T2" s="393"/>
      <c r="U2" s="2955" t="s">
        <v>1055</v>
      </c>
      <c r="V2" s="2955"/>
      <c r="W2" s="2955"/>
      <c r="X2" s="2955"/>
      <c r="Y2" s="2955"/>
      <c r="Z2" s="2955"/>
    </row>
    <row r="3" spans="1:26" s="234" customFormat="1" ht="20.149999999999999" customHeight="1">
      <c r="A3" s="490"/>
      <c r="B3" s="2956"/>
      <c r="C3" s="2956"/>
      <c r="D3" s="2956"/>
      <c r="E3" s="2956"/>
      <c r="F3" s="2956"/>
      <c r="G3" s="2956"/>
      <c r="H3" s="2956"/>
      <c r="I3" s="2956"/>
      <c r="J3" s="2956"/>
      <c r="K3" s="2956"/>
      <c r="L3" s="2956"/>
      <c r="M3" s="2956"/>
      <c r="N3" s="2956"/>
      <c r="O3" s="2956"/>
      <c r="P3" s="2956"/>
      <c r="Q3" s="2956"/>
      <c r="R3" s="2956"/>
      <c r="S3" s="2956"/>
      <c r="T3" s="2956"/>
      <c r="U3" s="2956"/>
      <c r="V3" s="2956"/>
      <c r="W3" s="2956"/>
      <c r="X3" s="2956"/>
      <c r="Y3" s="2956"/>
      <c r="Z3" s="2956"/>
    </row>
    <row r="4" spans="1:26" s="488" customFormat="1" ht="20.149999999999999" customHeight="1">
      <c r="A4" s="489"/>
      <c r="B4" s="2027" t="s">
        <v>1056</v>
      </c>
      <c r="C4" s="2027"/>
      <c r="D4" s="2027"/>
      <c r="E4" s="2027"/>
      <c r="F4" s="2027"/>
      <c r="G4" s="2027"/>
      <c r="H4" s="2027"/>
      <c r="I4" s="2027"/>
      <c r="J4" s="2027"/>
      <c r="K4" s="2027"/>
      <c r="L4" s="2027"/>
      <c r="M4" s="2027"/>
      <c r="N4" s="2027"/>
      <c r="O4" s="2027"/>
      <c r="P4" s="2027"/>
      <c r="Q4" s="2027"/>
      <c r="R4" s="2027"/>
      <c r="S4" s="2027"/>
      <c r="T4" s="2027"/>
      <c r="U4" s="2027"/>
      <c r="V4" s="2027"/>
      <c r="W4" s="2027"/>
      <c r="X4" s="2027"/>
      <c r="Y4" s="2027"/>
      <c r="Z4" s="2027"/>
    </row>
    <row r="5" spans="1:26" s="234" customFormat="1" ht="20.149999999999999" customHeight="1" thickBot="1">
      <c r="A5" s="487"/>
      <c r="B5" s="2957"/>
      <c r="C5" s="2958"/>
      <c r="D5" s="2958"/>
      <c r="E5" s="2958"/>
      <c r="F5" s="2958"/>
      <c r="G5" s="2958"/>
      <c r="H5" s="2958"/>
      <c r="I5" s="2958"/>
      <c r="J5" s="2958"/>
      <c r="K5" s="2958"/>
      <c r="L5" s="2958"/>
      <c r="M5" s="2958"/>
      <c r="N5" s="2958"/>
      <c r="O5" s="2958"/>
      <c r="P5" s="2958"/>
      <c r="Q5" s="2958"/>
      <c r="R5" s="2958"/>
      <c r="S5" s="2958"/>
      <c r="T5" s="2958"/>
      <c r="U5" s="2958"/>
      <c r="V5" s="2958"/>
      <c r="W5" s="2958"/>
      <c r="X5" s="2958"/>
      <c r="Y5" s="2958"/>
      <c r="Z5" s="2958"/>
    </row>
    <row r="6" spans="1:26" s="234" customFormat="1" ht="30" customHeight="1">
      <c r="A6" s="487"/>
      <c r="B6" s="2941" t="s">
        <v>275</v>
      </c>
      <c r="C6" s="2942"/>
      <c r="D6" s="2942"/>
      <c r="E6" s="2942"/>
      <c r="F6" s="2942"/>
      <c r="G6" s="2942"/>
      <c r="H6" s="2942"/>
      <c r="I6" s="2942"/>
      <c r="J6" s="2942"/>
      <c r="K6" s="2942"/>
      <c r="L6" s="2942"/>
      <c r="M6" s="2942"/>
      <c r="N6" s="2943"/>
      <c r="O6" s="2944"/>
      <c r="P6" s="2945"/>
      <c r="Q6" s="2945"/>
      <c r="R6" s="2945"/>
      <c r="S6" s="2945"/>
      <c r="T6" s="2945"/>
      <c r="U6" s="2945"/>
      <c r="V6" s="2945"/>
      <c r="W6" s="2945"/>
      <c r="X6" s="2945"/>
      <c r="Y6" s="2945"/>
      <c r="Z6" s="2946"/>
    </row>
    <row r="7" spans="1:26" s="234" customFormat="1" ht="30" customHeight="1">
      <c r="A7" s="393"/>
      <c r="B7" s="2947" t="s">
        <v>276</v>
      </c>
      <c r="C7" s="2682"/>
      <c r="D7" s="2682"/>
      <c r="E7" s="2682"/>
      <c r="F7" s="2682"/>
      <c r="G7" s="2682"/>
      <c r="H7" s="2682"/>
      <c r="I7" s="2682"/>
      <c r="J7" s="2682"/>
      <c r="K7" s="2682"/>
      <c r="L7" s="2682"/>
      <c r="M7" s="2682"/>
      <c r="N7" s="2683"/>
      <c r="O7" s="2150" t="s">
        <v>1057</v>
      </c>
      <c r="P7" s="2681"/>
      <c r="Q7" s="2681"/>
      <c r="R7" s="2681"/>
      <c r="S7" s="2681"/>
      <c r="T7" s="2681"/>
      <c r="U7" s="2681"/>
      <c r="V7" s="2681"/>
      <c r="W7" s="2681"/>
      <c r="X7" s="2681"/>
      <c r="Y7" s="2681"/>
      <c r="Z7" s="2948"/>
    </row>
    <row r="8" spans="1:26" ht="30" customHeight="1">
      <c r="A8" s="479"/>
      <c r="B8" s="2949" t="s">
        <v>466</v>
      </c>
      <c r="C8" s="2950"/>
      <c r="D8" s="2950"/>
      <c r="E8" s="2950"/>
      <c r="F8" s="2950"/>
      <c r="G8" s="2950"/>
      <c r="H8" s="2950"/>
      <c r="I8" s="2950"/>
      <c r="J8" s="2950"/>
      <c r="K8" s="2950"/>
      <c r="L8" s="2950"/>
      <c r="M8" s="2950"/>
      <c r="N8" s="2951"/>
      <c r="O8" s="2952" t="s">
        <v>467</v>
      </c>
      <c r="P8" s="2953"/>
      <c r="Q8" s="2953"/>
      <c r="R8" s="2953"/>
      <c r="S8" s="2953"/>
      <c r="T8" s="2953"/>
      <c r="U8" s="2953"/>
      <c r="V8" s="2953"/>
      <c r="W8" s="2953"/>
      <c r="X8" s="2953"/>
      <c r="Y8" s="2953"/>
      <c r="Z8" s="2954"/>
    </row>
    <row r="9" spans="1:26" ht="30" customHeight="1">
      <c r="A9" s="479"/>
      <c r="B9" s="2040" t="s">
        <v>468</v>
      </c>
      <c r="C9" s="2041"/>
      <c r="D9" s="2041"/>
      <c r="E9" s="2041"/>
      <c r="F9" s="2041"/>
      <c r="G9" s="2041" t="s">
        <v>469</v>
      </c>
      <c r="H9" s="2041"/>
      <c r="I9" s="2041"/>
      <c r="J9" s="2041"/>
      <c r="K9" s="2041"/>
      <c r="L9" s="2041"/>
      <c r="M9" s="2041"/>
      <c r="N9" s="2041"/>
      <c r="O9" s="2042" t="s">
        <v>586</v>
      </c>
      <c r="P9" s="2932"/>
      <c r="Q9" s="2932"/>
      <c r="R9" s="2932"/>
      <c r="S9" s="2932"/>
      <c r="T9" s="2938"/>
      <c r="U9" s="2042" t="s">
        <v>587</v>
      </c>
      <c r="V9" s="2932"/>
      <c r="W9" s="2932"/>
      <c r="X9" s="2932"/>
      <c r="Y9" s="2932"/>
      <c r="Z9" s="2933"/>
    </row>
    <row r="10" spans="1:26" ht="30" customHeight="1">
      <c r="A10" s="479"/>
      <c r="B10" s="2040"/>
      <c r="C10" s="2041"/>
      <c r="D10" s="2041"/>
      <c r="E10" s="2041"/>
      <c r="F10" s="2041"/>
      <c r="G10" s="2041"/>
      <c r="H10" s="2041"/>
      <c r="I10" s="2041"/>
      <c r="J10" s="2041"/>
      <c r="K10" s="2041"/>
      <c r="L10" s="2041"/>
      <c r="M10" s="2041"/>
      <c r="N10" s="2041"/>
      <c r="O10" s="2043"/>
      <c r="P10" s="2934"/>
      <c r="Q10" s="2934"/>
      <c r="R10" s="2934"/>
      <c r="S10" s="2934"/>
      <c r="T10" s="2939"/>
      <c r="U10" s="2043"/>
      <c r="V10" s="2934"/>
      <c r="W10" s="2934"/>
      <c r="X10" s="2934"/>
      <c r="Y10" s="2934"/>
      <c r="Z10" s="2935"/>
    </row>
    <row r="11" spans="1:26" ht="30" customHeight="1">
      <c r="A11" s="479"/>
      <c r="B11" s="2040"/>
      <c r="C11" s="2041"/>
      <c r="D11" s="2041"/>
      <c r="E11" s="2041"/>
      <c r="F11" s="2041"/>
      <c r="G11" s="2041"/>
      <c r="H11" s="2041"/>
      <c r="I11" s="2041"/>
      <c r="J11" s="2041"/>
      <c r="K11" s="2041"/>
      <c r="L11" s="2041"/>
      <c r="M11" s="2041"/>
      <c r="N11" s="2041"/>
      <c r="O11" s="2044"/>
      <c r="P11" s="2936"/>
      <c r="Q11" s="2936"/>
      <c r="R11" s="2936"/>
      <c r="S11" s="2936"/>
      <c r="T11" s="2940"/>
      <c r="U11" s="2044"/>
      <c r="V11" s="2936"/>
      <c r="W11" s="2936"/>
      <c r="X11" s="2936"/>
      <c r="Y11" s="2936"/>
      <c r="Z11" s="2937"/>
    </row>
    <row r="12" spans="1:26" ht="30" customHeight="1">
      <c r="A12" s="479"/>
      <c r="B12" s="2049"/>
      <c r="C12" s="2050"/>
      <c r="D12" s="2050"/>
      <c r="E12" s="2050"/>
      <c r="F12" s="2050"/>
      <c r="G12" s="2050"/>
      <c r="H12" s="2050"/>
      <c r="I12" s="2050"/>
      <c r="J12" s="2050"/>
      <c r="K12" s="2050"/>
      <c r="L12" s="2050"/>
      <c r="M12" s="2050"/>
      <c r="N12" s="2050"/>
      <c r="O12" s="2914"/>
      <c r="P12" s="2915"/>
      <c r="Q12" s="2915"/>
      <c r="R12" s="2915"/>
      <c r="S12" s="2915"/>
      <c r="T12" s="2918"/>
      <c r="U12" s="2914"/>
      <c r="V12" s="2915"/>
      <c r="W12" s="2915"/>
      <c r="X12" s="2915"/>
      <c r="Y12" s="2915"/>
      <c r="Z12" s="2916"/>
    </row>
    <row r="13" spans="1:26" ht="30" customHeight="1">
      <c r="A13" s="479"/>
      <c r="B13" s="2049"/>
      <c r="C13" s="2050"/>
      <c r="D13" s="2050"/>
      <c r="E13" s="2050"/>
      <c r="F13" s="2050"/>
      <c r="G13" s="2050"/>
      <c r="H13" s="2050"/>
      <c r="I13" s="2050"/>
      <c r="J13" s="2050"/>
      <c r="K13" s="2050"/>
      <c r="L13" s="2050"/>
      <c r="M13" s="2050"/>
      <c r="N13" s="2050"/>
      <c r="O13" s="2914"/>
      <c r="P13" s="2915"/>
      <c r="Q13" s="2915"/>
      <c r="R13" s="2915"/>
      <c r="S13" s="2915"/>
      <c r="T13" s="2918"/>
      <c r="U13" s="2914"/>
      <c r="V13" s="2915"/>
      <c r="W13" s="2915"/>
      <c r="X13" s="2915"/>
      <c r="Y13" s="2915"/>
      <c r="Z13" s="2916"/>
    </row>
    <row r="14" spans="1:26" ht="30" customHeight="1">
      <c r="A14" s="479"/>
      <c r="B14" s="2049"/>
      <c r="C14" s="2050"/>
      <c r="D14" s="2050"/>
      <c r="E14" s="2050"/>
      <c r="F14" s="2050"/>
      <c r="G14" s="2050"/>
      <c r="H14" s="2050"/>
      <c r="I14" s="2050"/>
      <c r="J14" s="2050"/>
      <c r="K14" s="2050"/>
      <c r="L14" s="2050"/>
      <c r="M14" s="2050"/>
      <c r="N14" s="2050"/>
      <c r="O14" s="2914"/>
      <c r="P14" s="2915"/>
      <c r="Q14" s="2915"/>
      <c r="R14" s="2915"/>
      <c r="S14" s="2915"/>
      <c r="T14" s="2918"/>
      <c r="U14" s="2914"/>
      <c r="V14" s="2915"/>
      <c r="W14" s="2915"/>
      <c r="X14" s="2915"/>
      <c r="Y14" s="2915"/>
      <c r="Z14" s="2916"/>
    </row>
    <row r="15" spans="1:26" ht="30" customHeight="1">
      <c r="A15" s="479"/>
      <c r="B15" s="2049"/>
      <c r="C15" s="2050"/>
      <c r="D15" s="2050"/>
      <c r="E15" s="2050"/>
      <c r="F15" s="2050"/>
      <c r="G15" s="2050"/>
      <c r="H15" s="2050"/>
      <c r="I15" s="2050"/>
      <c r="J15" s="2050"/>
      <c r="K15" s="2050"/>
      <c r="L15" s="2050"/>
      <c r="M15" s="2050"/>
      <c r="N15" s="2050"/>
      <c r="O15" s="2914"/>
      <c r="P15" s="2915"/>
      <c r="Q15" s="2915"/>
      <c r="R15" s="2915"/>
      <c r="S15" s="2915"/>
      <c r="T15" s="2918"/>
      <c r="U15" s="2914"/>
      <c r="V15" s="2915"/>
      <c r="W15" s="2915"/>
      <c r="X15" s="2915"/>
      <c r="Y15" s="2915"/>
      <c r="Z15" s="2916"/>
    </row>
    <row r="16" spans="1:26" ht="30" customHeight="1">
      <c r="A16" s="479"/>
      <c r="B16" s="2049"/>
      <c r="C16" s="2050"/>
      <c r="D16" s="2050"/>
      <c r="E16" s="2050"/>
      <c r="F16" s="2050"/>
      <c r="G16" s="2050"/>
      <c r="H16" s="2050"/>
      <c r="I16" s="2050"/>
      <c r="J16" s="2050"/>
      <c r="K16" s="2050"/>
      <c r="L16" s="2050"/>
      <c r="M16" s="2050"/>
      <c r="N16" s="2050"/>
      <c r="O16" s="2914"/>
      <c r="P16" s="2915"/>
      <c r="Q16" s="2915"/>
      <c r="R16" s="2915"/>
      <c r="S16" s="2915"/>
      <c r="T16" s="2918"/>
      <c r="U16" s="2914"/>
      <c r="V16" s="2915"/>
      <c r="W16" s="2915"/>
      <c r="X16" s="2915"/>
      <c r="Y16" s="2915"/>
      <c r="Z16" s="2916"/>
    </row>
    <row r="17" spans="1:26" ht="30" customHeight="1">
      <c r="A17" s="479"/>
      <c r="B17" s="2049"/>
      <c r="C17" s="2050"/>
      <c r="D17" s="2050"/>
      <c r="E17" s="2050"/>
      <c r="F17" s="2050"/>
      <c r="G17" s="2050"/>
      <c r="H17" s="2050"/>
      <c r="I17" s="2050"/>
      <c r="J17" s="2050"/>
      <c r="K17" s="2050"/>
      <c r="L17" s="2050"/>
      <c r="M17" s="2050"/>
      <c r="N17" s="2050"/>
      <c r="O17" s="2914"/>
      <c r="P17" s="2915"/>
      <c r="Q17" s="2915"/>
      <c r="R17" s="2915"/>
      <c r="S17" s="2915"/>
      <c r="T17" s="2918"/>
      <c r="U17" s="2914"/>
      <c r="V17" s="2915"/>
      <c r="W17" s="2915"/>
      <c r="X17" s="2915"/>
      <c r="Y17" s="2915"/>
      <c r="Z17" s="2916"/>
    </row>
    <row r="18" spans="1:26" ht="30" customHeight="1">
      <c r="A18" s="479"/>
      <c r="B18" s="2049"/>
      <c r="C18" s="2050"/>
      <c r="D18" s="2050"/>
      <c r="E18" s="2050"/>
      <c r="F18" s="2050"/>
      <c r="G18" s="2050"/>
      <c r="H18" s="2050"/>
      <c r="I18" s="2050"/>
      <c r="J18" s="2050"/>
      <c r="K18" s="2050"/>
      <c r="L18" s="2050"/>
      <c r="M18" s="2050"/>
      <c r="N18" s="2050"/>
      <c r="O18" s="2914"/>
      <c r="P18" s="2915"/>
      <c r="Q18" s="2915"/>
      <c r="R18" s="2915"/>
      <c r="S18" s="2915"/>
      <c r="T18" s="2918"/>
      <c r="U18" s="2914"/>
      <c r="V18" s="2915"/>
      <c r="W18" s="2915"/>
      <c r="X18" s="2915"/>
      <c r="Y18" s="2915"/>
      <c r="Z18" s="2916"/>
    </row>
    <row r="19" spans="1:26" ht="30" customHeight="1">
      <c r="A19" s="479"/>
      <c r="B19" s="2049"/>
      <c r="C19" s="2050"/>
      <c r="D19" s="2050"/>
      <c r="E19" s="2050"/>
      <c r="F19" s="2050"/>
      <c r="G19" s="2050"/>
      <c r="H19" s="2050"/>
      <c r="I19" s="2050"/>
      <c r="J19" s="2050"/>
      <c r="K19" s="2050"/>
      <c r="L19" s="2050"/>
      <c r="M19" s="2050"/>
      <c r="N19" s="2050"/>
      <c r="O19" s="2914"/>
      <c r="P19" s="2915"/>
      <c r="Q19" s="2915"/>
      <c r="R19" s="2915"/>
      <c r="S19" s="2915"/>
      <c r="T19" s="2918"/>
      <c r="U19" s="2914"/>
      <c r="V19" s="2915"/>
      <c r="W19" s="2915"/>
      <c r="X19" s="2915"/>
      <c r="Y19" s="2915"/>
      <c r="Z19" s="2916"/>
    </row>
    <row r="20" spans="1:26" ht="30" customHeight="1">
      <c r="A20" s="479"/>
      <c r="B20" s="2049"/>
      <c r="C20" s="2050"/>
      <c r="D20" s="2050"/>
      <c r="E20" s="2050"/>
      <c r="F20" s="2050"/>
      <c r="G20" s="2050"/>
      <c r="H20" s="2050"/>
      <c r="I20" s="2050"/>
      <c r="J20" s="2050"/>
      <c r="K20" s="2050"/>
      <c r="L20" s="2050"/>
      <c r="M20" s="2050"/>
      <c r="N20" s="2050"/>
      <c r="O20" s="2914"/>
      <c r="P20" s="2915"/>
      <c r="Q20" s="2915"/>
      <c r="R20" s="2915"/>
      <c r="S20" s="2915"/>
      <c r="T20" s="2918"/>
      <c r="U20" s="2914"/>
      <c r="V20" s="2915"/>
      <c r="W20" s="2915"/>
      <c r="X20" s="2915"/>
      <c r="Y20" s="2915"/>
      <c r="Z20" s="2916"/>
    </row>
    <row r="21" spans="1:26" ht="30" customHeight="1">
      <c r="A21" s="479"/>
      <c r="B21" s="2049"/>
      <c r="C21" s="2050"/>
      <c r="D21" s="2050"/>
      <c r="E21" s="2050"/>
      <c r="F21" s="2050"/>
      <c r="G21" s="2050"/>
      <c r="H21" s="2050"/>
      <c r="I21" s="2050"/>
      <c r="J21" s="2050"/>
      <c r="K21" s="2050"/>
      <c r="L21" s="2050"/>
      <c r="M21" s="2050"/>
      <c r="N21" s="2050"/>
      <c r="O21" s="2914"/>
      <c r="P21" s="2915"/>
      <c r="Q21" s="2915"/>
      <c r="R21" s="2915"/>
      <c r="S21" s="2915"/>
      <c r="T21" s="2918"/>
      <c r="U21" s="2914"/>
      <c r="V21" s="2915"/>
      <c r="W21" s="2915"/>
      <c r="X21" s="2915"/>
      <c r="Y21" s="2915"/>
      <c r="Z21" s="2916"/>
    </row>
    <row r="22" spans="1:26" ht="30" customHeight="1">
      <c r="A22" s="479"/>
      <c r="B22" s="2049"/>
      <c r="C22" s="2050"/>
      <c r="D22" s="2050"/>
      <c r="E22" s="2050"/>
      <c r="F22" s="2050"/>
      <c r="G22" s="2050"/>
      <c r="H22" s="2050"/>
      <c r="I22" s="2050"/>
      <c r="J22" s="2050"/>
      <c r="K22" s="2050"/>
      <c r="L22" s="2050"/>
      <c r="M22" s="2050"/>
      <c r="N22" s="2050"/>
      <c r="O22" s="2914"/>
      <c r="P22" s="2915"/>
      <c r="Q22" s="2915"/>
      <c r="R22" s="2915"/>
      <c r="S22" s="2915"/>
      <c r="T22" s="2918"/>
      <c r="U22" s="2914"/>
      <c r="V22" s="2915"/>
      <c r="W22" s="2915"/>
      <c r="X22" s="2915"/>
      <c r="Y22" s="2915"/>
      <c r="Z22" s="2916"/>
    </row>
    <row r="23" spans="1:26" ht="30" customHeight="1" thickBot="1">
      <c r="A23" s="479"/>
      <c r="B23" s="2051"/>
      <c r="C23" s="2052"/>
      <c r="D23" s="2052"/>
      <c r="E23" s="2052"/>
      <c r="F23" s="2052"/>
      <c r="G23" s="2052"/>
      <c r="H23" s="2052"/>
      <c r="I23" s="2052"/>
      <c r="J23" s="2052"/>
      <c r="K23" s="2052"/>
      <c r="L23" s="2052"/>
      <c r="M23" s="2052"/>
      <c r="N23" s="2052"/>
      <c r="O23" s="2906"/>
      <c r="P23" s="2061"/>
      <c r="Q23" s="2061"/>
      <c r="R23" s="2061"/>
      <c r="S23" s="2061"/>
      <c r="T23" s="2917"/>
      <c r="U23" s="2906"/>
      <c r="V23" s="2061"/>
      <c r="W23" s="2061"/>
      <c r="X23" s="2061"/>
      <c r="Y23" s="2061"/>
      <c r="Z23" s="2907"/>
    </row>
    <row r="24" spans="1:26" ht="30" customHeight="1" thickBot="1">
      <c r="A24" s="479"/>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row>
    <row r="25" spans="1:26" ht="30" customHeight="1">
      <c r="A25" s="479"/>
      <c r="B25" s="2053" t="s">
        <v>1058</v>
      </c>
      <c r="C25" s="2054"/>
      <c r="D25" s="2054"/>
      <c r="E25" s="2054"/>
      <c r="F25" s="2054"/>
      <c r="G25" s="2054"/>
      <c r="H25" s="2054"/>
      <c r="I25" s="2054"/>
      <c r="J25" s="2928"/>
      <c r="K25" s="2928"/>
      <c r="L25" s="2928"/>
      <c r="M25" s="2928"/>
      <c r="N25" s="2929"/>
      <c r="O25" s="2059" t="s">
        <v>589</v>
      </c>
      <c r="P25" s="2054"/>
      <c r="Q25" s="2054"/>
      <c r="R25" s="2054"/>
      <c r="S25" s="2054"/>
      <c r="T25" s="2054"/>
      <c r="U25" s="486"/>
      <c r="V25" s="486"/>
      <c r="W25" s="486"/>
      <c r="X25" s="486"/>
      <c r="Y25" s="486"/>
      <c r="Z25" s="485"/>
    </row>
    <row r="26" spans="1:26" ht="30" customHeight="1">
      <c r="A26" s="479"/>
      <c r="B26" s="2057"/>
      <c r="C26" s="2058"/>
      <c r="D26" s="2058"/>
      <c r="E26" s="2058"/>
      <c r="F26" s="2058"/>
      <c r="G26" s="2058"/>
      <c r="H26" s="2058"/>
      <c r="I26" s="2058"/>
      <c r="J26" s="2930"/>
      <c r="K26" s="2930"/>
      <c r="L26" s="2930"/>
      <c r="M26" s="2930"/>
      <c r="N26" s="2931"/>
      <c r="O26" s="2925"/>
      <c r="P26" s="2058"/>
      <c r="Q26" s="2058"/>
      <c r="R26" s="2058"/>
      <c r="S26" s="2058"/>
      <c r="T26" s="2058"/>
      <c r="U26" s="2908" t="s">
        <v>1059</v>
      </c>
      <c r="V26" s="2909"/>
      <c r="W26" s="2909"/>
      <c r="X26" s="2909"/>
      <c r="Y26" s="2909"/>
      <c r="Z26" s="2910"/>
    </row>
    <row r="27" spans="1:26" ht="30" customHeight="1" thickBot="1">
      <c r="A27" s="479"/>
      <c r="B27" s="2923">
        <f>COUNTIFS(O12:T23,"有")</f>
        <v>0</v>
      </c>
      <c r="C27" s="2924"/>
      <c r="D27" s="2924"/>
      <c r="E27" s="2924"/>
      <c r="F27" s="2924"/>
      <c r="G27" s="2924"/>
      <c r="H27" s="2924"/>
      <c r="I27" s="2924"/>
      <c r="J27" s="2924"/>
      <c r="K27" s="2924"/>
      <c r="L27" s="2924"/>
      <c r="M27" s="2921" t="s">
        <v>1060</v>
      </c>
      <c r="N27" s="2922"/>
      <c r="O27" s="2926">
        <f>COUNTIFS(B12:F23,"生活支援員")</f>
        <v>0</v>
      </c>
      <c r="P27" s="2927"/>
      <c r="Q27" s="2927"/>
      <c r="R27" s="2927"/>
      <c r="S27" s="2927"/>
      <c r="T27" s="196" t="s">
        <v>1060</v>
      </c>
      <c r="U27" s="2911" t="e">
        <f>COUNTIFS(B12:F23,"生活支援員",U12:Z23,"有")</f>
        <v>#VALUE!</v>
      </c>
      <c r="V27" s="2912"/>
      <c r="W27" s="484" t="s">
        <v>1060</v>
      </c>
      <c r="X27" s="2913" t="e">
        <f>U27/O27</f>
        <v>#VALUE!</v>
      </c>
      <c r="Y27" s="2913"/>
      <c r="Z27" s="483" t="s">
        <v>1061</v>
      </c>
    </row>
    <row r="28" spans="1:26" ht="13.5" customHeight="1">
      <c r="A28" s="479"/>
      <c r="B28" s="194"/>
      <c r="C28" s="194"/>
      <c r="D28" s="194"/>
      <c r="E28" s="194"/>
      <c r="F28" s="194"/>
      <c r="G28" s="194"/>
      <c r="H28" s="194"/>
      <c r="I28" s="194"/>
      <c r="J28" s="482"/>
      <c r="K28" s="482"/>
      <c r="L28" s="482"/>
      <c r="M28" s="482"/>
      <c r="N28" s="482"/>
      <c r="O28" s="192"/>
      <c r="P28" s="192"/>
      <c r="Q28" s="192"/>
      <c r="R28" s="192"/>
      <c r="S28" s="192"/>
      <c r="T28" s="192"/>
      <c r="U28" s="192"/>
      <c r="V28" s="192"/>
      <c r="W28" s="192"/>
      <c r="X28" s="192"/>
      <c r="Y28" s="192"/>
      <c r="Z28" s="192"/>
    </row>
    <row r="29" spans="1:26" ht="27" customHeight="1">
      <c r="A29" s="479"/>
      <c r="B29" s="2919" t="s">
        <v>1062</v>
      </c>
      <c r="C29" s="2920"/>
      <c r="D29" s="2920"/>
      <c r="E29" s="2920"/>
      <c r="F29" s="2920"/>
      <c r="G29" s="2920"/>
      <c r="H29" s="2920"/>
      <c r="I29" s="2920"/>
      <c r="J29" s="2920"/>
      <c r="K29" s="2920"/>
      <c r="L29" s="2920"/>
      <c r="M29" s="2920"/>
      <c r="N29" s="2920"/>
      <c r="O29" s="2920"/>
      <c r="P29" s="2920"/>
      <c r="Q29" s="2920"/>
      <c r="R29" s="2920"/>
      <c r="S29" s="2920"/>
      <c r="T29" s="2920"/>
      <c r="U29" s="2920"/>
      <c r="V29" s="2920"/>
      <c r="W29" s="2920"/>
      <c r="X29" s="2920"/>
      <c r="Y29" s="2920"/>
      <c r="Z29" s="2920"/>
    </row>
    <row r="30" spans="1:26" ht="20.25" customHeight="1">
      <c r="A30" s="479"/>
      <c r="B30" s="2919" t="s">
        <v>592</v>
      </c>
      <c r="C30" s="2920"/>
      <c r="D30" s="2920"/>
      <c r="E30" s="2920"/>
      <c r="F30" s="2920"/>
      <c r="G30" s="2920"/>
      <c r="H30" s="2920"/>
      <c r="I30" s="2920"/>
      <c r="J30" s="2920"/>
      <c r="K30" s="2920"/>
      <c r="L30" s="2920"/>
      <c r="M30" s="2920"/>
      <c r="N30" s="2920"/>
      <c r="O30" s="2920"/>
      <c r="P30" s="2920"/>
      <c r="Q30" s="2920"/>
      <c r="R30" s="2920"/>
      <c r="S30" s="2920"/>
      <c r="T30" s="2920"/>
      <c r="U30" s="2920"/>
      <c r="V30" s="2920"/>
      <c r="W30" s="2920"/>
      <c r="X30" s="2920"/>
      <c r="Y30" s="2920"/>
      <c r="Z30" s="2920"/>
    </row>
    <row r="31" spans="1:26" ht="13.5" customHeight="1">
      <c r="A31" s="479"/>
      <c r="B31" s="481"/>
      <c r="C31" s="480"/>
      <c r="D31" s="480"/>
      <c r="E31" s="480"/>
      <c r="F31" s="480"/>
      <c r="G31" s="480"/>
      <c r="H31" s="480"/>
      <c r="I31" s="480"/>
      <c r="J31" s="480"/>
      <c r="K31" s="480"/>
      <c r="L31" s="480"/>
      <c r="M31" s="480"/>
      <c r="N31" s="480"/>
      <c r="O31" s="480"/>
      <c r="P31" s="480"/>
      <c r="Q31" s="480"/>
      <c r="R31" s="480"/>
      <c r="S31" s="480"/>
      <c r="T31" s="480"/>
      <c r="U31" s="480"/>
      <c r="V31" s="480"/>
      <c r="W31" s="480"/>
      <c r="X31" s="480"/>
      <c r="Y31" s="480"/>
      <c r="Z31" s="480"/>
    </row>
    <row r="32" spans="1:26" ht="21" customHeight="1">
      <c r="A32" s="479"/>
      <c r="B32" s="478" t="s">
        <v>1063</v>
      </c>
      <c r="C32" s="478"/>
      <c r="D32" s="477"/>
      <c r="E32" s="477"/>
      <c r="F32" s="477"/>
      <c r="G32" s="477"/>
      <c r="H32" s="477"/>
      <c r="I32" s="477"/>
      <c r="J32" s="477"/>
      <c r="K32" s="477"/>
      <c r="L32" s="477"/>
      <c r="M32" s="477"/>
      <c r="N32" s="477"/>
      <c r="O32" s="477"/>
      <c r="P32" s="477"/>
      <c r="Q32" s="477"/>
      <c r="R32" s="477"/>
      <c r="S32" s="477"/>
      <c r="T32" s="477"/>
      <c r="U32" s="477"/>
      <c r="V32" s="477"/>
      <c r="W32" s="477"/>
      <c r="X32" s="477"/>
      <c r="Y32" s="477"/>
      <c r="Z32" s="477"/>
    </row>
    <row r="33" spans="1:26" ht="21" customHeight="1">
      <c r="A33" s="479"/>
      <c r="B33" s="478" t="s">
        <v>1064</v>
      </c>
      <c r="C33" s="477"/>
      <c r="D33" s="477"/>
      <c r="E33" s="477"/>
      <c r="F33" s="477"/>
      <c r="G33" s="477"/>
      <c r="H33" s="477"/>
      <c r="I33" s="477"/>
      <c r="J33" s="477"/>
      <c r="K33" s="477"/>
      <c r="L33" s="477"/>
      <c r="M33" s="477"/>
      <c r="N33" s="477"/>
      <c r="O33" s="477"/>
      <c r="P33" s="477"/>
      <c r="Q33" s="477"/>
      <c r="R33" s="477"/>
      <c r="S33" s="477"/>
      <c r="T33" s="477"/>
      <c r="U33" s="477"/>
      <c r="V33" s="477"/>
      <c r="W33" s="477"/>
      <c r="X33" s="477"/>
      <c r="Y33" s="477"/>
      <c r="Z33" s="477"/>
    </row>
    <row r="34" spans="1:26" ht="21" customHeight="1">
      <c r="A34" s="479"/>
      <c r="B34" s="478" t="s">
        <v>1065</v>
      </c>
      <c r="C34" s="477"/>
      <c r="D34" s="477"/>
      <c r="E34" s="477"/>
      <c r="F34" s="477"/>
      <c r="G34" s="477"/>
      <c r="H34" s="477"/>
      <c r="I34" s="477"/>
      <c r="J34" s="477"/>
      <c r="K34" s="477"/>
      <c r="L34" s="477"/>
      <c r="M34" s="477"/>
      <c r="N34" s="477"/>
      <c r="O34" s="477"/>
      <c r="P34" s="477"/>
      <c r="Q34" s="477"/>
      <c r="R34" s="477"/>
      <c r="S34" s="477"/>
      <c r="T34" s="477"/>
      <c r="U34" s="477"/>
      <c r="V34" s="477"/>
      <c r="W34" s="477"/>
      <c r="X34" s="477"/>
      <c r="Y34" s="477"/>
      <c r="Z34" s="477"/>
    </row>
    <row r="35" spans="1:26" ht="21" customHeight="1">
      <c r="A35" s="479"/>
      <c r="B35" s="478" t="s">
        <v>1066</v>
      </c>
      <c r="C35" s="477"/>
      <c r="D35" s="477"/>
      <c r="E35" s="477"/>
      <c r="F35" s="477"/>
      <c r="G35" s="477"/>
      <c r="H35" s="477"/>
      <c r="I35" s="477"/>
      <c r="J35" s="477"/>
      <c r="K35" s="477"/>
      <c r="L35" s="477"/>
      <c r="M35" s="477"/>
      <c r="N35" s="477"/>
      <c r="O35" s="477"/>
      <c r="P35" s="477"/>
      <c r="Q35" s="477"/>
      <c r="R35" s="477"/>
      <c r="S35" s="477"/>
      <c r="T35" s="477"/>
      <c r="U35" s="477"/>
      <c r="V35" s="477"/>
      <c r="W35" s="477"/>
      <c r="X35" s="477"/>
      <c r="Y35" s="477"/>
      <c r="Z35" s="477"/>
    </row>
    <row r="36" spans="1:26" ht="21" customHeight="1">
      <c r="A36" s="479"/>
      <c r="B36" s="478" t="s">
        <v>1067</v>
      </c>
      <c r="C36" s="477"/>
      <c r="D36" s="477"/>
      <c r="E36" s="477"/>
      <c r="F36" s="477"/>
      <c r="G36" s="477"/>
      <c r="H36" s="477"/>
      <c r="I36" s="477"/>
      <c r="J36" s="477"/>
      <c r="K36" s="477"/>
      <c r="L36" s="477"/>
      <c r="M36" s="477"/>
      <c r="N36" s="477"/>
      <c r="O36" s="477"/>
      <c r="P36" s="477"/>
      <c r="Q36" s="477"/>
      <c r="R36" s="477"/>
      <c r="S36" s="477"/>
      <c r="T36" s="477"/>
      <c r="U36" s="477"/>
      <c r="V36" s="477"/>
      <c r="W36" s="477"/>
      <c r="X36" s="477"/>
      <c r="Y36" s="477"/>
      <c r="Z36" s="477"/>
    </row>
    <row r="37" spans="1:26" ht="3.75" customHeight="1">
      <c r="B37" s="476"/>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row>
    <row r="38" spans="1:26" ht="21" customHeight="1">
      <c r="B38" s="476"/>
      <c r="C38" s="476"/>
      <c r="D38" s="476"/>
      <c r="E38" s="476"/>
      <c r="F38" s="476"/>
      <c r="G38" s="476"/>
      <c r="H38" s="476"/>
      <c r="I38" s="476"/>
      <c r="J38" s="476"/>
      <c r="K38" s="476"/>
      <c r="L38" s="476"/>
      <c r="M38" s="476"/>
      <c r="N38" s="476"/>
      <c r="O38" s="476"/>
      <c r="P38" s="476"/>
      <c r="Q38" s="476"/>
      <c r="R38" s="476"/>
      <c r="S38" s="476"/>
      <c r="T38" s="476"/>
      <c r="U38" s="476"/>
      <c r="V38" s="476"/>
      <c r="W38" s="476"/>
      <c r="X38" s="476"/>
      <c r="Y38" s="476"/>
      <c r="Z38" s="476"/>
    </row>
    <row r="39" spans="1:26" ht="21" customHeight="1">
      <c r="B39" s="476"/>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row>
    <row r="40" spans="1:26" ht="21" customHeight="1">
      <c r="B40" s="476"/>
      <c r="C40" s="476"/>
      <c r="D40" s="476"/>
      <c r="E40" s="476"/>
      <c r="F40" s="476"/>
      <c r="G40" s="476"/>
      <c r="H40" s="476"/>
      <c r="I40" s="476"/>
      <c r="J40" s="476"/>
      <c r="K40" s="476"/>
      <c r="L40" s="476"/>
      <c r="M40" s="476"/>
      <c r="N40" s="476"/>
      <c r="O40" s="476"/>
      <c r="P40" s="476"/>
      <c r="Q40" s="476"/>
      <c r="R40" s="476"/>
      <c r="S40" s="476"/>
      <c r="T40" s="476"/>
      <c r="U40" s="476"/>
      <c r="V40" s="476"/>
      <c r="W40" s="476"/>
      <c r="X40" s="476"/>
      <c r="Y40" s="476"/>
      <c r="Z40" s="476"/>
    </row>
    <row r="41" spans="1:26" ht="21" customHeight="1">
      <c r="B41" s="476"/>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row>
    <row r="42" spans="1:26" ht="16.5" customHeight="1">
      <c r="B42" s="476"/>
      <c r="C42" s="476"/>
      <c r="D42" s="476"/>
      <c r="E42" s="476"/>
      <c r="F42" s="476"/>
      <c r="G42" s="476"/>
      <c r="H42" s="476"/>
      <c r="I42" s="476"/>
      <c r="J42" s="476"/>
      <c r="K42" s="476"/>
      <c r="L42" s="476"/>
      <c r="M42" s="476"/>
      <c r="N42" s="476"/>
      <c r="O42" s="476"/>
      <c r="P42" s="476"/>
      <c r="Q42" s="476"/>
      <c r="R42" s="476"/>
      <c r="S42" s="476"/>
      <c r="T42" s="476"/>
      <c r="U42" s="476"/>
      <c r="V42" s="476"/>
      <c r="W42" s="476"/>
      <c r="X42" s="476"/>
      <c r="Y42" s="476"/>
      <c r="Z42" s="476"/>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3">
    <mergeCell ref="U2:Z2"/>
    <mergeCell ref="B2:E2"/>
    <mergeCell ref="B3:Z3"/>
    <mergeCell ref="B4:Z4"/>
    <mergeCell ref="B5:Z5"/>
    <mergeCell ref="B6:N6"/>
    <mergeCell ref="O6:Z6"/>
    <mergeCell ref="B7:N7"/>
    <mergeCell ref="O7:Z7"/>
    <mergeCell ref="B8:N8"/>
    <mergeCell ref="O8:Z8"/>
    <mergeCell ref="B9:F11"/>
    <mergeCell ref="G9:N11"/>
    <mergeCell ref="U9:Z11"/>
    <mergeCell ref="O9:T11"/>
    <mergeCell ref="B12:F12"/>
    <mergeCell ref="G12:N12"/>
    <mergeCell ref="U12:Z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3:F23"/>
    <mergeCell ref="G23:N23"/>
    <mergeCell ref="B25:N26"/>
    <mergeCell ref="B29:Z29"/>
    <mergeCell ref="B30:Z30"/>
    <mergeCell ref="M27:N27"/>
    <mergeCell ref="B27:L27"/>
    <mergeCell ref="O25:T26"/>
    <mergeCell ref="O27:S27"/>
    <mergeCell ref="O23:T23"/>
    <mergeCell ref="O12:T12"/>
    <mergeCell ref="O13:T13"/>
    <mergeCell ref="O14:T14"/>
    <mergeCell ref="O15:T15"/>
    <mergeCell ref="O16:T16"/>
    <mergeCell ref="O17:T17"/>
    <mergeCell ref="O18:T18"/>
    <mergeCell ref="O19:T19"/>
    <mergeCell ref="O20:T20"/>
    <mergeCell ref="O22:T22"/>
    <mergeCell ref="O21:T21"/>
    <mergeCell ref="U13:Z13"/>
    <mergeCell ref="U14:Z14"/>
    <mergeCell ref="U15:Z15"/>
    <mergeCell ref="U16:Z16"/>
    <mergeCell ref="U22:Z22"/>
    <mergeCell ref="U23:Z23"/>
    <mergeCell ref="U26:Z26"/>
    <mergeCell ref="U27:V27"/>
    <mergeCell ref="X27:Y27"/>
    <mergeCell ref="U17:Z17"/>
    <mergeCell ref="U18:Z18"/>
    <mergeCell ref="U19:Z19"/>
    <mergeCell ref="U20:Z20"/>
    <mergeCell ref="U21:Z21"/>
  </mergeCells>
  <phoneticPr fontId="14"/>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pageMargins left="0.7" right="0.7" top="0.75" bottom="0.75" header="0.3" footer="0.3"/>
  <pageSetup paperSize="9" scale="77"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codeName="Sheet55">
    <pageSetUpPr fitToPage="1"/>
  </sheetPr>
  <dimension ref="A1:AB42"/>
  <sheetViews>
    <sheetView view="pageBreakPreview" zoomScaleNormal="100" zoomScaleSheetLayoutView="100" workbookViewId="0"/>
  </sheetViews>
  <sheetFormatPr defaultColWidth="4" defaultRowHeight="18"/>
  <cols>
    <col min="1" max="1" width="2.08203125" style="492" customWidth="1"/>
    <col min="2" max="2" width="2.33203125" style="492" customWidth="1"/>
    <col min="3" max="21" width="4" style="492" customWidth="1"/>
    <col min="22" max="25" width="2.33203125" style="492" customWidth="1"/>
    <col min="26" max="26" width="2.08203125" style="492" customWidth="1"/>
    <col min="27" max="27" width="4" style="492"/>
    <col min="28" max="255" width="4" style="491"/>
    <col min="256" max="256" width="1.75" style="491" customWidth="1"/>
    <col min="257" max="257" width="2.08203125" style="491" customWidth="1"/>
    <col min="258" max="258" width="2.33203125" style="491" customWidth="1"/>
    <col min="259" max="277" width="4" style="491" customWidth="1"/>
    <col min="278" max="281" width="2.33203125" style="491" customWidth="1"/>
    <col min="282" max="282" width="2.08203125" style="491" customWidth="1"/>
    <col min="283" max="511" width="4" style="491"/>
    <col min="512" max="512" width="1.75" style="491" customWidth="1"/>
    <col min="513" max="513" width="2.08203125" style="491" customWidth="1"/>
    <col min="514" max="514" width="2.33203125" style="491" customWidth="1"/>
    <col min="515" max="533" width="4" style="491" customWidth="1"/>
    <col min="534" max="537" width="2.33203125" style="491" customWidth="1"/>
    <col min="538" max="538" width="2.08203125" style="491" customWidth="1"/>
    <col min="539" max="767" width="4" style="491"/>
    <col min="768" max="768" width="1.75" style="491" customWidth="1"/>
    <col min="769" max="769" width="2.08203125" style="491" customWidth="1"/>
    <col min="770" max="770" width="2.33203125" style="491" customWidth="1"/>
    <col min="771" max="789" width="4" style="491" customWidth="1"/>
    <col min="790" max="793" width="2.33203125" style="491" customWidth="1"/>
    <col min="794" max="794" width="2.08203125" style="491" customWidth="1"/>
    <col min="795" max="1023" width="4" style="491"/>
    <col min="1024" max="1024" width="1.75" style="491" customWidth="1"/>
    <col min="1025" max="1025" width="2.08203125" style="491" customWidth="1"/>
    <col min="1026" max="1026" width="2.33203125" style="491" customWidth="1"/>
    <col min="1027" max="1045" width="4" style="491" customWidth="1"/>
    <col min="1046" max="1049" width="2.33203125" style="491" customWidth="1"/>
    <col min="1050" max="1050" width="2.08203125" style="491" customWidth="1"/>
    <col min="1051" max="1279" width="4" style="491"/>
    <col min="1280" max="1280" width="1.75" style="491" customWidth="1"/>
    <col min="1281" max="1281" width="2.08203125" style="491" customWidth="1"/>
    <col min="1282" max="1282" width="2.33203125" style="491" customWidth="1"/>
    <col min="1283" max="1301" width="4" style="491" customWidth="1"/>
    <col min="1302" max="1305" width="2.33203125" style="491" customWidth="1"/>
    <col min="1306" max="1306" width="2.08203125" style="491" customWidth="1"/>
    <col min="1307" max="1535" width="4" style="491"/>
    <col min="1536" max="1536" width="1.75" style="491" customWidth="1"/>
    <col min="1537" max="1537" width="2.08203125" style="491" customWidth="1"/>
    <col min="1538" max="1538" width="2.33203125" style="491" customWidth="1"/>
    <col min="1539" max="1557" width="4" style="491" customWidth="1"/>
    <col min="1558" max="1561" width="2.33203125" style="491" customWidth="1"/>
    <col min="1562" max="1562" width="2.08203125" style="491" customWidth="1"/>
    <col min="1563" max="1791" width="4" style="491"/>
    <col min="1792" max="1792" width="1.75" style="491" customWidth="1"/>
    <col min="1793" max="1793" width="2.08203125" style="491" customWidth="1"/>
    <col min="1794" max="1794" width="2.33203125" style="491" customWidth="1"/>
    <col min="1795" max="1813" width="4" style="491" customWidth="1"/>
    <col min="1814" max="1817" width="2.33203125" style="491" customWidth="1"/>
    <col min="1818" max="1818" width="2.08203125" style="491" customWidth="1"/>
    <col min="1819" max="2047" width="4" style="491"/>
    <col min="2048" max="2048" width="1.75" style="491" customWidth="1"/>
    <col min="2049" max="2049" width="2.08203125" style="491" customWidth="1"/>
    <col min="2050" max="2050" width="2.33203125" style="491" customWidth="1"/>
    <col min="2051" max="2069" width="4" style="491" customWidth="1"/>
    <col min="2070" max="2073" width="2.33203125" style="491" customWidth="1"/>
    <col min="2074" max="2074" width="2.08203125" style="491" customWidth="1"/>
    <col min="2075" max="2303" width="4" style="491"/>
    <col min="2304" max="2304" width="1.75" style="491" customWidth="1"/>
    <col min="2305" max="2305" width="2.08203125" style="491" customWidth="1"/>
    <col min="2306" max="2306" width="2.33203125" style="491" customWidth="1"/>
    <col min="2307" max="2325" width="4" style="491" customWidth="1"/>
    <col min="2326" max="2329" width="2.33203125" style="491" customWidth="1"/>
    <col min="2330" max="2330" width="2.08203125" style="491" customWidth="1"/>
    <col min="2331" max="2559" width="4" style="491"/>
    <col min="2560" max="2560" width="1.75" style="491" customWidth="1"/>
    <col min="2561" max="2561" width="2.08203125" style="491" customWidth="1"/>
    <col min="2562" max="2562" width="2.33203125" style="491" customWidth="1"/>
    <col min="2563" max="2581" width="4" style="491" customWidth="1"/>
    <col min="2582" max="2585" width="2.33203125" style="491" customWidth="1"/>
    <col min="2586" max="2586" width="2.08203125" style="491" customWidth="1"/>
    <col min="2587" max="2815" width="4" style="491"/>
    <col min="2816" max="2816" width="1.75" style="491" customWidth="1"/>
    <col min="2817" max="2817" width="2.08203125" style="491" customWidth="1"/>
    <col min="2818" max="2818" width="2.33203125" style="491" customWidth="1"/>
    <col min="2819" max="2837" width="4" style="491" customWidth="1"/>
    <col min="2838" max="2841" width="2.33203125" style="491" customWidth="1"/>
    <col min="2842" max="2842" width="2.08203125" style="491" customWidth="1"/>
    <col min="2843" max="3071" width="4" style="491"/>
    <col min="3072" max="3072" width="1.75" style="491" customWidth="1"/>
    <col min="3073" max="3073" width="2.08203125" style="491" customWidth="1"/>
    <col min="3074" max="3074" width="2.33203125" style="491" customWidth="1"/>
    <col min="3075" max="3093" width="4" style="491" customWidth="1"/>
    <col min="3094" max="3097" width="2.33203125" style="491" customWidth="1"/>
    <col min="3098" max="3098" width="2.08203125" style="491" customWidth="1"/>
    <col min="3099" max="3327" width="4" style="491"/>
    <col min="3328" max="3328" width="1.75" style="491" customWidth="1"/>
    <col min="3329" max="3329" width="2.08203125" style="491" customWidth="1"/>
    <col min="3330" max="3330" width="2.33203125" style="491" customWidth="1"/>
    <col min="3331" max="3349" width="4" style="491" customWidth="1"/>
    <col min="3350" max="3353" width="2.33203125" style="491" customWidth="1"/>
    <col min="3354" max="3354" width="2.08203125" style="491" customWidth="1"/>
    <col min="3355" max="3583" width="4" style="491"/>
    <col min="3584" max="3584" width="1.75" style="491" customWidth="1"/>
    <col min="3585" max="3585" width="2.08203125" style="491" customWidth="1"/>
    <col min="3586" max="3586" width="2.33203125" style="491" customWidth="1"/>
    <col min="3587" max="3605" width="4" style="491" customWidth="1"/>
    <col min="3606" max="3609" width="2.33203125" style="491" customWidth="1"/>
    <col min="3610" max="3610" width="2.08203125" style="491" customWidth="1"/>
    <col min="3611" max="3839" width="4" style="491"/>
    <col min="3840" max="3840" width="1.75" style="491" customWidth="1"/>
    <col min="3841" max="3841" width="2.08203125" style="491" customWidth="1"/>
    <col min="3842" max="3842" width="2.33203125" style="491" customWidth="1"/>
    <col min="3843" max="3861" width="4" style="491" customWidth="1"/>
    <col min="3862" max="3865" width="2.33203125" style="491" customWidth="1"/>
    <col min="3866" max="3866" width="2.08203125" style="491" customWidth="1"/>
    <col min="3867" max="4095" width="4" style="491"/>
    <col min="4096" max="4096" width="1.75" style="491" customWidth="1"/>
    <col min="4097" max="4097" width="2.08203125" style="491" customWidth="1"/>
    <col min="4098" max="4098" width="2.33203125" style="491" customWidth="1"/>
    <col min="4099" max="4117" width="4" style="491" customWidth="1"/>
    <col min="4118" max="4121" width="2.33203125" style="491" customWidth="1"/>
    <col min="4122" max="4122" width="2.08203125" style="491" customWidth="1"/>
    <col min="4123" max="4351" width="4" style="491"/>
    <col min="4352" max="4352" width="1.75" style="491" customWidth="1"/>
    <col min="4353" max="4353" width="2.08203125" style="491" customWidth="1"/>
    <col min="4354" max="4354" width="2.33203125" style="491" customWidth="1"/>
    <col min="4355" max="4373" width="4" style="491" customWidth="1"/>
    <col min="4374" max="4377" width="2.33203125" style="491" customWidth="1"/>
    <col min="4378" max="4378" width="2.08203125" style="491" customWidth="1"/>
    <col min="4379" max="4607" width="4" style="491"/>
    <col min="4608" max="4608" width="1.75" style="491" customWidth="1"/>
    <col min="4609" max="4609" width="2.08203125" style="491" customWidth="1"/>
    <col min="4610" max="4610" width="2.33203125" style="491" customWidth="1"/>
    <col min="4611" max="4629" width="4" style="491" customWidth="1"/>
    <col min="4630" max="4633" width="2.33203125" style="491" customWidth="1"/>
    <col min="4634" max="4634" width="2.08203125" style="491" customWidth="1"/>
    <col min="4635" max="4863" width="4" style="491"/>
    <col min="4864" max="4864" width="1.75" style="491" customWidth="1"/>
    <col min="4865" max="4865" width="2.08203125" style="491" customWidth="1"/>
    <col min="4866" max="4866" width="2.33203125" style="491" customWidth="1"/>
    <col min="4867" max="4885" width="4" style="491" customWidth="1"/>
    <col min="4886" max="4889" width="2.33203125" style="491" customWidth="1"/>
    <col min="4890" max="4890" width="2.08203125" style="491" customWidth="1"/>
    <col min="4891" max="5119" width="4" style="491"/>
    <col min="5120" max="5120" width="1.75" style="491" customWidth="1"/>
    <col min="5121" max="5121" width="2.08203125" style="491" customWidth="1"/>
    <col min="5122" max="5122" width="2.33203125" style="491" customWidth="1"/>
    <col min="5123" max="5141" width="4" style="491" customWidth="1"/>
    <col min="5142" max="5145" width="2.33203125" style="491" customWidth="1"/>
    <col min="5146" max="5146" width="2.08203125" style="491" customWidth="1"/>
    <col min="5147" max="5375" width="4" style="491"/>
    <col min="5376" max="5376" width="1.75" style="491" customWidth="1"/>
    <col min="5377" max="5377" width="2.08203125" style="491" customWidth="1"/>
    <col min="5378" max="5378" width="2.33203125" style="491" customWidth="1"/>
    <col min="5379" max="5397" width="4" style="491" customWidth="1"/>
    <col min="5398" max="5401" width="2.33203125" style="491" customWidth="1"/>
    <col min="5402" max="5402" width="2.08203125" style="491" customWidth="1"/>
    <col min="5403" max="5631" width="4" style="491"/>
    <col min="5632" max="5632" width="1.75" style="491" customWidth="1"/>
    <col min="5633" max="5633" width="2.08203125" style="491" customWidth="1"/>
    <col min="5634" max="5634" width="2.33203125" style="491" customWidth="1"/>
    <col min="5635" max="5653" width="4" style="491" customWidth="1"/>
    <col min="5654" max="5657" width="2.33203125" style="491" customWidth="1"/>
    <col min="5658" max="5658" width="2.08203125" style="491" customWidth="1"/>
    <col min="5659" max="5887" width="4" style="491"/>
    <col min="5888" max="5888" width="1.75" style="491" customWidth="1"/>
    <col min="5889" max="5889" width="2.08203125" style="491" customWidth="1"/>
    <col min="5890" max="5890" width="2.33203125" style="491" customWidth="1"/>
    <col min="5891" max="5909" width="4" style="491" customWidth="1"/>
    <col min="5910" max="5913" width="2.33203125" style="491" customWidth="1"/>
    <col min="5914" max="5914" width="2.08203125" style="491" customWidth="1"/>
    <col min="5915" max="6143" width="4" style="491"/>
    <col min="6144" max="6144" width="1.75" style="491" customWidth="1"/>
    <col min="6145" max="6145" width="2.08203125" style="491" customWidth="1"/>
    <col min="6146" max="6146" width="2.33203125" style="491" customWidth="1"/>
    <col min="6147" max="6165" width="4" style="491" customWidth="1"/>
    <col min="6166" max="6169" width="2.33203125" style="491" customWidth="1"/>
    <col min="6170" max="6170" width="2.08203125" style="491" customWidth="1"/>
    <col min="6171" max="6399" width="4" style="491"/>
    <col min="6400" max="6400" width="1.75" style="491" customWidth="1"/>
    <col min="6401" max="6401" width="2.08203125" style="491" customWidth="1"/>
    <col min="6402" max="6402" width="2.33203125" style="491" customWidth="1"/>
    <col min="6403" max="6421" width="4" style="491" customWidth="1"/>
    <col min="6422" max="6425" width="2.33203125" style="491" customWidth="1"/>
    <col min="6426" max="6426" width="2.08203125" style="491" customWidth="1"/>
    <col min="6427" max="6655" width="4" style="491"/>
    <col min="6656" max="6656" width="1.75" style="491" customWidth="1"/>
    <col min="6657" max="6657" width="2.08203125" style="491" customWidth="1"/>
    <col min="6658" max="6658" width="2.33203125" style="491" customWidth="1"/>
    <col min="6659" max="6677" width="4" style="491" customWidth="1"/>
    <col min="6678" max="6681" width="2.33203125" style="491" customWidth="1"/>
    <col min="6682" max="6682" width="2.08203125" style="491" customWidth="1"/>
    <col min="6683" max="6911" width="4" style="491"/>
    <col min="6912" max="6912" width="1.75" style="491" customWidth="1"/>
    <col min="6913" max="6913" width="2.08203125" style="491" customWidth="1"/>
    <col min="6914" max="6914" width="2.33203125" style="491" customWidth="1"/>
    <col min="6915" max="6933" width="4" style="491" customWidth="1"/>
    <col min="6934" max="6937" width="2.33203125" style="491" customWidth="1"/>
    <col min="6938" max="6938" width="2.08203125" style="491" customWidth="1"/>
    <col min="6939" max="7167" width="4" style="491"/>
    <col min="7168" max="7168" width="1.75" style="491" customWidth="1"/>
    <col min="7169" max="7169" width="2.08203125" style="491" customWidth="1"/>
    <col min="7170" max="7170" width="2.33203125" style="491" customWidth="1"/>
    <col min="7171" max="7189" width="4" style="491" customWidth="1"/>
    <col min="7190" max="7193" width="2.33203125" style="491" customWidth="1"/>
    <col min="7194" max="7194" width="2.08203125" style="491" customWidth="1"/>
    <col min="7195" max="7423" width="4" style="491"/>
    <col min="7424" max="7424" width="1.75" style="491" customWidth="1"/>
    <col min="7425" max="7425" width="2.08203125" style="491" customWidth="1"/>
    <col min="7426" max="7426" width="2.33203125" style="491" customWidth="1"/>
    <col min="7427" max="7445" width="4" style="491" customWidth="1"/>
    <col min="7446" max="7449" width="2.33203125" style="491" customWidth="1"/>
    <col min="7450" max="7450" width="2.08203125" style="491" customWidth="1"/>
    <col min="7451" max="7679" width="4" style="491"/>
    <col min="7680" max="7680" width="1.75" style="491" customWidth="1"/>
    <col min="7681" max="7681" width="2.08203125" style="491" customWidth="1"/>
    <col min="7682" max="7682" width="2.33203125" style="491" customWidth="1"/>
    <col min="7683" max="7701" width="4" style="491" customWidth="1"/>
    <col min="7702" max="7705" width="2.33203125" style="491" customWidth="1"/>
    <col min="7706" max="7706" width="2.08203125" style="491" customWidth="1"/>
    <col min="7707" max="7935" width="4" style="491"/>
    <col min="7936" max="7936" width="1.75" style="491" customWidth="1"/>
    <col min="7937" max="7937" width="2.08203125" style="491" customWidth="1"/>
    <col min="7938" max="7938" width="2.33203125" style="491" customWidth="1"/>
    <col min="7939" max="7957" width="4" style="491" customWidth="1"/>
    <col min="7958" max="7961" width="2.33203125" style="491" customWidth="1"/>
    <col min="7962" max="7962" width="2.08203125" style="491" customWidth="1"/>
    <col min="7963" max="8191" width="4" style="491"/>
    <col min="8192" max="8192" width="1.75" style="491" customWidth="1"/>
    <col min="8193" max="8193" width="2.08203125" style="491" customWidth="1"/>
    <col min="8194" max="8194" width="2.33203125" style="491" customWidth="1"/>
    <col min="8195" max="8213" width="4" style="491" customWidth="1"/>
    <col min="8214" max="8217" width="2.33203125" style="491" customWidth="1"/>
    <col min="8218" max="8218" width="2.08203125" style="491" customWidth="1"/>
    <col min="8219" max="8447" width="4" style="491"/>
    <col min="8448" max="8448" width="1.75" style="491" customWidth="1"/>
    <col min="8449" max="8449" width="2.08203125" style="491" customWidth="1"/>
    <col min="8450" max="8450" width="2.33203125" style="491" customWidth="1"/>
    <col min="8451" max="8469" width="4" style="491" customWidth="1"/>
    <col min="8470" max="8473" width="2.33203125" style="491" customWidth="1"/>
    <col min="8474" max="8474" width="2.08203125" style="491" customWidth="1"/>
    <col min="8475" max="8703" width="4" style="491"/>
    <col min="8704" max="8704" width="1.75" style="491" customWidth="1"/>
    <col min="8705" max="8705" width="2.08203125" style="491" customWidth="1"/>
    <col min="8706" max="8706" width="2.33203125" style="491" customWidth="1"/>
    <col min="8707" max="8725" width="4" style="491" customWidth="1"/>
    <col min="8726" max="8729" width="2.33203125" style="491" customWidth="1"/>
    <col min="8730" max="8730" width="2.08203125" style="491" customWidth="1"/>
    <col min="8731" max="8959" width="4" style="491"/>
    <col min="8960" max="8960" width="1.75" style="491" customWidth="1"/>
    <col min="8961" max="8961" width="2.08203125" style="491" customWidth="1"/>
    <col min="8962" max="8962" width="2.33203125" style="491" customWidth="1"/>
    <col min="8963" max="8981" width="4" style="491" customWidth="1"/>
    <col min="8982" max="8985" width="2.33203125" style="491" customWidth="1"/>
    <col min="8986" max="8986" width="2.08203125" style="491" customWidth="1"/>
    <col min="8987" max="9215" width="4" style="491"/>
    <col min="9216" max="9216" width="1.75" style="491" customWidth="1"/>
    <col min="9217" max="9217" width="2.08203125" style="491" customWidth="1"/>
    <col min="9218" max="9218" width="2.33203125" style="491" customWidth="1"/>
    <col min="9219" max="9237" width="4" style="491" customWidth="1"/>
    <col min="9238" max="9241" width="2.33203125" style="491" customWidth="1"/>
    <col min="9242" max="9242" width="2.08203125" style="491" customWidth="1"/>
    <col min="9243" max="9471" width="4" style="491"/>
    <col min="9472" max="9472" width="1.75" style="491" customWidth="1"/>
    <col min="9473" max="9473" width="2.08203125" style="491" customWidth="1"/>
    <col min="9474" max="9474" width="2.33203125" style="491" customWidth="1"/>
    <col min="9475" max="9493" width="4" style="491" customWidth="1"/>
    <col min="9494" max="9497" width="2.33203125" style="491" customWidth="1"/>
    <col min="9498" max="9498" width="2.08203125" style="491" customWidth="1"/>
    <col min="9499" max="9727" width="4" style="491"/>
    <col min="9728" max="9728" width="1.75" style="491" customWidth="1"/>
    <col min="9729" max="9729" width="2.08203125" style="491" customWidth="1"/>
    <col min="9730" max="9730" width="2.33203125" style="491" customWidth="1"/>
    <col min="9731" max="9749" width="4" style="491" customWidth="1"/>
    <col min="9750" max="9753" width="2.33203125" style="491" customWidth="1"/>
    <col min="9754" max="9754" width="2.08203125" style="491" customWidth="1"/>
    <col min="9755" max="9983" width="4" style="491"/>
    <col min="9984" max="9984" width="1.75" style="491" customWidth="1"/>
    <col min="9985" max="9985" width="2.08203125" style="491" customWidth="1"/>
    <col min="9986" max="9986" width="2.33203125" style="491" customWidth="1"/>
    <col min="9987" max="10005" width="4" style="491" customWidth="1"/>
    <col min="10006" max="10009" width="2.33203125" style="491" customWidth="1"/>
    <col min="10010" max="10010" width="2.08203125" style="491" customWidth="1"/>
    <col min="10011" max="10239" width="4" style="491"/>
    <col min="10240" max="10240" width="1.75" style="491" customWidth="1"/>
    <col min="10241" max="10241" width="2.08203125" style="491" customWidth="1"/>
    <col min="10242" max="10242" width="2.33203125" style="491" customWidth="1"/>
    <col min="10243" max="10261" width="4" style="491" customWidth="1"/>
    <col min="10262" max="10265" width="2.33203125" style="491" customWidth="1"/>
    <col min="10266" max="10266" width="2.08203125" style="491" customWidth="1"/>
    <col min="10267" max="10495" width="4" style="491"/>
    <col min="10496" max="10496" width="1.75" style="491" customWidth="1"/>
    <col min="10497" max="10497" width="2.08203125" style="491" customWidth="1"/>
    <col min="10498" max="10498" width="2.33203125" style="491" customWidth="1"/>
    <col min="10499" max="10517" width="4" style="491" customWidth="1"/>
    <col min="10518" max="10521" width="2.33203125" style="491" customWidth="1"/>
    <col min="10522" max="10522" width="2.08203125" style="491" customWidth="1"/>
    <col min="10523" max="10751" width="4" style="491"/>
    <col min="10752" max="10752" width="1.75" style="491" customWidth="1"/>
    <col min="10753" max="10753" width="2.08203125" style="491" customWidth="1"/>
    <col min="10754" max="10754" width="2.33203125" style="491" customWidth="1"/>
    <col min="10755" max="10773" width="4" style="491" customWidth="1"/>
    <col min="10774" max="10777" width="2.33203125" style="491" customWidth="1"/>
    <col min="10778" max="10778" width="2.08203125" style="491" customWidth="1"/>
    <col min="10779" max="11007" width="4" style="491"/>
    <col min="11008" max="11008" width="1.75" style="491" customWidth="1"/>
    <col min="11009" max="11009" width="2.08203125" style="491" customWidth="1"/>
    <col min="11010" max="11010" width="2.33203125" style="491" customWidth="1"/>
    <col min="11011" max="11029" width="4" style="491" customWidth="1"/>
    <col min="11030" max="11033" width="2.33203125" style="491" customWidth="1"/>
    <col min="11034" max="11034" width="2.08203125" style="491" customWidth="1"/>
    <col min="11035" max="11263" width="4" style="491"/>
    <col min="11264" max="11264" width="1.75" style="491" customWidth="1"/>
    <col min="11265" max="11265" width="2.08203125" style="491" customWidth="1"/>
    <col min="11266" max="11266" width="2.33203125" style="491" customWidth="1"/>
    <col min="11267" max="11285" width="4" style="491" customWidth="1"/>
    <col min="11286" max="11289" width="2.33203125" style="491" customWidth="1"/>
    <col min="11290" max="11290" width="2.08203125" style="491" customWidth="1"/>
    <col min="11291" max="11519" width="4" style="491"/>
    <col min="11520" max="11520" width="1.75" style="491" customWidth="1"/>
    <col min="11521" max="11521" width="2.08203125" style="491" customWidth="1"/>
    <col min="11522" max="11522" width="2.33203125" style="491" customWidth="1"/>
    <col min="11523" max="11541" width="4" style="491" customWidth="1"/>
    <col min="11542" max="11545" width="2.33203125" style="491" customWidth="1"/>
    <col min="11546" max="11546" width="2.08203125" style="491" customWidth="1"/>
    <col min="11547" max="11775" width="4" style="491"/>
    <col min="11776" max="11776" width="1.75" style="491" customWidth="1"/>
    <col min="11777" max="11777" width="2.08203125" style="491" customWidth="1"/>
    <col min="11778" max="11778" width="2.33203125" style="491" customWidth="1"/>
    <col min="11779" max="11797" width="4" style="491" customWidth="1"/>
    <col min="11798" max="11801" width="2.33203125" style="491" customWidth="1"/>
    <col min="11802" max="11802" width="2.08203125" style="491" customWidth="1"/>
    <col min="11803" max="12031" width="4" style="491"/>
    <col min="12032" max="12032" width="1.75" style="491" customWidth="1"/>
    <col min="12033" max="12033" width="2.08203125" style="491" customWidth="1"/>
    <col min="12034" max="12034" width="2.33203125" style="491" customWidth="1"/>
    <col min="12035" max="12053" width="4" style="491" customWidth="1"/>
    <col min="12054" max="12057" width="2.33203125" style="491" customWidth="1"/>
    <col min="12058" max="12058" width="2.08203125" style="491" customWidth="1"/>
    <col min="12059" max="12287" width="4" style="491"/>
    <col min="12288" max="12288" width="1.75" style="491" customWidth="1"/>
    <col min="12289" max="12289" width="2.08203125" style="491" customWidth="1"/>
    <col min="12290" max="12290" width="2.33203125" style="491" customWidth="1"/>
    <col min="12291" max="12309" width="4" style="491" customWidth="1"/>
    <col min="12310" max="12313" width="2.33203125" style="491" customWidth="1"/>
    <col min="12314" max="12314" width="2.08203125" style="491" customWidth="1"/>
    <col min="12315" max="12543" width="4" style="491"/>
    <col min="12544" max="12544" width="1.75" style="491" customWidth="1"/>
    <col min="12545" max="12545" width="2.08203125" style="491" customWidth="1"/>
    <col min="12546" max="12546" width="2.33203125" style="491" customWidth="1"/>
    <col min="12547" max="12565" width="4" style="491" customWidth="1"/>
    <col min="12566" max="12569" width="2.33203125" style="491" customWidth="1"/>
    <col min="12570" max="12570" width="2.08203125" style="491" customWidth="1"/>
    <col min="12571" max="12799" width="4" style="491"/>
    <col min="12800" max="12800" width="1.75" style="491" customWidth="1"/>
    <col min="12801" max="12801" width="2.08203125" style="491" customWidth="1"/>
    <col min="12802" max="12802" width="2.33203125" style="491" customWidth="1"/>
    <col min="12803" max="12821" width="4" style="491" customWidth="1"/>
    <col min="12822" max="12825" width="2.33203125" style="491" customWidth="1"/>
    <col min="12826" max="12826" width="2.08203125" style="491" customWidth="1"/>
    <col min="12827" max="13055" width="4" style="491"/>
    <col min="13056" max="13056" width="1.75" style="491" customWidth="1"/>
    <col min="13057" max="13057" width="2.08203125" style="491" customWidth="1"/>
    <col min="13058" max="13058" width="2.33203125" style="491" customWidth="1"/>
    <col min="13059" max="13077" width="4" style="491" customWidth="1"/>
    <col min="13078" max="13081" width="2.33203125" style="491" customWidth="1"/>
    <col min="13082" max="13082" width="2.08203125" style="491" customWidth="1"/>
    <col min="13083" max="13311" width="4" style="491"/>
    <col min="13312" max="13312" width="1.75" style="491" customWidth="1"/>
    <col min="13313" max="13313" width="2.08203125" style="491" customWidth="1"/>
    <col min="13314" max="13314" width="2.33203125" style="491" customWidth="1"/>
    <col min="13315" max="13333" width="4" style="491" customWidth="1"/>
    <col min="13334" max="13337" width="2.33203125" style="491" customWidth="1"/>
    <col min="13338" max="13338" width="2.08203125" style="491" customWidth="1"/>
    <col min="13339" max="13567" width="4" style="491"/>
    <col min="13568" max="13568" width="1.75" style="491" customWidth="1"/>
    <col min="13569" max="13569" width="2.08203125" style="491" customWidth="1"/>
    <col min="13570" max="13570" width="2.33203125" style="491" customWidth="1"/>
    <col min="13571" max="13589" width="4" style="491" customWidth="1"/>
    <col min="13590" max="13593" width="2.33203125" style="491" customWidth="1"/>
    <col min="13594" max="13594" width="2.08203125" style="491" customWidth="1"/>
    <col min="13595" max="13823" width="4" style="491"/>
    <col min="13824" max="13824" width="1.75" style="491" customWidth="1"/>
    <col min="13825" max="13825" width="2.08203125" style="491" customWidth="1"/>
    <col min="13826" max="13826" width="2.33203125" style="491" customWidth="1"/>
    <col min="13827" max="13845" width="4" style="491" customWidth="1"/>
    <col min="13846" max="13849" width="2.33203125" style="491" customWidth="1"/>
    <col min="13850" max="13850" width="2.08203125" style="491" customWidth="1"/>
    <col min="13851" max="14079" width="4" style="491"/>
    <col min="14080" max="14080" width="1.75" style="491" customWidth="1"/>
    <col min="14081" max="14081" width="2.08203125" style="491" customWidth="1"/>
    <col min="14082" max="14082" width="2.33203125" style="491" customWidth="1"/>
    <col min="14083" max="14101" width="4" style="491" customWidth="1"/>
    <col min="14102" max="14105" width="2.33203125" style="491" customWidth="1"/>
    <col min="14106" max="14106" width="2.08203125" style="491" customWidth="1"/>
    <col min="14107" max="14335" width="4" style="491"/>
    <col min="14336" max="14336" width="1.75" style="491" customWidth="1"/>
    <col min="14337" max="14337" width="2.08203125" style="491" customWidth="1"/>
    <col min="14338" max="14338" width="2.33203125" style="491" customWidth="1"/>
    <col min="14339" max="14357" width="4" style="491" customWidth="1"/>
    <col min="14358" max="14361" width="2.33203125" style="491" customWidth="1"/>
    <col min="14362" max="14362" width="2.08203125" style="491" customWidth="1"/>
    <col min="14363" max="14591" width="4" style="491"/>
    <col min="14592" max="14592" width="1.75" style="491" customWidth="1"/>
    <col min="14593" max="14593" width="2.08203125" style="491" customWidth="1"/>
    <col min="14594" max="14594" width="2.33203125" style="491" customWidth="1"/>
    <col min="14595" max="14613" width="4" style="491" customWidth="1"/>
    <col min="14614" max="14617" width="2.33203125" style="491" customWidth="1"/>
    <col min="14618" max="14618" width="2.08203125" style="491" customWidth="1"/>
    <col min="14619" max="14847" width="4" style="491"/>
    <col min="14848" max="14848" width="1.75" style="491" customWidth="1"/>
    <col min="14849" max="14849" width="2.08203125" style="491" customWidth="1"/>
    <col min="14850" max="14850" width="2.33203125" style="491" customWidth="1"/>
    <col min="14851" max="14869" width="4" style="491" customWidth="1"/>
    <col min="14870" max="14873" width="2.33203125" style="491" customWidth="1"/>
    <col min="14874" max="14874" width="2.08203125" style="491" customWidth="1"/>
    <col min="14875" max="15103" width="4" style="491"/>
    <col min="15104" max="15104" width="1.75" style="491" customWidth="1"/>
    <col min="15105" max="15105" width="2.08203125" style="491" customWidth="1"/>
    <col min="15106" max="15106" width="2.33203125" style="491" customWidth="1"/>
    <col min="15107" max="15125" width="4" style="491" customWidth="1"/>
    <col min="15126" max="15129" width="2.33203125" style="491" customWidth="1"/>
    <col min="15130" max="15130" width="2.08203125" style="491" customWidth="1"/>
    <col min="15131" max="15359" width="4" style="491"/>
    <col min="15360" max="15360" width="1.75" style="491" customWidth="1"/>
    <col min="15361" max="15361" width="2.08203125" style="491" customWidth="1"/>
    <col min="15362" max="15362" width="2.33203125" style="491" customWidth="1"/>
    <col min="15363" max="15381" width="4" style="491" customWidth="1"/>
    <col min="15382" max="15385" width="2.33203125" style="491" customWidth="1"/>
    <col min="15386" max="15386" width="2.08203125" style="491" customWidth="1"/>
    <col min="15387" max="15615" width="4" style="491"/>
    <col min="15616" max="15616" width="1.75" style="491" customWidth="1"/>
    <col min="15617" max="15617" width="2.08203125" style="491" customWidth="1"/>
    <col min="15618" max="15618" width="2.33203125" style="491" customWidth="1"/>
    <col min="15619" max="15637" width="4" style="491" customWidth="1"/>
    <col min="15638" max="15641" width="2.33203125" style="491" customWidth="1"/>
    <col min="15642" max="15642" width="2.08203125" style="491" customWidth="1"/>
    <col min="15643" max="15871" width="4" style="491"/>
    <col min="15872" max="15872" width="1.75" style="491" customWidth="1"/>
    <col min="15873" max="15873" width="2.08203125" style="491" customWidth="1"/>
    <col min="15874" max="15874" width="2.33203125" style="491" customWidth="1"/>
    <col min="15875" max="15893" width="4" style="491" customWidth="1"/>
    <col min="15894" max="15897" width="2.33203125" style="491" customWidth="1"/>
    <col min="15898" max="15898" width="2.08203125" style="491" customWidth="1"/>
    <col min="15899" max="16127" width="4" style="491"/>
    <col min="16128" max="16128" width="1.75" style="491" customWidth="1"/>
    <col min="16129" max="16129" width="2.08203125" style="491" customWidth="1"/>
    <col min="16130" max="16130" width="2.33203125" style="491" customWidth="1"/>
    <col min="16131" max="16149" width="4" style="491" customWidth="1"/>
    <col min="16150" max="16153" width="2.33203125" style="491" customWidth="1"/>
    <col min="16154" max="16154" width="2.08203125" style="491" customWidth="1"/>
    <col min="16155" max="16384" width="4" style="491"/>
  </cols>
  <sheetData>
    <row r="1" spans="1:26">
      <c r="A1" s="897"/>
      <c r="B1" s="491"/>
      <c r="C1" s="491"/>
      <c r="D1" s="491"/>
      <c r="E1" s="491"/>
      <c r="F1" s="491"/>
      <c r="G1" s="491"/>
      <c r="H1" s="491"/>
      <c r="I1" s="491"/>
      <c r="J1" s="491"/>
      <c r="K1" s="491"/>
      <c r="L1" s="491"/>
      <c r="M1" s="491"/>
      <c r="N1" s="491"/>
      <c r="O1" s="491"/>
      <c r="P1" s="491"/>
      <c r="Q1" s="491"/>
      <c r="R1" s="491"/>
      <c r="S1" s="491"/>
      <c r="T1" s="491"/>
      <c r="U1" s="491"/>
      <c r="V1" s="491"/>
      <c r="W1" s="491"/>
      <c r="X1" s="491"/>
      <c r="Y1" s="491"/>
      <c r="Z1" s="493"/>
    </row>
    <row r="2" spans="1:26">
      <c r="A2" s="897"/>
      <c r="B2" s="2974" t="s">
        <v>1068</v>
      </c>
      <c r="C2" s="2974"/>
      <c r="D2" s="2974"/>
      <c r="E2" s="2974"/>
      <c r="F2" s="491"/>
      <c r="G2" s="491"/>
      <c r="H2" s="491"/>
      <c r="I2" s="491"/>
      <c r="J2" s="491"/>
      <c r="K2" s="491"/>
      <c r="L2" s="491"/>
      <c r="M2" s="491"/>
      <c r="N2" s="491"/>
      <c r="O2" s="491"/>
      <c r="P2" s="491"/>
      <c r="Q2" s="491"/>
      <c r="R2" s="2978" t="s">
        <v>243</v>
      </c>
      <c r="S2" s="2978"/>
      <c r="T2" s="2978"/>
      <c r="U2" s="2978"/>
      <c r="V2" s="2978"/>
      <c r="W2" s="2978"/>
      <c r="X2" s="2978"/>
      <c r="Y2" s="2978"/>
      <c r="Z2" s="493"/>
    </row>
    <row r="3" spans="1:26">
      <c r="A3" s="897"/>
      <c r="B3" s="491"/>
      <c r="C3" s="491"/>
      <c r="D3" s="491"/>
      <c r="E3" s="491"/>
      <c r="F3" s="491"/>
      <c r="G3" s="491"/>
      <c r="H3" s="491"/>
      <c r="I3" s="491"/>
      <c r="J3" s="491"/>
      <c r="K3" s="491"/>
      <c r="L3" s="491"/>
      <c r="M3" s="491"/>
      <c r="N3" s="491"/>
      <c r="O3" s="491"/>
      <c r="P3" s="491"/>
      <c r="Q3" s="491"/>
      <c r="R3" s="491"/>
      <c r="S3" s="491"/>
      <c r="T3" s="509"/>
      <c r="U3" s="491"/>
      <c r="V3" s="491"/>
      <c r="W3" s="491"/>
      <c r="X3" s="491"/>
      <c r="Y3" s="491"/>
      <c r="Z3" s="493"/>
    </row>
    <row r="4" spans="1:26">
      <c r="A4" s="897"/>
      <c r="B4" s="2979" t="s">
        <v>1069</v>
      </c>
      <c r="C4" s="2979"/>
      <c r="D4" s="2979"/>
      <c r="E4" s="2979"/>
      <c r="F4" s="2979"/>
      <c r="G4" s="2979"/>
      <c r="H4" s="2979"/>
      <c r="I4" s="2979"/>
      <c r="J4" s="2979"/>
      <c r="K4" s="2979"/>
      <c r="L4" s="2979"/>
      <c r="M4" s="2979"/>
      <c r="N4" s="2979"/>
      <c r="O4" s="2979"/>
      <c r="P4" s="2979"/>
      <c r="Q4" s="2979"/>
      <c r="R4" s="2979"/>
      <c r="S4" s="2979"/>
      <c r="T4" s="2979"/>
      <c r="U4" s="2979"/>
      <c r="V4" s="2979"/>
      <c r="W4" s="2979"/>
      <c r="X4" s="2979"/>
      <c r="Y4" s="2979"/>
      <c r="Z4" s="493"/>
    </row>
    <row r="5" spans="1:26">
      <c r="A5" s="897"/>
      <c r="B5" s="491"/>
      <c r="C5" s="491"/>
      <c r="D5" s="491"/>
      <c r="E5" s="491"/>
      <c r="F5" s="491"/>
      <c r="G5" s="491"/>
      <c r="H5" s="491"/>
      <c r="I5" s="491"/>
      <c r="J5" s="491"/>
      <c r="K5" s="491"/>
      <c r="L5" s="491"/>
      <c r="M5" s="491"/>
      <c r="N5" s="491"/>
      <c r="O5" s="491"/>
      <c r="P5" s="491"/>
      <c r="Q5" s="491"/>
      <c r="R5" s="491"/>
      <c r="S5" s="491"/>
      <c r="T5" s="491"/>
      <c r="U5" s="491"/>
      <c r="V5" s="491"/>
      <c r="W5" s="491"/>
      <c r="X5" s="491"/>
      <c r="Y5" s="491"/>
      <c r="Z5" s="493"/>
    </row>
    <row r="6" spans="1:26" ht="25" customHeight="1">
      <c r="A6" s="897"/>
      <c r="B6" s="2968" t="s">
        <v>846</v>
      </c>
      <c r="C6" s="2969"/>
      <c r="D6" s="2969"/>
      <c r="E6" s="2969"/>
      <c r="F6" s="2970"/>
      <c r="G6" s="2971"/>
      <c r="H6" s="2971"/>
      <c r="I6" s="2971"/>
      <c r="J6" s="2971"/>
      <c r="K6" s="2971"/>
      <c r="L6" s="2971"/>
      <c r="M6" s="2971"/>
      <c r="N6" s="2971"/>
      <c r="O6" s="2971"/>
      <c r="P6" s="2971"/>
      <c r="Q6" s="2971"/>
      <c r="R6" s="2971"/>
      <c r="S6" s="2971"/>
      <c r="T6" s="2971"/>
      <c r="U6" s="2971"/>
      <c r="V6" s="2971"/>
      <c r="W6" s="2971"/>
      <c r="X6" s="2971"/>
      <c r="Y6" s="2972"/>
      <c r="Z6" s="493"/>
    </row>
    <row r="7" spans="1:26" ht="25" customHeight="1">
      <c r="A7" s="897"/>
      <c r="B7" s="2968" t="s">
        <v>1070</v>
      </c>
      <c r="C7" s="2969"/>
      <c r="D7" s="2969"/>
      <c r="E7" s="2969"/>
      <c r="F7" s="2970"/>
      <c r="G7" s="2976" t="s">
        <v>901</v>
      </c>
      <c r="H7" s="2976"/>
      <c r="I7" s="2976"/>
      <c r="J7" s="2976"/>
      <c r="K7" s="2976"/>
      <c r="L7" s="2976"/>
      <c r="M7" s="2976"/>
      <c r="N7" s="2976"/>
      <c r="O7" s="2976"/>
      <c r="P7" s="2976"/>
      <c r="Q7" s="2976"/>
      <c r="R7" s="2976"/>
      <c r="S7" s="2976"/>
      <c r="T7" s="2976"/>
      <c r="U7" s="2976"/>
      <c r="V7" s="2976"/>
      <c r="W7" s="2976"/>
      <c r="X7" s="2976"/>
      <c r="Y7" s="2977"/>
      <c r="Z7" s="493"/>
    </row>
    <row r="8" spans="1:26" ht="25" customHeight="1">
      <c r="A8" s="897"/>
      <c r="B8" s="2980" t="s">
        <v>1071</v>
      </c>
      <c r="C8" s="2981"/>
      <c r="D8" s="2981"/>
      <c r="E8" s="2981"/>
      <c r="F8" s="2982"/>
      <c r="G8" s="2983" t="s">
        <v>1072</v>
      </c>
      <c r="H8" s="2971"/>
      <c r="I8" s="2971"/>
      <c r="J8" s="2971"/>
      <c r="K8" s="2971"/>
      <c r="L8" s="2971"/>
      <c r="M8" s="2971"/>
      <c r="N8" s="2971"/>
      <c r="O8" s="2971"/>
      <c r="P8" s="2971"/>
      <c r="Q8" s="2971"/>
      <c r="R8" s="2971"/>
      <c r="S8" s="2971"/>
      <c r="T8" s="2971"/>
      <c r="U8" s="2971"/>
      <c r="V8" s="2971"/>
      <c r="W8" s="2971"/>
      <c r="X8" s="2971"/>
      <c r="Y8" s="2972"/>
      <c r="Z8" s="493"/>
    </row>
    <row r="9" spans="1:26" ht="25" customHeight="1">
      <c r="A9" s="897"/>
      <c r="B9" s="2968" t="s">
        <v>1073</v>
      </c>
      <c r="C9" s="2969"/>
      <c r="D9" s="2969"/>
      <c r="E9" s="2969"/>
      <c r="F9" s="2970"/>
      <c r="G9" s="2971"/>
      <c r="H9" s="2971"/>
      <c r="I9" s="2971"/>
      <c r="J9" s="2971"/>
      <c r="K9" s="2971"/>
      <c r="L9" s="2971"/>
      <c r="M9" s="2971"/>
      <c r="N9" s="2971"/>
      <c r="O9" s="2971"/>
      <c r="P9" s="2971"/>
      <c r="Q9" s="2971"/>
      <c r="R9" s="2971"/>
      <c r="S9" s="2971"/>
      <c r="T9" s="2971"/>
      <c r="U9" s="2971"/>
      <c r="V9" s="2971"/>
      <c r="W9" s="2971"/>
      <c r="X9" s="2971"/>
      <c r="Y9" s="2972"/>
      <c r="Z9" s="493"/>
    </row>
    <row r="10" spans="1:26" ht="25" customHeight="1">
      <c r="A10" s="897"/>
      <c r="B10" s="2968" t="s">
        <v>1074</v>
      </c>
      <c r="C10" s="2969"/>
      <c r="D10" s="2969"/>
      <c r="E10" s="2969"/>
      <c r="F10" s="2970"/>
      <c r="G10" s="2975" t="s">
        <v>1075</v>
      </c>
      <c r="H10" s="2976"/>
      <c r="I10" s="2976"/>
      <c r="J10" s="2976"/>
      <c r="K10" s="2976"/>
      <c r="L10" s="2976"/>
      <c r="M10" s="2976"/>
      <c r="N10" s="2976"/>
      <c r="O10" s="2976"/>
      <c r="P10" s="2976"/>
      <c r="Q10" s="2976"/>
      <c r="R10" s="2976"/>
      <c r="S10" s="2976"/>
      <c r="T10" s="2976"/>
      <c r="U10" s="2976"/>
      <c r="V10" s="2976"/>
      <c r="W10" s="2976"/>
      <c r="X10" s="2976"/>
      <c r="Y10" s="2977"/>
      <c r="Z10" s="493"/>
    </row>
    <row r="11" spans="1:26" ht="25" customHeight="1">
      <c r="A11" s="897"/>
      <c r="B11" s="2968" t="s">
        <v>1076</v>
      </c>
      <c r="C11" s="2969"/>
      <c r="D11" s="2969"/>
      <c r="E11" s="2969"/>
      <c r="F11" s="2970"/>
      <c r="G11" s="2971"/>
      <c r="H11" s="2971"/>
      <c r="I11" s="2971"/>
      <c r="J11" s="2971"/>
      <c r="K11" s="2971"/>
      <c r="L11" s="2971"/>
      <c r="M11" s="2971"/>
      <c r="N11" s="2971"/>
      <c r="O11" s="2971"/>
      <c r="P11" s="2971"/>
      <c r="Q11" s="2971"/>
      <c r="R11" s="2971"/>
      <c r="S11" s="2971"/>
      <c r="T11" s="2971"/>
      <c r="U11" s="2971"/>
      <c r="V11" s="2971"/>
      <c r="W11" s="2971"/>
      <c r="X11" s="2971"/>
      <c r="Y11" s="2972"/>
      <c r="Z11" s="493"/>
    </row>
    <row r="12" spans="1:26">
      <c r="A12" s="897"/>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3"/>
    </row>
    <row r="13" spans="1:26" ht="18.75" customHeight="1">
      <c r="A13" s="897"/>
      <c r="B13" s="502"/>
      <c r="C13" s="2973" t="s">
        <v>1077</v>
      </c>
      <c r="D13" s="2973"/>
      <c r="E13" s="2973"/>
      <c r="F13" s="2973"/>
      <c r="G13" s="2973"/>
      <c r="H13" s="2973"/>
      <c r="I13" s="2973"/>
      <c r="J13" s="2973"/>
      <c r="K13" s="2973"/>
      <c r="L13" s="2973"/>
      <c r="M13" s="2973"/>
      <c r="N13" s="2973"/>
      <c r="O13" s="2973"/>
      <c r="P13" s="2973"/>
      <c r="Q13" s="2973"/>
      <c r="R13" s="2973"/>
      <c r="S13" s="2973"/>
      <c r="T13" s="2973"/>
      <c r="U13" s="500"/>
      <c r="V13" s="2959" t="s">
        <v>1078</v>
      </c>
      <c r="W13" s="2960"/>
      <c r="X13" s="2960"/>
      <c r="Y13" s="2961"/>
      <c r="Z13" s="493"/>
    </row>
    <row r="14" spans="1:26" ht="18.75" customHeight="1">
      <c r="A14" s="897"/>
      <c r="B14" s="897"/>
      <c r="C14" s="491" t="s">
        <v>1079</v>
      </c>
      <c r="D14" s="491"/>
      <c r="E14" s="491"/>
      <c r="F14" s="491"/>
      <c r="G14" s="491"/>
      <c r="H14" s="491"/>
      <c r="I14" s="491"/>
      <c r="J14" s="491"/>
      <c r="K14" s="491"/>
      <c r="L14" s="491"/>
      <c r="M14" s="491"/>
      <c r="N14" s="491"/>
      <c r="O14" s="491"/>
      <c r="P14" s="491"/>
      <c r="Q14" s="491"/>
      <c r="R14" s="491"/>
      <c r="S14" s="491"/>
      <c r="T14" s="491"/>
      <c r="U14" s="493"/>
      <c r="V14" s="2965"/>
      <c r="W14" s="2966"/>
      <c r="X14" s="2966"/>
      <c r="Y14" s="2967"/>
      <c r="Z14" s="493"/>
    </row>
    <row r="15" spans="1:26" ht="18.75" customHeight="1">
      <c r="A15" s="897"/>
      <c r="B15" s="504"/>
      <c r="C15" s="503" t="s">
        <v>1080</v>
      </c>
      <c r="D15" s="503"/>
      <c r="E15" s="503"/>
      <c r="F15" s="503"/>
      <c r="G15" s="503"/>
      <c r="H15" s="503"/>
      <c r="I15" s="503"/>
      <c r="J15" s="503"/>
      <c r="K15" s="503"/>
      <c r="L15" s="503"/>
      <c r="M15" s="503"/>
      <c r="N15" s="503"/>
      <c r="O15" s="503"/>
      <c r="P15" s="503"/>
      <c r="Q15" s="503"/>
      <c r="R15" s="503"/>
      <c r="S15" s="503"/>
      <c r="T15" s="503"/>
      <c r="U15" s="508"/>
      <c r="V15" s="2962"/>
      <c r="W15" s="2963"/>
      <c r="X15" s="2963"/>
      <c r="Y15" s="2964"/>
      <c r="Z15" s="493"/>
    </row>
    <row r="16" spans="1:26" ht="18.75" customHeight="1">
      <c r="A16" s="897"/>
      <c r="B16" s="502"/>
      <c r="C16" s="2973" t="s">
        <v>1081</v>
      </c>
      <c r="D16" s="2973"/>
      <c r="E16" s="2973"/>
      <c r="F16" s="2973"/>
      <c r="G16" s="2973"/>
      <c r="H16" s="2973"/>
      <c r="I16" s="2973"/>
      <c r="J16" s="2973"/>
      <c r="K16" s="2973"/>
      <c r="L16" s="2973"/>
      <c r="M16" s="2973"/>
      <c r="N16" s="2973"/>
      <c r="O16" s="2973"/>
      <c r="P16" s="2973"/>
      <c r="Q16" s="2973"/>
      <c r="R16" s="2973"/>
      <c r="S16" s="2973"/>
      <c r="T16" s="2973"/>
      <c r="U16" s="501"/>
      <c r="V16" s="2959" t="s">
        <v>1078</v>
      </c>
      <c r="W16" s="2960"/>
      <c r="X16" s="2960"/>
      <c r="Y16" s="2961"/>
      <c r="Z16" s="493"/>
    </row>
    <row r="17" spans="1:26" ht="18.75" customHeight="1">
      <c r="A17" s="897"/>
      <c r="B17" s="504"/>
      <c r="C17" s="503" t="s">
        <v>1082</v>
      </c>
      <c r="D17" s="503"/>
      <c r="E17" s="503"/>
      <c r="F17" s="503"/>
      <c r="G17" s="503"/>
      <c r="H17" s="503"/>
      <c r="I17" s="503"/>
      <c r="J17" s="503"/>
      <c r="K17" s="503"/>
      <c r="L17" s="503"/>
      <c r="M17" s="503"/>
      <c r="N17" s="503"/>
      <c r="O17" s="503"/>
      <c r="P17" s="503"/>
      <c r="Q17" s="503"/>
      <c r="R17" s="503"/>
      <c r="S17" s="503"/>
      <c r="T17" s="503"/>
      <c r="U17" s="503"/>
      <c r="V17" s="2962"/>
      <c r="W17" s="2963"/>
      <c r="X17" s="2963"/>
      <c r="Y17" s="2964"/>
      <c r="Z17" s="493"/>
    </row>
    <row r="18" spans="1:26" ht="18.75" customHeight="1">
      <c r="A18" s="897"/>
      <c r="B18" s="502"/>
      <c r="C18" s="2973" t="s">
        <v>1083</v>
      </c>
      <c r="D18" s="2973"/>
      <c r="E18" s="2973"/>
      <c r="F18" s="2973"/>
      <c r="G18" s="2973"/>
      <c r="H18" s="2973"/>
      <c r="I18" s="2973"/>
      <c r="J18" s="2973"/>
      <c r="K18" s="2973"/>
      <c r="L18" s="2973"/>
      <c r="M18" s="2973"/>
      <c r="N18" s="2973"/>
      <c r="O18" s="2973"/>
      <c r="P18" s="2973"/>
      <c r="Q18" s="2973"/>
      <c r="R18" s="2973"/>
      <c r="S18" s="2973"/>
      <c r="T18" s="2973"/>
      <c r="U18" s="501"/>
      <c r="V18" s="2959" t="s">
        <v>1078</v>
      </c>
      <c r="W18" s="2960"/>
      <c r="X18" s="2960"/>
      <c r="Y18" s="2961"/>
      <c r="Z18" s="493"/>
    </row>
    <row r="19" spans="1:26" ht="18.75" customHeight="1">
      <c r="A19" s="897"/>
      <c r="B19" s="504"/>
      <c r="C19" s="503" t="s">
        <v>1084</v>
      </c>
      <c r="D19" s="503"/>
      <c r="E19" s="503"/>
      <c r="F19" s="503"/>
      <c r="G19" s="503"/>
      <c r="H19" s="503"/>
      <c r="I19" s="503"/>
      <c r="J19" s="503"/>
      <c r="K19" s="503"/>
      <c r="L19" s="503"/>
      <c r="M19" s="503"/>
      <c r="N19" s="503"/>
      <c r="O19" s="503"/>
      <c r="P19" s="503"/>
      <c r="Q19" s="503"/>
      <c r="R19" s="503"/>
      <c r="S19" s="503"/>
      <c r="T19" s="503"/>
      <c r="U19" s="503"/>
      <c r="V19" s="2962"/>
      <c r="W19" s="2963"/>
      <c r="X19" s="2963"/>
      <c r="Y19" s="2964"/>
      <c r="Z19" s="493"/>
    </row>
    <row r="20" spans="1:26" ht="18.75" customHeight="1">
      <c r="A20" s="897"/>
      <c r="B20" s="502"/>
      <c r="C20" s="2973" t="s">
        <v>1085</v>
      </c>
      <c r="D20" s="2973"/>
      <c r="E20" s="2973"/>
      <c r="F20" s="2973"/>
      <c r="G20" s="2973"/>
      <c r="H20" s="2973"/>
      <c r="I20" s="2973"/>
      <c r="J20" s="2973"/>
      <c r="K20" s="2973"/>
      <c r="L20" s="2973"/>
      <c r="M20" s="2973"/>
      <c r="N20" s="2973"/>
      <c r="O20" s="2973"/>
      <c r="P20" s="2973"/>
      <c r="Q20" s="2973"/>
      <c r="R20" s="2973"/>
      <c r="S20" s="2973"/>
      <c r="T20" s="2973"/>
      <c r="U20" s="500"/>
      <c r="V20" s="2960" t="s">
        <v>1078</v>
      </c>
      <c r="W20" s="2960"/>
      <c r="X20" s="2960"/>
      <c r="Y20" s="2961"/>
      <c r="Z20" s="493"/>
    </row>
    <row r="21" spans="1:26" ht="18.75" customHeight="1">
      <c r="A21" s="897"/>
      <c r="B21" s="897"/>
      <c r="C21" s="2974" t="s">
        <v>1086</v>
      </c>
      <c r="D21" s="2974"/>
      <c r="E21" s="2974"/>
      <c r="F21" s="2974"/>
      <c r="G21" s="2974"/>
      <c r="H21" s="2974"/>
      <c r="I21" s="2974"/>
      <c r="J21" s="2974"/>
      <c r="K21" s="2974"/>
      <c r="L21" s="2974"/>
      <c r="M21" s="2974"/>
      <c r="N21" s="2974"/>
      <c r="O21" s="2974"/>
      <c r="P21" s="2974"/>
      <c r="Q21" s="2974"/>
      <c r="R21" s="2974"/>
      <c r="S21" s="2974"/>
      <c r="T21" s="2974"/>
      <c r="U21" s="493"/>
      <c r="V21" s="2966"/>
      <c r="W21" s="2966"/>
      <c r="X21" s="2966"/>
      <c r="Y21" s="2967"/>
      <c r="Z21" s="493"/>
    </row>
    <row r="22" spans="1:26" ht="18.75" customHeight="1">
      <c r="A22" s="897"/>
      <c r="B22" s="507"/>
      <c r="C22" s="506" t="s">
        <v>1087</v>
      </c>
      <c r="D22" s="506"/>
      <c r="E22" s="506"/>
      <c r="F22" s="506"/>
      <c r="G22" s="506"/>
      <c r="H22" s="506"/>
      <c r="I22" s="506"/>
      <c r="J22" s="506"/>
      <c r="K22" s="506"/>
      <c r="L22" s="506"/>
      <c r="M22" s="506"/>
      <c r="N22" s="506"/>
      <c r="O22" s="506"/>
      <c r="P22" s="506"/>
      <c r="Q22" s="506"/>
      <c r="R22" s="506"/>
      <c r="S22" s="506"/>
      <c r="T22" s="506"/>
      <c r="U22" s="505"/>
      <c r="V22" s="2963"/>
      <c r="W22" s="2963"/>
      <c r="X22" s="2963"/>
      <c r="Y22" s="2964"/>
      <c r="Z22" s="493"/>
    </row>
    <row r="23" spans="1:26" ht="18.75" customHeight="1">
      <c r="A23" s="897"/>
      <c r="B23" s="502"/>
      <c r="C23" s="501" t="s">
        <v>1088</v>
      </c>
      <c r="D23" s="501"/>
      <c r="E23" s="501"/>
      <c r="F23" s="501"/>
      <c r="G23" s="501"/>
      <c r="H23" s="501"/>
      <c r="I23" s="501"/>
      <c r="J23" s="501"/>
      <c r="K23" s="501"/>
      <c r="L23" s="501"/>
      <c r="M23" s="501"/>
      <c r="N23" s="501"/>
      <c r="O23" s="501"/>
      <c r="P23" s="501"/>
      <c r="Q23" s="501"/>
      <c r="R23" s="501"/>
      <c r="S23" s="501"/>
      <c r="T23" s="501"/>
      <c r="U23" s="501"/>
      <c r="V23" s="2959" t="s">
        <v>1078</v>
      </c>
      <c r="W23" s="2960"/>
      <c r="X23" s="2960"/>
      <c r="Y23" s="2961"/>
      <c r="Z23" s="493"/>
    </row>
    <row r="24" spans="1:26" ht="18.75" customHeight="1">
      <c r="A24" s="897"/>
      <c r="B24" s="504"/>
      <c r="C24" s="503" t="s">
        <v>1089</v>
      </c>
      <c r="D24" s="503"/>
      <c r="E24" s="503"/>
      <c r="F24" s="503"/>
      <c r="G24" s="503"/>
      <c r="H24" s="503"/>
      <c r="I24" s="503"/>
      <c r="J24" s="503"/>
      <c r="K24" s="503"/>
      <c r="L24" s="503"/>
      <c r="M24" s="503"/>
      <c r="N24" s="503"/>
      <c r="O24" s="503"/>
      <c r="P24" s="503"/>
      <c r="Q24" s="503"/>
      <c r="R24" s="503"/>
      <c r="S24" s="503"/>
      <c r="T24" s="503"/>
      <c r="U24" s="503"/>
      <c r="V24" s="2962"/>
      <c r="W24" s="2963"/>
      <c r="X24" s="2963"/>
      <c r="Y24" s="2964"/>
      <c r="Z24" s="493"/>
    </row>
    <row r="25" spans="1:26" ht="18.75" customHeight="1">
      <c r="A25" s="897"/>
      <c r="B25" s="897"/>
      <c r="C25" s="491" t="s">
        <v>1090</v>
      </c>
      <c r="D25" s="491"/>
      <c r="E25" s="491"/>
      <c r="F25" s="491"/>
      <c r="G25" s="491"/>
      <c r="H25" s="491"/>
      <c r="I25" s="491"/>
      <c r="J25" s="491"/>
      <c r="K25" s="491"/>
      <c r="L25" s="491"/>
      <c r="M25" s="491"/>
      <c r="N25" s="491"/>
      <c r="O25" s="491"/>
      <c r="P25" s="491"/>
      <c r="Q25" s="491"/>
      <c r="R25" s="491"/>
      <c r="S25" s="491"/>
      <c r="T25" s="491"/>
      <c r="U25" s="491"/>
      <c r="V25" s="2965" t="s">
        <v>1078</v>
      </c>
      <c r="W25" s="2966"/>
      <c r="X25" s="2966"/>
      <c r="Y25" s="2967"/>
      <c r="Z25" s="493"/>
    </row>
    <row r="26" spans="1:26" ht="18.75" customHeight="1">
      <c r="A26" s="897"/>
      <c r="B26" s="897"/>
      <c r="C26" s="491" t="s">
        <v>1091</v>
      </c>
      <c r="D26" s="491"/>
      <c r="E26" s="491"/>
      <c r="F26" s="491"/>
      <c r="G26" s="491"/>
      <c r="H26" s="491"/>
      <c r="I26" s="491"/>
      <c r="J26" s="491"/>
      <c r="K26" s="491"/>
      <c r="L26" s="491"/>
      <c r="M26" s="491"/>
      <c r="N26" s="491"/>
      <c r="O26" s="491"/>
      <c r="P26" s="491"/>
      <c r="Q26" s="491"/>
      <c r="R26" s="491"/>
      <c r="S26" s="491"/>
      <c r="T26" s="491"/>
      <c r="U26" s="491"/>
      <c r="V26" s="2965"/>
      <c r="W26" s="2966"/>
      <c r="X26" s="2966"/>
      <c r="Y26" s="2967"/>
      <c r="Z26" s="493"/>
    </row>
    <row r="27" spans="1:26" ht="18.75" customHeight="1">
      <c r="A27" s="897"/>
      <c r="B27" s="897"/>
      <c r="C27" s="2974" t="s">
        <v>1092</v>
      </c>
      <c r="D27" s="2974"/>
      <c r="E27" s="2974"/>
      <c r="F27" s="2974"/>
      <c r="G27" s="2974"/>
      <c r="H27" s="2974"/>
      <c r="I27" s="2974"/>
      <c r="J27" s="2974"/>
      <c r="K27" s="2974"/>
      <c r="L27" s="2974"/>
      <c r="M27" s="2974"/>
      <c r="N27" s="2974"/>
      <c r="O27" s="2974"/>
      <c r="P27" s="2974"/>
      <c r="Q27" s="2974"/>
      <c r="R27" s="2974"/>
      <c r="S27" s="2974"/>
      <c r="T27" s="2974"/>
      <c r="U27" s="491"/>
      <c r="V27" s="2965"/>
      <c r="W27" s="2966"/>
      <c r="X27" s="2966"/>
      <c r="Y27" s="2967"/>
      <c r="Z27" s="493"/>
    </row>
    <row r="28" spans="1:26" ht="18.75" customHeight="1">
      <c r="A28" s="897"/>
      <c r="B28" s="897"/>
      <c r="C28" s="491" t="s">
        <v>1093</v>
      </c>
      <c r="D28" s="491"/>
      <c r="E28" s="491"/>
      <c r="F28" s="491"/>
      <c r="G28" s="491"/>
      <c r="H28" s="491"/>
      <c r="I28" s="491"/>
      <c r="J28" s="491"/>
      <c r="K28" s="491"/>
      <c r="L28" s="491"/>
      <c r="M28" s="491"/>
      <c r="N28" s="491"/>
      <c r="O28" s="491"/>
      <c r="P28" s="491"/>
      <c r="Q28" s="491"/>
      <c r="R28" s="491"/>
      <c r="S28" s="491"/>
      <c r="T28" s="491"/>
      <c r="U28" s="491"/>
      <c r="V28" s="2962"/>
      <c r="W28" s="2963"/>
      <c r="X28" s="2963"/>
      <c r="Y28" s="2964"/>
      <c r="Z28" s="493"/>
    </row>
    <row r="29" spans="1:26" ht="18.75" customHeight="1">
      <c r="A29" s="897"/>
      <c r="B29" s="502"/>
      <c r="C29" s="501" t="s">
        <v>1094</v>
      </c>
      <c r="D29" s="501"/>
      <c r="E29" s="501"/>
      <c r="F29" s="501"/>
      <c r="G29" s="501"/>
      <c r="H29" s="501"/>
      <c r="I29" s="501"/>
      <c r="J29" s="501"/>
      <c r="K29" s="501"/>
      <c r="L29" s="501"/>
      <c r="M29" s="501"/>
      <c r="N29" s="501"/>
      <c r="O29" s="501"/>
      <c r="P29" s="501"/>
      <c r="Q29" s="501"/>
      <c r="R29" s="501"/>
      <c r="S29" s="501"/>
      <c r="T29" s="501"/>
      <c r="U29" s="500"/>
      <c r="V29" s="2959" t="s">
        <v>1078</v>
      </c>
      <c r="W29" s="2960"/>
      <c r="X29" s="2960"/>
      <c r="Y29" s="2961"/>
      <c r="Z29" s="493"/>
    </row>
    <row r="30" spans="1:26" ht="18.75" customHeight="1">
      <c r="A30" s="897"/>
      <c r="B30" s="897"/>
      <c r="C30" s="491" t="s">
        <v>1095</v>
      </c>
      <c r="D30" s="491"/>
      <c r="E30" s="491"/>
      <c r="F30" s="491"/>
      <c r="G30" s="491"/>
      <c r="H30" s="491"/>
      <c r="I30" s="491"/>
      <c r="J30" s="491"/>
      <c r="K30" s="491"/>
      <c r="L30" s="491"/>
      <c r="M30" s="491"/>
      <c r="N30" s="491"/>
      <c r="O30" s="491"/>
      <c r="P30" s="491"/>
      <c r="Q30" s="491"/>
      <c r="R30" s="491"/>
      <c r="S30" s="491"/>
      <c r="T30" s="491"/>
      <c r="U30" s="493"/>
      <c r="V30" s="2965"/>
      <c r="W30" s="2966"/>
      <c r="X30" s="2966"/>
      <c r="Y30" s="2967"/>
      <c r="Z30" s="493"/>
    </row>
    <row r="31" spans="1:26" ht="18.75" customHeight="1">
      <c r="A31" s="897"/>
      <c r="B31" s="897"/>
      <c r="C31" s="499" t="s">
        <v>1096</v>
      </c>
      <c r="D31" s="499"/>
      <c r="E31" s="499"/>
      <c r="F31" s="499"/>
      <c r="G31" s="499"/>
      <c r="H31" s="499"/>
      <c r="I31" s="499"/>
      <c r="J31" s="499"/>
      <c r="K31" s="499"/>
      <c r="L31" s="499"/>
      <c r="M31" s="499"/>
      <c r="N31" s="499"/>
      <c r="O31" s="499"/>
      <c r="P31" s="499"/>
      <c r="Q31" s="499"/>
      <c r="R31" s="499"/>
      <c r="S31" s="499"/>
      <c r="T31" s="499"/>
      <c r="U31" s="498"/>
      <c r="V31" s="2965"/>
      <c r="W31" s="2966"/>
      <c r="X31" s="2966"/>
      <c r="Y31" s="2967"/>
      <c r="Z31" s="493"/>
    </row>
    <row r="32" spans="1:26" ht="18.75" customHeight="1">
      <c r="A32" s="897"/>
      <c r="B32" s="497"/>
      <c r="C32" s="496" t="s">
        <v>1097</v>
      </c>
      <c r="D32" s="495"/>
      <c r="E32" s="495"/>
      <c r="F32" s="495"/>
      <c r="G32" s="495"/>
      <c r="H32" s="495"/>
      <c r="I32" s="495"/>
      <c r="J32" s="495"/>
      <c r="K32" s="495"/>
      <c r="L32" s="495"/>
      <c r="M32" s="495"/>
      <c r="N32" s="495"/>
      <c r="O32" s="495"/>
      <c r="P32" s="495"/>
      <c r="Q32" s="495"/>
      <c r="R32" s="495"/>
      <c r="S32" s="495"/>
      <c r="T32" s="495"/>
      <c r="U32" s="494"/>
      <c r="V32" s="2962"/>
      <c r="W32" s="2963"/>
      <c r="X32" s="2963"/>
      <c r="Y32" s="2964"/>
      <c r="Z32" s="493"/>
    </row>
    <row r="33" spans="1:28" ht="4.5" customHeight="1">
      <c r="A33" s="897"/>
      <c r="B33" s="491"/>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3"/>
    </row>
    <row r="34" spans="1:28">
      <c r="A34" s="897"/>
      <c r="B34" s="491" t="s">
        <v>1098</v>
      </c>
      <c r="C34" s="491"/>
      <c r="D34" s="491"/>
      <c r="E34" s="491"/>
      <c r="F34" s="491"/>
      <c r="G34" s="491"/>
      <c r="H34" s="491"/>
      <c r="I34" s="491"/>
      <c r="J34" s="491"/>
      <c r="K34" s="491"/>
      <c r="L34" s="491"/>
      <c r="M34" s="491"/>
      <c r="N34" s="491"/>
      <c r="O34" s="491"/>
      <c r="P34" s="491"/>
      <c r="Q34" s="491"/>
      <c r="R34" s="491"/>
      <c r="S34" s="491"/>
      <c r="T34" s="491"/>
      <c r="U34" s="491"/>
      <c r="V34" s="491"/>
      <c r="W34" s="491"/>
      <c r="X34" s="491"/>
      <c r="Y34" s="491"/>
      <c r="Z34" s="493"/>
    </row>
    <row r="35" spans="1:28">
      <c r="A35" s="491"/>
      <c r="B35" s="491"/>
      <c r="C35" s="491"/>
      <c r="D35" s="491"/>
      <c r="E35" s="491"/>
      <c r="F35" s="491"/>
      <c r="G35" s="491"/>
      <c r="H35" s="491"/>
      <c r="I35" s="491"/>
      <c r="J35" s="491"/>
      <c r="K35" s="491"/>
      <c r="L35" s="491"/>
      <c r="M35" s="491"/>
      <c r="N35" s="491"/>
      <c r="O35" s="491"/>
      <c r="P35" s="491"/>
      <c r="Q35" s="491"/>
      <c r="R35" s="491"/>
      <c r="S35" s="491"/>
      <c r="T35" s="491"/>
      <c r="U35" s="491"/>
      <c r="V35" s="491"/>
      <c r="W35" s="491"/>
      <c r="X35" s="491"/>
      <c r="Y35" s="491"/>
      <c r="Z35" s="491"/>
    </row>
    <row r="36" spans="1:28">
      <c r="A36" s="491"/>
      <c r="B36" s="491" t="s">
        <v>1099</v>
      </c>
      <c r="C36" s="491"/>
      <c r="D36" s="491"/>
      <c r="E36" s="491"/>
      <c r="F36" s="491"/>
      <c r="G36" s="491"/>
      <c r="H36" s="491"/>
      <c r="I36" s="491"/>
      <c r="J36" s="491"/>
      <c r="K36" s="491"/>
      <c r="L36" s="491"/>
      <c r="M36" s="491"/>
      <c r="N36" s="491"/>
      <c r="O36" s="491"/>
      <c r="P36" s="491"/>
      <c r="Q36" s="491"/>
      <c r="R36" s="491"/>
      <c r="S36" s="491"/>
      <c r="T36" s="491"/>
      <c r="U36" s="491"/>
      <c r="V36" s="491"/>
      <c r="W36" s="491"/>
      <c r="X36" s="491"/>
      <c r="Y36" s="491"/>
      <c r="Z36" s="491"/>
    </row>
    <row r="37" spans="1:28">
      <c r="A37" s="491"/>
      <c r="B37" s="491"/>
      <c r="C37" s="491" t="s">
        <v>1100</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row>
    <row r="38" spans="1:28">
      <c r="A38" s="491"/>
      <c r="B38" s="491"/>
      <c r="C38" s="491" t="s">
        <v>1101</v>
      </c>
      <c r="D38" s="491"/>
      <c r="E38" s="491"/>
      <c r="F38" s="491"/>
      <c r="G38" s="491"/>
      <c r="H38" s="491"/>
      <c r="I38" s="491"/>
      <c r="J38" s="491"/>
      <c r="K38" s="491"/>
      <c r="L38" s="491"/>
      <c r="M38" s="491"/>
      <c r="N38" s="491"/>
      <c r="O38" s="491"/>
      <c r="P38" s="491"/>
      <c r="Q38" s="491"/>
      <c r="R38" s="491"/>
      <c r="S38" s="491"/>
      <c r="T38" s="491"/>
      <c r="U38" s="491"/>
      <c r="V38" s="491"/>
      <c r="W38" s="491"/>
      <c r="X38" s="491"/>
      <c r="Y38" s="491"/>
      <c r="Z38" s="491"/>
    </row>
    <row r="39" spans="1:28" s="492" customFormat="1">
      <c r="A39" s="491"/>
      <c r="B39" s="491"/>
      <c r="C39" s="491" t="s">
        <v>1102</v>
      </c>
      <c r="D39" s="491"/>
      <c r="E39" s="491"/>
      <c r="F39" s="491"/>
      <c r="G39" s="491"/>
      <c r="H39" s="491"/>
      <c r="I39" s="491"/>
      <c r="J39" s="491"/>
      <c r="K39" s="491"/>
      <c r="L39" s="491"/>
      <c r="M39" s="491"/>
      <c r="N39" s="491"/>
      <c r="O39" s="491"/>
      <c r="P39" s="491"/>
      <c r="Q39" s="491"/>
      <c r="R39" s="491"/>
      <c r="S39" s="491"/>
      <c r="T39" s="491"/>
      <c r="U39" s="491"/>
      <c r="V39" s="491"/>
      <c r="W39" s="491"/>
      <c r="X39" s="491"/>
      <c r="Y39" s="491"/>
      <c r="Z39" s="491"/>
      <c r="AB39" s="491"/>
    </row>
    <row r="40" spans="1:28" s="492" customFormat="1">
      <c r="A40" s="491"/>
      <c r="B40" s="491"/>
      <c r="C40" s="491" t="s">
        <v>1103</v>
      </c>
      <c r="D40" s="491"/>
      <c r="E40" s="491"/>
      <c r="F40" s="491"/>
      <c r="G40" s="491"/>
      <c r="H40" s="491"/>
      <c r="I40" s="491"/>
      <c r="J40" s="491"/>
      <c r="K40" s="491"/>
      <c r="L40" s="491"/>
      <c r="M40" s="491"/>
      <c r="N40" s="491"/>
      <c r="O40" s="491"/>
      <c r="P40" s="491"/>
      <c r="Q40" s="491"/>
      <c r="R40" s="491"/>
      <c r="S40" s="491"/>
      <c r="T40" s="491"/>
      <c r="U40" s="491"/>
      <c r="V40" s="491"/>
      <c r="W40" s="491"/>
      <c r="X40" s="491"/>
      <c r="Y40" s="491"/>
      <c r="Z40" s="491"/>
      <c r="AB40" s="491"/>
    </row>
    <row r="41" spans="1:28" s="492" customFormat="1">
      <c r="AB41" s="491"/>
    </row>
    <row r="42" spans="1:28" s="492" customFormat="1">
      <c r="AB42" s="491"/>
    </row>
  </sheetData>
  <mergeCells count="28">
    <mergeCell ref="G10:Y10"/>
    <mergeCell ref="R2:Y2"/>
    <mergeCell ref="B4:Y4"/>
    <mergeCell ref="B6:F6"/>
    <mergeCell ref="G6:Y6"/>
    <mergeCell ref="B7:F7"/>
    <mergeCell ref="G7:Y7"/>
    <mergeCell ref="B8:F8"/>
    <mergeCell ref="G8:Y8"/>
    <mergeCell ref="B9:F9"/>
    <mergeCell ref="G9:Y9"/>
    <mergeCell ref="B10:F10"/>
    <mergeCell ref="B2:E2"/>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s>
  <phoneticPr fontId="14"/>
  <pageMargins left="0.7" right="0.7" top="0.75" bottom="0.75" header="0.3" footer="0.3"/>
  <pageSetup paperSize="9" scale="91" orientation="portrait" r:id="rId1"/>
  <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sheetPr codeName="Sheet56"/>
  <dimension ref="A1:AY298"/>
  <sheetViews>
    <sheetView view="pageBreakPreview" zoomScaleNormal="90" zoomScaleSheetLayoutView="100" workbookViewId="0">
      <selection sqref="A1:D1"/>
    </sheetView>
  </sheetViews>
  <sheetFormatPr defaultColWidth="9" defaultRowHeight="12"/>
  <cols>
    <col min="1" max="37" width="2.83203125" style="510" customWidth="1"/>
    <col min="38" max="38" width="2.08203125" style="510" customWidth="1"/>
    <col min="39" max="43" width="2.83203125" style="510" customWidth="1"/>
    <col min="44" max="49" width="2.08203125" style="510" customWidth="1"/>
    <col min="50" max="16384" width="9" style="510"/>
  </cols>
  <sheetData>
    <row r="1" spans="1:49" ht="21.75" customHeight="1">
      <c r="A1" s="2984" t="s">
        <v>1104</v>
      </c>
      <c r="B1" s="2984"/>
      <c r="C1" s="2984"/>
      <c r="D1" s="2984"/>
    </row>
    <row r="2" spans="1:49" ht="24.75" customHeight="1">
      <c r="B2" s="2990" t="s">
        <v>1105</v>
      </c>
      <c r="C2" s="2990"/>
      <c r="D2" s="2990"/>
      <c r="E2" s="2990"/>
      <c r="F2" s="2990"/>
      <c r="G2" s="2990"/>
      <c r="H2" s="2990"/>
      <c r="I2" s="2990"/>
      <c r="J2" s="2990"/>
      <c r="K2" s="2990"/>
      <c r="L2" s="2990"/>
      <c r="M2" s="2990"/>
      <c r="N2" s="2990"/>
      <c r="O2" s="2990"/>
      <c r="P2" s="2990"/>
      <c r="Q2" s="2990"/>
      <c r="R2" s="2990"/>
      <c r="S2" s="2990"/>
      <c r="T2" s="2990"/>
      <c r="U2" s="2990"/>
      <c r="V2" s="2990"/>
      <c r="W2" s="2990"/>
      <c r="X2" s="2990"/>
      <c r="Y2" s="2990"/>
      <c r="Z2" s="2990"/>
      <c r="AA2" s="2990"/>
      <c r="AB2" s="2990"/>
      <c r="AC2" s="2990"/>
      <c r="AD2" s="2990"/>
      <c r="AE2" s="2990"/>
      <c r="AF2" s="2990"/>
      <c r="AG2" s="2990"/>
      <c r="AH2" s="2990"/>
      <c r="AI2" s="2990"/>
      <c r="AJ2" s="2990"/>
      <c r="AK2" s="535"/>
      <c r="AL2" s="534"/>
      <c r="AM2" s="534"/>
      <c r="AN2" s="534"/>
      <c r="AO2" s="535"/>
      <c r="AP2" s="535"/>
      <c r="AQ2" s="535"/>
      <c r="AR2" s="534"/>
      <c r="AS2" s="534"/>
      <c r="AT2" s="534"/>
      <c r="AU2" s="534"/>
      <c r="AV2" s="534"/>
      <c r="AW2" s="534"/>
    </row>
    <row r="3" spans="1:49" s="511" customFormat="1" ht="6.75" customHeight="1"/>
    <row r="4" spans="1:49" s="511" customFormat="1" ht="18.75" customHeight="1">
      <c r="B4" s="528" t="s">
        <v>1106</v>
      </c>
      <c r="C4" s="528"/>
      <c r="D4" s="528"/>
      <c r="E4" s="533"/>
      <c r="F4" s="533"/>
      <c r="G4" s="533" t="s">
        <v>429</v>
      </c>
      <c r="H4" s="533"/>
      <c r="I4" s="533"/>
      <c r="J4" s="533" t="s">
        <v>1107</v>
      </c>
      <c r="K4" s="529"/>
      <c r="L4" s="529"/>
      <c r="M4" s="529" t="s">
        <v>1108</v>
      </c>
      <c r="O4" s="510" t="s">
        <v>1109</v>
      </c>
      <c r="R4" s="510"/>
      <c r="S4" s="510" t="s">
        <v>1110</v>
      </c>
      <c r="T4" s="510"/>
      <c r="V4" s="510" t="s">
        <v>1111</v>
      </c>
      <c r="W4" s="510"/>
    </row>
    <row r="5" spans="1:49" s="511" customFormat="1" ht="4.5" customHeight="1">
      <c r="B5" s="528"/>
      <c r="C5" s="528"/>
      <c r="D5" s="528"/>
      <c r="E5" s="532"/>
      <c r="F5" s="532"/>
      <c r="G5" s="532"/>
      <c r="H5" s="532"/>
      <c r="I5" s="532"/>
      <c r="J5" s="532"/>
      <c r="W5" s="510"/>
    </row>
    <row r="6" spans="1:49" s="511" customFormat="1" ht="19.5" customHeight="1">
      <c r="B6" s="2991" t="s">
        <v>915</v>
      </c>
      <c r="C6" s="2992"/>
      <c r="D6" s="2993"/>
      <c r="E6" s="2994"/>
      <c r="F6" s="2994"/>
      <c r="G6" s="2994"/>
      <c r="H6" s="2994"/>
      <c r="I6" s="2994"/>
      <c r="J6" s="2994"/>
      <c r="K6" s="2994"/>
      <c r="L6" s="2994"/>
      <c r="M6" s="2994"/>
      <c r="N6" s="2994"/>
      <c r="O6" s="2994"/>
      <c r="P6" s="2995" t="s">
        <v>1112</v>
      </c>
      <c r="Q6" s="2995"/>
      <c r="R6" s="2995"/>
      <c r="S6" s="2994"/>
      <c r="T6" s="2994"/>
      <c r="U6" s="2994"/>
      <c r="V6" s="2994"/>
      <c r="W6" s="2994"/>
      <c r="X6" s="2994"/>
      <c r="Y6" s="2994"/>
      <c r="Z6" s="793" t="s">
        <v>1113</v>
      </c>
      <c r="AA6" s="793"/>
      <c r="AB6" s="2994"/>
      <c r="AC6" s="2994"/>
      <c r="AD6" s="2994"/>
      <c r="AE6" s="2994"/>
      <c r="AF6" s="2994"/>
      <c r="AG6" s="2994"/>
      <c r="AH6" s="2994"/>
      <c r="AI6" s="2994"/>
      <c r="AJ6" s="2994"/>
    </row>
    <row r="7" spans="1:49" s="511" customFormat="1" ht="5.25" customHeight="1"/>
    <row r="8" spans="1:49" s="511" customFormat="1" ht="18.75" customHeight="1">
      <c r="B8" s="531" t="s">
        <v>1114</v>
      </c>
    </row>
    <row r="9" spans="1:49" s="511" customFormat="1" ht="6" customHeight="1"/>
    <row r="10" spans="1:49" s="511" customFormat="1" ht="18.75" customHeight="1">
      <c r="B10" s="530" t="s">
        <v>1115</v>
      </c>
    </row>
    <row r="11" spans="1:49" s="511" customFormat="1" ht="18.75" customHeight="1">
      <c r="B11" s="2995" t="s">
        <v>1031</v>
      </c>
      <c r="C11" s="2995"/>
      <c r="D11" s="2995"/>
      <c r="E11" s="3002"/>
      <c r="F11" s="3003"/>
      <c r="G11" s="3003"/>
      <c r="H11" s="3003"/>
      <c r="I11" s="3003"/>
      <c r="J11" s="3003"/>
      <c r="K11" s="3003"/>
      <c r="L11" s="3003"/>
      <c r="M11" s="3003"/>
      <c r="N11" s="3003"/>
      <c r="O11" s="3003"/>
      <c r="P11" s="3003"/>
      <c r="Q11" s="3004"/>
      <c r="R11" s="3005" t="s">
        <v>1116</v>
      </c>
      <c r="S11" s="3006"/>
      <c r="T11" s="3009"/>
      <c r="U11" s="3010"/>
      <c r="V11" s="3010"/>
      <c r="W11" s="3010"/>
      <c r="X11" s="3010"/>
      <c r="Y11" s="3010"/>
      <c r="Z11" s="3010"/>
      <c r="AA11" s="3010"/>
      <c r="AB11" s="3010"/>
      <c r="AC11" s="3010"/>
      <c r="AD11" s="3010"/>
      <c r="AE11" s="3010"/>
      <c r="AF11" s="3010"/>
      <c r="AG11" s="3010"/>
      <c r="AH11" s="3010"/>
      <c r="AI11" s="3010"/>
      <c r="AJ11" s="3010"/>
      <c r="AK11" s="3011"/>
    </row>
    <row r="12" spans="1:49" s="511" customFormat="1" ht="18.75" customHeight="1">
      <c r="B12" s="3015" t="s">
        <v>1117</v>
      </c>
      <c r="C12" s="3015"/>
      <c r="D12" s="3015"/>
      <c r="E12" s="3002"/>
      <c r="F12" s="3003"/>
      <c r="G12" s="3003"/>
      <c r="H12" s="794" t="s">
        <v>429</v>
      </c>
      <c r="I12" s="3003"/>
      <c r="J12" s="3003"/>
      <c r="K12" s="794" t="s">
        <v>1118</v>
      </c>
      <c r="L12" s="3003"/>
      <c r="M12" s="3003"/>
      <c r="N12" s="794" t="s">
        <v>1119</v>
      </c>
      <c r="O12" s="3016"/>
      <c r="P12" s="3016"/>
      <c r="Q12" s="794" t="s">
        <v>1120</v>
      </c>
      <c r="R12" s="3007"/>
      <c r="S12" s="3008"/>
      <c r="T12" s="3012"/>
      <c r="U12" s="3013"/>
      <c r="V12" s="3013"/>
      <c r="W12" s="3013"/>
      <c r="X12" s="3013"/>
      <c r="Y12" s="3013"/>
      <c r="Z12" s="3013"/>
      <c r="AA12" s="3013"/>
      <c r="AB12" s="3013"/>
      <c r="AC12" s="3013"/>
      <c r="AD12" s="3013"/>
      <c r="AE12" s="3013"/>
      <c r="AF12" s="3013"/>
      <c r="AG12" s="3013"/>
      <c r="AH12" s="3013"/>
      <c r="AI12" s="3013"/>
      <c r="AJ12" s="3013"/>
      <c r="AK12" s="3014"/>
    </row>
    <row r="13" spans="1:49" s="511" customFormat="1" ht="35.25" customHeight="1">
      <c r="B13" s="2996" t="s">
        <v>1121</v>
      </c>
      <c r="C13" s="2997"/>
      <c r="D13" s="2998"/>
      <c r="E13" s="2999"/>
      <c r="F13" s="3000"/>
      <c r="G13" s="3000"/>
      <c r="H13" s="3000"/>
      <c r="I13" s="3000"/>
      <c r="J13" s="3000"/>
      <c r="K13" s="3000"/>
      <c r="L13" s="3000"/>
      <c r="M13" s="3000"/>
      <c r="N13" s="3000"/>
      <c r="O13" s="3000"/>
      <c r="P13" s="3000"/>
      <c r="Q13" s="3000"/>
      <c r="R13" s="3000"/>
      <c r="S13" s="3000"/>
      <c r="T13" s="3000"/>
      <c r="U13" s="3000"/>
      <c r="V13" s="3000"/>
      <c r="W13" s="3000"/>
      <c r="X13" s="3000"/>
      <c r="Y13" s="3000"/>
      <c r="Z13" s="3000"/>
      <c r="AA13" s="3000"/>
      <c r="AB13" s="3000"/>
      <c r="AC13" s="3000"/>
      <c r="AD13" s="3000"/>
      <c r="AE13" s="3000"/>
      <c r="AF13" s="3000"/>
      <c r="AG13" s="3000"/>
      <c r="AH13" s="3000"/>
      <c r="AI13" s="3000"/>
      <c r="AJ13" s="3000"/>
      <c r="AK13" s="3001"/>
    </row>
    <row r="14" spans="1:49" s="511" customFormat="1" ht="51" customHeight="1">
      <c r="B14" s="2996" t="s">
        <v>1122</v>
      </c>
      <c r="C14" s="2997"/>
      <c r="D14" s="2998"/>
      <c r="E14" s="2999"/>
      <c r="F14" s="3000"/>
      <c r="G14" s="3000"/>
      <c r="H14" s="3000"/>
      <c r="I14" s="3000"/>
      <c r="J14" s="3000"/>
      <c r="K14" s="3000"/>
      <c r="L14" s="3000"/>
      <c r="M14" s="3000"/>
      <c r="N14" s="3000"/>
      <c r="O14" s="3000"/>
      <c r="P14" s="3000"/>
      <c r="Q14" s="3000"/>
      <c r="R14" s="3000"/>
      <c r="S14" s="3000"/>
      <c r="T14" s="3000"/>
      <c r="U14" s="3000"/>
      <c r="V14" s="3000"/>
      <c r="W14" s="3000"/>
      <c r="X14" s="3000"/>
      <c r="Y14" s="3000"/>
      <c r="Z14" s="3000"/>
      <c r="AA14" s="3000"/>
      <c r="AB14" s="3000"/>
      <c r="AC14" s="3000"/>
      <c r="AD14" s="3000"/>
      <c r="AE14" s="3000"/>
      <c r="AF14" s="3000"/>
      <c r="AG14" s="3000"/>
      <c r="AH14" s="3000"/>
      <c r="AI14" s="3000"/>
      <c r="AJ14" s="3000"/>
      <c r="AK14" s="3001"/>
    </row>
    <row r="15" spans="1:49" s="511" customFormat="1" ht="18.75" customHeight="1">
      <c r="B15" s="2985" t="s">
        <v>1123</v>
      </c>
      <c r="C15" s="2986"/>
      <c r="D15" s="2986"/>
      <c r="E15" s="2987"/>
      <c r="F15" s="898"/>
      <c r="G15" s="510" t="s">
        <v>1111</v>
      </c>
      <c r="H15" s="510"/>
      <c r="I15" s="510"/>
      <c r="J15" s="510" t="s">
        <v>1124</v>
      </c>
      <c r="K15" s="510"/>
      <c r="L15" s="510"/>
      <c r="M15" s="510"/>
      <c r="N15" s="2988"/>
      <c r="O15" s="2988"/>
      <c r="P15" s="2988"/>
      <c r="Q15" s="2988"/>
      <c r="R15" s="2988"/>
      <c r="S15" s="2988"/>
      <c r="T15" s="2988"/>
      <c r="U15" s="2988"/>
      <c r="V15" s="2988"/>
      <c r="W15" s="2988"/>
      <c r="X15" s="2988"/>
      <c r="Y15" s="2988"/>
      <c r="Z15" s="2988"/>
      <c r="AA15" s="2988"/>
      <c r="AB15" s="2989"/>
      <c r="AC15" s="2989"/>
      <c r="AD15" s="2989"/>
      <c r="AE15" s="2989"/>
      <c r="AF15" s="2989"/>
      <c r="AG15" s="2989"/>
      <c r="AH15" s="2989"/>
      <c r="AI15" s="2989"/>
      <c r="AJ15" s="2989"/>
      <c r="AK15" s="527" t="s">
        <v>1125</v>
      </c>
    </row>
    <row r="16" spans="1:49" s="511" customFormat="1" ht="18.75" customHeight="1">
      <c r="B16" s="3035" t="s">
        <v>1126</v>
      </c>
      <c r="C16" s="3036"/>
      <c r="D16" s="3036"/>
      <c r="E16" s="3036"/>
      <c r="F16" s="3037"/>
      <c r="G16" s="515"/>
      <c r="H16" s="513" t="s">
        <v>1111</v>
      </c>
      <c r="I16" s="522"/>
      <c r="J16" s="513"/>
      <c r="K16" s="513" t="s">
        <v>1127</v>
      </c>
      <c r="L16" s="513"/>
      <c r="M16" s="513"/>
      <c r="N16" s="513" t="s">
        <v>1128</v>
      </c>
      <c r="O16" s="513"/>
      <c r="P16" s="513"/>
      <c r="Q16" s="522"/>
      <c r="R16" s="522" t="s">
        <v>1129</v>
      </c>
      <c r="S16" s="522"/>
      <c r="T16" s="522" t="s">
        <v>1130</v>
      </c>
      <c r="U16" s="522"/>
      <c r="V16" s="522" t="s">
        <v>1131</v>
      </c>
      <c r="W16" s="522"/>
      <c r="X16" s="522" t="s">
        <v>1132</v>
      </c>
      <c r="Y16" s="522"/>
      <c r="Z16" s="522" t="s">
        <v>1133</v>
      </c>
      <c r="AA16" s="520"/>
      <c r="AB16" s="3036" t="s">
        <v>1134</v>
      </c>
      <c r="AC16" s="3036"/>
      <c r="AD16" s="3036"/>
      <c r="AE16" s="515"/>
      <c r="AF16" s="513" t="s">
        <v>1111</v>
      </c>
      <c r="AG16" s="513"/>
      <c r="AH16" s="513"/>
      <c r="AI16" s="513" t="s">
        <v>1135</v>
      </c>
      <c r="AJ16" s="513"/>
      <c r="AK16" s="520"/>
    </row>
    <row r="17" spans="2:51" s="511" customFormat="1" ht="18.75" customHeight="1">
      <c r="B17" s="3038"/>
      <c r="C17" s="3039"/>
      <c r="D17" s="3039"/>
      <c r="E17" s="3039"/>
      <c r="F17" s="3040"/>
      <c r="G17" s="525"/>
      <c r="H17" s="528" t="s">
        <v>1135</v>
      </c>
      <c r="I17" s="529"/>
      <c r="J17" s="528"/>
      <c r="K17" s="528" t="s">
        <v>1136</v>
      </c>
      <c r="L17" s="528"/>
      <c r="M17" s="2989"/>
      <c r="N17" s="2989"/>
      <c r="O17" s="529" t="s">
        <v>1125</v>
      </c>
      <c r="P17" s="528"/>
      <c r="Q17" s="528" t="s">
        <v>1137</v>
      </c>
      <c r="R17" s="528"/>
      <c r="S17" s="528"/>
      <c r="T17" s="528"/>
      <c r="U17" s="528" t="s">
        <v>1138</v>
      </c>
      <c r="V17" s="528"/>
      <c r="W17" s="528"/>
      <c r="X17" s="528"/>
      <c r="Y17" s="528"/>
      <c r="Z17" s="528"/>
      <c r="AA17" s="527"/>
      <c r="AB17" s="3039"/>
      <c r="AC17" s="3039"/>
      <c r="AD17" s="3039"/>
      <c r="AE17" s="525"/>
      <c r="AF17" s="528" t="s">
        <v>1139</v>
      </c>
      <c r="AG17" s="528"/>
      <c r="AH17" s="528"/>
      <c r="AI17" s="2989"/>
      <c r="AJ17" s="2989"/>
      <c r="AK17" s="527" t="s">
        <v>1125</v>
      </c>
    </row>
    <row r="18" spans="2:51" s="511" customFormat="1" ht="11.25" customHeight="1"/>
    <row r="19" spans="2:51" s="511" customFormat="1" ht="18.75" customHeight="1">
      <c r="B19" s="519" t="s">
        <v>1140</v>
      </c>
    </row>
    <row r="20" spans="2:51" s="511" customFormat="1" ht="15.75" customHeight="1">
      <c r="B20" s="3041" t="s">
        <v>1141</v>
      </c>
      <c r="C20" s="3041"/>
      <c r="D20" s="3041"/>
      <c r="E20" s="3041"/>
      <c r="F20" s="3041"/>
      <c r="G20" s="3041"/>
      <c r="H20" s="3041"/>
      <c r="I20" s="3041"/>
      <c r="J20" s="3041"/>
      <c r="K20" s="3041"/>
      <c r="L20" s="3041"/>
      <c r="M20" s="3041"/>
      <c r="N20" s="3041"/>
      <c r="O20" s="3041"/>
      <c r="P20" s="3041"/>
      <c r="Q20" s="3041"/>
      <c r="R20" s="3041"/>
      <c r="S20" s="3041"/>
      <c r="T20" s="3041"/>
      <c r="U20" s="3041"/>
      <c r="V20" s="3041"/>
      <c r="W20" s="3041"/>
      <c r="X20" s="3041"/>
      <c r="Y20" s="3041"/>
      <c r="Z20" s="3041"/>
      <c r="AA20" s="3041"/>
      <c r="AB20" s="3041"/>
      <c r="AC20" s="3041"/>
      <c r="AD20" s="3041"/>
      <c r="AE20" s="3041"/>
      <c r="AF20" s="3041"/>
      <c r="AG20" s="3041"/>
      <c r="AH20" s="3041"/>
      <c r="AI20" s="3041"/>
      <c r="AJ20" s="3041"/>
      <c r="AK20" s="526"/>
    </row>
    <row r="21" spans="2:51" s="511" customFormat="1" ht="35.25" customHeight="1">
      <c r="B21" s="3042" t="s">
        <v>1142</v>
      </c>
      <c r="C21" s="3043"/>
      <c r="D21" s="3043"/>
      <c r="E21" s="3043"/>
      <c r="F21" s="3043"/>
      <c r="G21" s="3043"/>
      <c r="H21" s="3043"/>
      <c r="I21" s="3043"/>
      <c r="J21" s="3043"/>
      <c r="K21" s="3043"/>
      <c r="L21" s="3043"/>
      <c r="M21" s="3043"/>
      <c r="N21" s="3043"/>
      <c r="O21" s="3043"/>
      <c r="P21" s="3043"/>
      <c r="Q21" s="3043"/>
      <c r="R21" s="3043"/>
      <c r="S21" s="3043"/>
      <c r="T21" s="3043"/>
      <c r="U21" s="3043"/>
      <c r="V21" s="3043"/>
      <c r="W21" s="3043"/>
      <c r="X21" s="3043"/>
      <c r="Y21" s="3043"/>
      <c r="Z21" s="3043"/>
      <c r="AA21" s="3043"/>
      <c r="AB21" s="3043"/>
      <c r="AC21" s="3043"/>
      <c r="AD21" s="3043"/>
      <c r="AE21" s="3043"/>
      <c r="AF21" s="3043"/>
      <c r="AG21" s="3043"/>
      <c r="AH21" s="3043"/>
      <c r="AI21" s="3043"/>
      <c r="AJ21" s="3043"/>
      <c r="AK21" s="3044"/>
      <c r="AL21" s="510"/>
      <c r="AM21" s="510"/>
      <c r="AN21" s="510"/>
      <c r="AO21" s="510"/>
      <c r="AP21" s="510"/>
      <c r="AQ21" s="510"/>
      <c r="AR21" s="510"/>
      <c r="AS21" s="510"/>
      <c r="AT21" s="510"/>
      <c r="AU21" s="510"/>
      <c r="AV21" s="510"/>
      <c r="AW21" s="510"/>
      <c r="AX21" s="510"/>
      <c r="AY21" s="510"/>
    </row>
    <row r="22" spans="2:51" s="511" customFormat="1" ht="18.75" customHeight="1">
      <c r="B22" s="515"/>
      <c r="C22" s="513" t="s">
        <v>1143</v>
      </c>
      <c r="D22" s="513"/>
      <c r="E22" s="513"/>
      <c r="F22" s="513"/>
      <c r="G22" s="513"/>
      <c r="H22" s="513"/>
      <c r="I22" s="513"/>
      <c r="J22" s="513"/>
      <c r="K22" s="513"/>
      <c r="L22" s="513"/>
      <c r="M22" s="511" t="s">
        <v>1144</v>
      </c>
      <c r="S22" s="513"/>
      <c r="T22" s="513" t="s">
        <v>1111</v>
      </c>
      <c r="U22" s="513"/>
      <c r="V22" s="513"/>
      <c r="W22" s="513"/>
      <c r="X22" s="513"/>
      <c r="Y22" s="513"/>
      <c r="Z22" s="513" t="s">
        <v>1145</v>
      </c>
      <c r="AA22" s="522"/>
      <c r="AB22" s="513"/>
      <c r="AC22" s="513"/>
      <c r="AD22" s="513"/>
      <c r="AE22" s="513"/>
      <c r="AF22" s="513"/>
      <c r="AG22" s="513"/>
      <c r="AH22" s="513"/>
      <c r="AI22" s="513"/>
      <c r="AJ22" s="513"/>
      <c r="AK22" s="524"/>
      <c r="AL22" s="510"/>
      <c r="AM22" s="510"/>
      <c r="AN22" s="510"/>
      <c r="AO22" s="510"/>
      <c r="AP22" s="510"/>
      <c r="AQ22" s="510"/>
      <c r="AR22" s="510"/>
      <c r="AS22" s="510"/>
      <c r="AT22" s="510"/>
      <c r="AU22" s="510"/>
      <c r="AV22" s="510"/>
      <c r="AW22" s="510"/>
      <c r="AX22" s="510"/>
      <c r="AY22" s="510"/>
    </row>
    <row r="23" spans="2:51" s="511" customFormat="1" ht="18.75" customHeight="1">
      <c r="B23" s="3017"/>
      <c r="C23" s="3018"/>
      <c r="D23" s="3018"/>
      <c r="E23" s="3018"/>
      <c r="F23" s="3018"/>
      <c r="G23" s="3018"/>
      <c r="H23" s="3018"/>
      <c r="I23" s="3018"/>
      <c r="J23" s="3018"/>
      <c r="K23" s="3018"/>
      <c r="L23" s="3018"/>
      <c r="M23" s="3018"/>
      <c r="N23" s="3018"/>
      <c r="O23" s="3018"/>
      <c r="P23" s="3018"/>
      <c r="Q23" s="3018"/>
      <c r="R23" s="3018"/>
      <c r="S23" s="3018"/>
      <c r="T23" s="3018"/>
      <c r="U23" s="3018"/>
      <c r="V23" s="3018"/>
      <c r="W23" s="3018"/>
      <c r="X23" s="3018"/>
      <c r="Y23" s="3018"/>
      <c r="Z23" s="3018"/>
      <c r="AA23" s="3018"/>
      <c r="AB23" s="3018"/>
      <c r="AC23" s="3018"/>
      <c r="AD23" s="3018"/>
      <c r="AE23" s="3018"/>
      <c r="AF23" s="3018"/>
      <c r="AG23" s="3018"/>
      <c r="AH23" s="3018"/>
      <c r="AI23" s="3018"/>
      <c r="AJ23" s="3018"/>
      <c r="AK23" s="3019"/>
      <c r="AL23" s="510"/>
      <c r="AM23" s="510"/>
      <c r="AN23" s="510"/>
      <c r="AO23" s="510"/>
      <c r="AP23" s="510"/>
      <c r="AQ23" s="510"/>
      <c r="AR23" s="510"/>
      <c r="AS23" s="510"/>
      <c r="AT23" s="510"/>
      <c r="AU23" s="510"/>
      <c r="AV23" s="510"/>
      <c r="AW23" s="510"/>
      <c r="AX23" s="510"/>
      <c r="AY23" s="510"/>
    </row>
    <row r="24" spans="2:51" s="511" customFormat="1" ht="18.75" customHeight="1">
      <c r="B24" s="3017"/>
      <c r="C24" s="3018"/>
      <c r="D24" s="3018"/>
      <c r="E24" s="3018"/>
      <c r="F24" s="3018"/>
      <c r="G24" s="3018"/>
      <c r="H24" s="3018"/>
      <c r="I24" s="3018"/>
      <c r="J24" s="3018"/>
      <c r="K24" s="3018"/>
      <c r="L24" s="3018"/>
      <c r="M24" s="3018"/>
      <c r="N24" s="3018"/>
      <c r="O24" s="3018"/>
      <c r="P24" s="3018"/>
      <c r="Q24" s="3018"/>
      <c r="R24" s="3018"/>
      <c r="S24" s="3018"/>
      <c r="T24" s="3018"/>
      <c r="U24" s="3018"/>
      <c r="V24" s="3018"/>
      <c r="W24" s="3018"/>
      <c r="X24" s="3018"/>
      <c r="Y24" s="3018"/>
      <c r="Z24" s="3018"/>
      <c r="AA24" s="3018"/>
      <c r="AB24" s="3018"/>
      <c r="AC24" s="3018"/>
      <c r="AD24" s="3018"/>
      <c r="AE24" s="3018"/>
      <c r="AF24" s="3018"/>
      <c r="AG24" s="3018"/>
      <c r="AH24" s="3018"/>
      <c r="AI24" s="3018"/>
      <c r="AJ24" s="3018"/>
      <c r="AK24" s="3019"/>
      <c r="AL24" s="510"/>
      <c r="AM24" s="510"/>
      <c r="AN24" s="510"/>
      <c r="AO24" s="510"/>
      <c r="AP24" s="510"/>
      <c r="AQ24" s="510"/>
      <c r="AR24" s="510"/>
      <c r="AS24" s="510"/>
      <c r="AT24" s="510"/>
      <c r="AU24" s="510"/>
      <c r="AV24" s="510"/>
      <c r="AW24" s="510"/>
      <c r="AX24" s="510"/>
      <c r="AY24" s="510"/>
    </row>
    <row r="25" spans="2:51" s="511" customFormat="1" ht="18.75" customHeight="1">
      <c r="B25" s="3017"/>
      <c r="C25" s="3018"/>
      <c r="D25" s="3018"/>
      <c r="E25" s="3018"/>
      <c r="F25" s="3018"/>
      <c r="G25" s="3018"/>
      <c r="H25" s="3018"/>
      <c r="I25" s="3018"/>
      <c r="J25" s="3018"/>
      <c r="K25" s="3018"/>
      <c r="L25" s="3018"/>
      <c r="M25" s="3018"/>
      <c r="N25" s="3018"/>
      <c r="O25" s="3018"/>
      <c r="P25" s="3018"/>
      <c r="Q25" s="3018"/>
      <c r="R25" s="3018"/>
      <c r="S25" s="3018"/>
      <c r="T25" s="3018"/>
      <c r="U25" s="3018"/>
      <c r="V25" s="3018"/>
      <c r="W25" s="3018"/>
      <c r="X25" s="3018"/>
      <c r="Y25" s="3018"/>
      <c r="Z25" s="3018"/>
      <c r="AA25" s="3018"/>
      <c r="AB25" s="3018"/>
      <c r="AC25" s="3018"/>
      <c r="AD25" s="3018"/>
      <c r="AE25" s="3018"/>
      <c r="AF25" s="3018"/>
      <c r="AG25" s="3018"/>
      <c r="AH25" s="3018"/>
      <c r="AI25" s="3018"/>
      <c r="AJ25" s="3018"/>
      <c r="AK25" s="3019"/>
      <c r="AL25" s="510"/>
      <c r="AM25" s="510"/>
      <c r="AN25" s="510"/>
      <c r="AO25" s="510"/>
      <c r="AP25" s="510"/>
      <c r="AQ25" s="510"/>
      <c r="AR25" s="510"/>
      <c r="AS25" s="510"/>
      <c r="AT25" s="510"/>
      <c r="AU25" s="510"/>
      <c r="AV25" s="510"/>
      <c r="AW25" s="510"/>
      <c r="AX25" s="510"/>
      <c r="AY25" s="510"/>
    </row>
    <row r="26" spans="2:51" s="511" customFormat="1" ht="18.75" customHeight="1">
      <c r="B26" s="898"/>
      <c r="C26" s="3020" t="s">
        <v>1146</v>
      </c>
      <c r="D26" s="3021"/>
      <c r="E26" s="3021"/>
      <c r="F26" s="3021"/>
      <c r="G26" s="3021"/>
      <c r="H26" s="3021"/>
      <c r="I26" s="3021"/>
      <c r="J26" s="3021"/>
      <c r="K26" s="3021"/>
      <c r="L26" s="3021"/>
      <c r="M26" s="3021"/>
      <c r="N26" s="3021"/>
      <c r="O26" s="3021"/>
      <c r="P26" s="3021"/>
      <c r="Q26" s="3021"/>
      <c r="R26" s="3021"/>
      <c r="S26" s="3021"/>
      <c r="T26" s="3021"/>
      <c r="U26" s="3021"/>
      <c r="V26" s="3021"/>
      <c r="W26" s="3021"/>
      <c r="X26" s="3021"/>
      <c r="Y26" s="3021"/>
      <c r="Z26" s="3021"/>
      <c r="AA26" s="3021"/>
      <c r="AB26" s="3021"/>
      <c r="AC26" s="3021"/>
      <c r="AD26" s="3021"/>
      <c r="AE26" s="3021"/>
      <c r="AF26" s="3021"/>
      <c r="AG26" s="3021"/>
      <c r="AH26" s="3021"/>
      <c r="AI26" s="3021"/>
      <c r="AJ26" s="3021"/>
      <c r="AK26" s="3022"/>
      <c r="AL26" s="510"/>
      <c r="AM26" s="510"/>
      <c r="AN26" s="510"/>
      <c r="AO26" s="510"/>
      <c r="AP26" s="510"/>
      <c r="AQ26" s="510"/>
      <c r="AR26" s="510"/>
      <c r="AS26" s="510"/>
      <c r="AT26" s="510"/>
      <c r="AU26" s="510"/>
      <c r="AV26" s="510"/>
      <c r="AW26" s="510"/>
      <c r="AX26" s="510"/>
      <c r="AY26" s="510"/>
    </row>
    <row r="27" spans="2:51" s="511" customFormat="1" ht="15" customHeight="1">
      <c r="B27" s="898"/>
      <c r="C27" s="3023" t="s">
        <v>1147</v>
      </c>
      <c r="D27" s="3025" t="s">
        <v>1148</v>
      </c>
      <c r="E27" s="3025"/>
      <c r="F27" s="3025"/>
      <c r="G27" s="795"/>
      <c r="H27" s="795" t="s">
        <v>1149</v>
      </c>
      <c r="I27" s="795"/>
      <c r="J27" s="795"/>
      <c r="K27" s="795" t="s">
        <v>1150</v>
      </c>
      <c r="L27" s="795"/>
      <c r="M27" s="795"/>
      <c r="N27" s="795" t="s">
        <v>1151</v>
      </c>
      <c r="O27" s="795"/>
      <c r="P27" s="795"/>
      <c r="Q27" s="795"/>
      <c r="R27" s="795" t="s">
        <v>1152</v>
      </c>
      <c r="S27" s="795"/>
      <c r="T27" s="796"/>
      <c r="U27" s="3025" t="s">
        <v>1153</v>
      </c>
      <c r="V27" s="3025"/>
      <c r="W27" s="3025"/>
      <c r="X27" s="795"/>
      <c r="Y27" s="795" t="s">
        <v>1149</v>
      </c>
      <c r="Z27" s="795"/>
      <c r="AA27" s="795"/>
      <c r="AB27" s="795" t="s">
        <v>1150</v>
      </c>
      <c r="AC27" s="795"/>
      <c r="AD27" s="795"/>
      <c r="AE27" s="795" t="s">
        <v>1151</v>
      </c>
      <c r="AF27" s="795"/>
      <c r="AG27" s="795"/>
      <c r="AH27" s="795"/>
      <c r="AI27" s="795" t="s">
        <v>1152</v>
      </c>
      <c r="AJ27" s="795"/>
      <c r="AK27" s="796"/>
      <c r="AL27" s="510"/>
      <c r="AM27" s="510"/>
      <c r="AN27" s="510"/>
      <c r="AO27" s="510"/>
      <c r="AP27" s="510"/>
      <c r="AQ27" s="510"/>
      <c r="AR27" s="510"/>
      <c r="AS27" s="510"/>
      <c r="AT27" s="510"/>
      <c r="AU27" s="510"/>
      <c r="AV27" s="510"/>
      <c r="AW27" s="510"/>
      <c r="AX27" s="510"/>
      <c r="AY27" s="510"/>
    </row>
    <row r="28" spans="2:51" s="511" customFormat="1" ht="15" customHeight="1">
      <c r="B28" s="898"/>
      <c r="C28" s="3024"/>
      <c r="D28" s="3025" t="s">
        <v>1154</v>
      </c>
      <c r="E28" s="3025"/>
      <c r="F28" s="3025"/>
      <c r="G28" s="795"/>
      <c r="H28" s="795" t="s">
        <v>1149</v>
      </c>
      <c r="I28" s="795"/>
      <c r="J28" s="795"/>
      <c r="K28" s="795" t="s">
        <v>1150</v>
      </c>
      <c r="L28" s="795"/>
      <c r="M28" s="795"/>
      <c r="N28" s="795" t="s">
        <v>1151</v>
      </c>
      <c r="O28" s="795"/>
      <c r="P28" s="795"/>
      <c r="Q28" s="795"/>
      <c r="R28" s="795" t="s">
        <v>1152</v>
      </c>
      <c r="S28" s="795"/>
      <c r="T28" s="796"/>
      <c r="U28" s="3025" t="s">
        <v>1155</v>
      </c>
      <c r="V28" s="3025"/>
      <c r="W28" s="3025"/>
      <c r="X28" s="795"/>
      <c r="Y28" s="795" t="s">
        <v>1149</v>
      </c>
      <c r="Z28" s="795"/>
      <c r="AA28" s="795"/>
      <c r="AB28" s="795" t="s">
        <v>1150</v>
      </c>
      <c r="AC28" s="795"/>
      <c r="AD28" s="795"/>
      <c r="AE28" s="795" t="s">
        <v>1151</v>
      </c>
      <c r="AF28" s="795"/>
      <c r="AG28" s="795"/>
      <c r="AH28" s="795"/>
      <c r="AI28" s="795" t="s">
        <v>1152</v>
      </c>
      <c r="AJ28" s="795"/>
      <c r="AK28" s="796"/>
      <c r="AL28" s="510"/>
      <c r="AM28" s="510"/>
      <c r="AN28" s="510"/>
      <c r="AO28" s="510"/>
      <c r="AP28" s="510"/>
      <c r="AQ28" s="510"/>
      <c r="AR28" s="510"/>
      <c r="AS28" s="510"/>
      <c r="AT28" s="510"/>
      <c r="AU28" s="510"/>
      <c r="AV28" s="510"/>
      <c r="AW28" s="510"/>
      <c r="AX28" s="510"/>
      <c r="AY28" s="510"/>
    </row>
    <row r="29" spans="2:51" s="511" customFormat="1" ht="15" customHeight="1">
      <c r="B29" s="898"/>
      <c r="C29" s="3024"/>
      <c r="D29" s="3025" t="s">
        <v>1156</v>
      </c>
      <c r="E29" s="3025"/>
      <c r="F29" s="795"/>
      <c r="G29" s="795" t="s">
        <v>1149</v>
      </c>
      <c r="H29" s="795"/>
      <c r="I29" s="795"/>
      <c r="J29" s="795" t="s">
        <v>1150</v>
      </c>
      <c r="K29" s="795"/>
      <c r="L29" s="795"/>
      <c r="M29" s="795" t="s">
        <v>1151</v>
      </c>
      <c r="N29" s="795"/>
      <c r="O29" s="795"/>
      <c r="P29" s="795"/>
      <c r="Q29" s="795" t="s">
        <v>1152</v>
      </c>
      <c r="R29" s="795"/>
      <c r="S29" s="795" t="s">
        <v>1157</v>
      </c>
      <c r="T29" s="795"/>
      <c r="U29" s="795"/>
      <c r="V29" s="795"/>
      <c r="W29" s="795" t="s">
        <v>1158</v>
      </c>
      <c r="X29" s="795"/>
      <c r="Y29" s="795"/>
      <c r="Z29" s="795" t="s">
        <v>1159</v>
      </c>
      <c r="AA29" s="795"/>
      <c r="AC29" s="795"/>
      <c r="AD29" s="795" t="s">
        <v>1160</v>
      </c>
      <c r="AG29" s="795"/>
      <c r="AH29" s="795" t="s">
        <v>1133</v>
      </c>
      <c r="AK29" s="796"/>
      <c r="AL29" s="510"/>
      <c r="AM29" s="510"/>
      <c r="AN29" s="510"/>
      <c r="AO29" s="510"/>
      <c r="AP29" s="510"/>
      <c r="AQ29" s="510"/>
      <c r="AR29" s="510"/>
      <c r="AS29" s="510"/>
      <c r="AT29" s="510"/>
      <c r="AU29" s="510"/>
      <c r="AV29" s="510"/>
      <c r="AW29" s="510"/>
      <c r="AX29" s="510"/>
      <c r="AY29" s="510"/>
    </row>
    <row r="30" spans="2:51" s="511" customFormat="1" ht="15" customHeight="1">
      <c r="B30" s="898"/>
      <c r="C30" s="3024"/>
      <c r="D30" s="3025" t="s">
        <v>1161</v>
      </c>
      <c r="E30" s="3025"/>
      <c r="F30" s="795"/>
      <c r="G30" s="795" t="s">
        <v>1149</v>
      </c>
      <c r="H30" s="795"/>
      <c r="I30" s="795"/>
      <c r="J30" s="795" t="s">
        <v>1150</v>
      </c>
      <c r="K30" s="795"/>
      <c r="L30" s="795"/>
      <c r="M30" s="795" t="s">
        <v>1151</v>
      </c>
      <c r="N30" s="795"/>
      <c r="O30" s="795"/>
      <c r="P30" s="795"/>
      <c r="Q30" s="795" t="s">
        <v>1152</v>
      </c>
      <c r="R30" s="795"/>
      <c r="S30" s="795" t="s">
        <v>1162</v>
      </c>
      <c r="T30" s="795"/>
      <c r="U30" s="795"/>
      <c r="V30" s="795"/>
      <c r="W30" s="795" t="s">
        <v>1163</v>
      </c>
      <c r="X30" s="795"/>
      <c r="Y30" s="795"/>
      <c r="Z30" s="795" t="s">
        <v>1164</v>
      </c>
      <c r="AA30" s="795"/>
      <c r="AB30" s="795"/>
      <c r="AC30" s="795"/>
      <c r="AD30" s="795" t="s">
        <v>1165</v>
      </c>
      <c r="AE30" s="795"/>
      <c r="AF30" s="795"/>
      <c r="AG30" s="795"/>
      <c r="AH30" s="795" t="s">
        <v>1133</v>
      </c>
      <c r="AI30" s="795"/>
      <c r="AJ30" s="795"/>
      <c r="AK30" s="796"/>
      <c r="AL30" s="510"/>
      <c r="AM30" s="510"/>
      <c r="AN30" s="510"/>
      <c r="AO30" s="510"/>
      <c r="AP30" s="510"/>
      <c r="AQ30" s="510"/>
      <c r="AR30" s="510"/>
      <c r="AS30" s="510"/>
      <c r="AT30" s="510"/>
      <c r="AU30" s="510"/>
      <c r="AV30" s="510"/>
      <c r="AW30" s="510"/>
      <c r="AX30" s="510"/>
      <c r="AY30" s="510"/>
    </row>
    <row r="31" spans="2:51" s="511" customFormat="1" ht="18.75" customHeight="1">
      <c r="B31" s="898"/>
      <c r="C31" s="3045"/>
      <c r="D31" s="3046"/>
      <c r="E31" s="3046"/>
      <c r="F31" s="3046"/>
      <c r="G31" s="3046"/>
      <c r="H31" s="3046"/>
      <c r="I31" s="3046"/>
      <c r="J31" s="3046"/>
      <c r="K31" s="3046"/>
      <c r="L31" s="3046"/>
      <c r="M31" s="3046"/>
      <c r="N31" s="3046"/>
      <c r="O31" s="3046"/>
      <c r="P31" s="3046"/>
      <c r="Q31" s="3046"/>
      <c r="R31" s="3046"/>
      <c r="S31" s="3046"/>
      <c r="T31" s="3046"/>
      <c r="U31" s="3046"/>
      <c r="V31" s="3046"/>
      <c r="W31" s="3046"/>
      <c r="X31" s="3046"/>
      <c r="Y31" s="3046"/>
      <c r="Z31" s="3046"/>
      <c r="AA31" s="3046"/>
      <c r="AB31" s="3046"/>
      <c r="AC31" s="3046"/>
      <c r="AD31" s="3046"/>
      <c r="AE31" s="3046"/>
      <c r="AF31" s="3046"/>
      <c r="AG31" s="3046"/>
      <c r="AH31" s="3046"/>
      <c r="AI31" s="3046"/>
      <c r="AJ31" s="3046"/>
      <c r="AK31" s="3047"/>
      <c r="AL31" s="510"/>
      <c r="AM31" s="510"/>
      <c r="AN31" s="510"/>
      <c r="AO31" s="510"/>
      <c r="AP31" s="510"/>
      <c r="AQ31" s="510"/>
      <c r="AR31" s="510"/>
      <c r="AS31" s="510"/>
      <c r="AT31" s="510"/>
      <c r="AU31" s="510"/>
      <c r="AV31" s="510"/>
      <c r="AW31" s="510"/>
      <c r="AX31" s="510"/>
      <c r="AY31" s="510"/>
    </row>
    <row r="32" spans="2:51" s="511" customFormat="1" ht="18.75" customHeight="1">
      <c r="B32" s="898"/>
      <c r="C32" s="3048"/>
      <c r="D32" s="2988"/>
      <c r="E32" s="2988"/>
      <c r="F32" s="2988"/>
      <c r="G32" s="2988"/>
      <c r="H32" s="2988"/>
      <c r="I32" s="2988"/>
      <c r="J32" s="2988"/>
      <c r="K32" s="2988"/>
      <c r="L32" s="2988"/>
      <c r="M32" s="2988"/>
      <c r="N32" s="2988"/>
      <c r="O32" s="2988"/>
      <c r="P32" s="2988"/>
      <c r="Q32" s="2988"/>
      <c r="R32" s="2988"/>
      <c r="S32" s="2988"/>
      <c r="T32" s="2988"/>
      <c r="U32" s="2988"/>
      <c r="V32" s="2988"/>
      <c r="W32" s="2988"/>
      <c r="X32" s="2988"/>
      <c r="Y32" s="2988"/>
      <c r="Z32" s="2988"/>
      <c r="AA32" s="2988"/>
      <c r="AB32" s="2988"/>
      <c r="AC32" s="2988"/>
      <c r="AD32" s="2988"/>
      <c r="AE32" s="2988"/>
      <c r="AF32" s="2988"/>
      <c r="AG32" s="2988"/>
      <c r="AH32" s="2988"/>
      <c r="AI32" s="2988"/>
      <c r="AJ32" s="2988"/>
      <c r="AK32" s="3049"/>
      <c r="AL32" s="510"/>
      <c r="AM32" s="510"/>
      <c r="AN32" s="510"/>
      <c r="AO32" s="510"/>
      <c r="AP32" s="510"/>
      <c r="AQ32" s="510"/>
      <c r="AR32" s="510"/>
      <c r="AS32" s="510"/>
      <c r="AT32" s="510"/>
      <c r="AU32" s="510"/>
      <c r="AV32" s="510"/>
      <c r="AW32" s="510"/>
      <c r="AX32" s="510"/>
      <c r="AY32" s="510"/>
    </row>
    <row r="33" spans="2:51" s="511" customFormat="1" ht="18.75" customHeight="1">
      <c r="B33" s="898"/>
      <c r="C33" s="3050"/>
      <c r="D33" s="2989"/>
      <c r="E33" s="2989"/>
      <c r="F33" s="2989"/>
      <c r="G33" s="2989"/>
      <c r="H33" s="2989"/>
      <c r="I33" s="2989"/>
      <c r="J33" s="2989"/>
      <c r="K33" s="2989"/>
      <c r="L33" s="2989"/>
      <c r="M33" s="2989"/>
      <c r="N33" s="2989"/>
      <c r="O33" s="2989"/>
      <c r="P33" s="2989"/>
      <c r="Q33" s="2989"/>
      <c r="R33" s="2989"/>
      <c r="S33" s="2989"/>
      <c r="T33" s="2989"/>
      <c r="U33" s="2989"/>
      <c r="V33" s="2989"/>
      <c r="W33" s="2989"/>
      <c r="X33" s="2989"/>
      <c r="Y33" s="2989"/>
      <c r="Z33" s="2989"/>
      <c r="AA33" s="2989"/>
      <c r="AB33" s="2989"/>
      <c r="AC33" s="2989"/>
      <c r="AD33" s="2989"/>
      <c r="AE33" s="2989"/>
      <c r="AF33" s="2989"/>
      <c r="AG33" s="2989"/>
      <c r="AH33" s="2989"/>
      <c r="AI33" s="2989"/>
      <c r="AJ33" s="2989"/>
      <c r="AK33" s="3051"/>
      <c r="AL33" s="510"/>
      <c r="AM33" s="510"/>
      <c r="AN33" s="510"/>
      <c r="AO33" s="510"/>
      <c r="AP33" s="510"/>
      <c r="AQ33" s="510"/>
      <c r="AR33" s="510"/>
      <c r="AS33" s="510"/>
      <c r="AT33" s="510"/>
      <c r="AU33" s="510"/>
      <c r="AV33" s="510"/>
      <c r="AW33" s="510"/>
      <c r="AX33" s="510"/>
      <c r="AY33" s="510"/>
    </row>
    <row r="34" spans="2:51" s="511" customFormat="1" ht="18.75" customHeight="1">
      <c r="B34" s="898"/>
      <c r="C34" s="3020" t="s">
        <v>1166</v>
      </c>
      <c r="D34" s="3021"/>
      <c r="E34" s="3021"/>
      <c r="F34" s="3021"/>
      <c r="G34" s="3021"/>
      <c r="H34" s="3021"/>
      <c r="I34" s="3021"/>
      <c r="J34" s="3021"/>
      <c r="K34" s="3021"/>
      <c r="L34" s="3021"/>
      <c r="M34" s="3021"/>
      <c r="N34" s="3021"/>
      <c r="O34" s="3021"/>
      <c r="P34" s="3021"/>
      <c r="Q34" s="3021"/>
      <c r="R34" s="3021"/>
      <c r="S34" s="3021"/>
      <c r="T34" s="3021"/>
      <c r="U34" s="3021"/>
      <c r="V34" s="3021"/>
      <c r="W34" s="3021"/>
      <c r="X34" s="3021"/>
      <c r="Y34" s="3021"/>
      <c r="Z34" s="3021"/>
      <c r="AA34" s="3021"/>
      <c r="AB34" s="3021"/>
      <c r="AC34" s="3021"/>
      <c r="AD34" s="3021"/>
      <c r="AE34" s="3021"/>
      <c r="AF34" s="3021"/>
      <c r="AG34" s="3021"/>
      <c r="AH34" s="3021"/>
      <c r="AI34" s="3021"/>
      <c r="AJ34" s="3021"/>
      <c r="AK34" s="3022"/>
      <c r="AL34" s="510"/>
      <c r="AM34" s="510"/>
      <c r="AN34" s="510"/>
      <c r="AO34" s="510"/>
      <c r="AP34" s="510"/>
      <c r="AQ34" s="510"/>
      <c r="AR34" s="510"/>
      <c r="AS34" s="510"/>
      <c r="AT34" s="510"/>
      <c r="AU34" s="510"/>
      <c r="AV34" s="510"/>
      <c r="AW34" s="510"/>
      <c r="AX34" s="510"/>
      <c r="AY34" s="510"/>
    </row>
    <row r="35" spans="2:51" s="511" customFormat="1" ht="15" customHeight="1">
      <c r="B35" s="898"/>
      <c r="C35" s="3052" t="s">
        <v>1167</v>
      </c>
      <c r="D35" s="3053"/>
      <c r="E35" s="795"/>
      <c r="F35" s="795" t="s">
        <v>1168</v>
      </c>
      <c r="G35" s="797"/>
      <c r="H35" s="795"/>
      <c r="I35" s="795"/>
      <c r="J35" s="797" t="s">
        <v>1169</v>
      </c>
      <c r="K35" s="797"/>
      <c r="L35" s="797"/>
      <c r="M35" s="795"/>
      <c r="N35" s="797" t="s">
        <v>1170</v>
      </c>
      <c r="O35" s="797"/>
      <c r="P35" s="3052" t="s">
        <v>1171</v>
      </c>
      <c r="Q35" s="3053"/>
      <c r="R35" s="795"/>
      <c r="S35" s="795" t="s">
        <v>1168</v>
      </c>
      <c r="T35" s="797"/>
      <c r="U35" s="795"/>
      <c r="V35" s="795"/>
      <c r="W35" s="797" t="s">
        <v>1169</v>
      </c>
      <c r="X35" s="797"/>
      <c r="Y35" s="797"/>
      <c r="Z35" s="795"/>
      <c r="AA35" s="797" t="s">
        <v>1170</v>
      </c>
      <c r="AB35" s="797"/>
      <c r="AC35" s="795"/>
      <c r="AD35" s="795"/>
      <c r="AE35" s="795"/>
      <c r="AF35" s="795"/>
      <c r="AG35" s="795"/>
      <c r="AH35" s="795"/>
      <c r="AI35" s="795"/>
      <c r="AJ35" s="795"/>
      <c r="AK35" s="796"/>
      <c r="AL35" s="510"/>
      <c r="AM35" s="510"/>
      <c r="AN35" s="510"/>
      <c r="AO35" s="510"/>
      <c r="AP35" s="510"/>
      <c r="AQ35" s="510"/>
      <c r="AR35" s="510"/>
      <c r="AS35" s="510"/>
      <c r="AT35" s="510"/>
      <c r="AU35" s="510"/>
      <c r="AV35" s="510"/>
      <c r="AW35" s="510"/>
      <c r="AX35" s="510"/>
    </row>
    <row r="36" spans="2:51" s="511" customFormat="1" ht="15" customHeight="1">
      <c r="B36" s="898"/>
      <c r="C36" s="3052" t="s">
        <v>1172</v>
      </c>
      <c r="D36" s="3053"/>
      <c r="E36" s="795"/>
      <c r="F36" s="795" t="s">
        <v>1168</v>
      </c>
      <c r="G36" s="797"/>
      <c r="H36" s="795"/>
      <c r="I36" s="795"/>
      <c r="J36" s="797" t="s">
        <v>1169</v>
      </c>
      <c r="K36" s="797"/>
      <c r="L36" s="797"/>
      <c r="M36" s="795"/>
      <c r="N36" s="797" t="s">
        <v>1170</v>
      </c>
      <c r="O36" s="797"/>
      <c r="P36" s="3052" t="s">
        <v>1173</v>
      </c>
      <c r="Q36" s="3054"/>
      <c r="R36" s="3054"/>
      <c r="S36" s="3054"/>
      <c r="T36" s="3054"/>
      <c r="U36" s="3053"/>
      <c r="V36" s="795"/>
      <c r="W36" s="795" t="s">
        <v>1168</v>
      </c>
      <c r="X36" s="797"/>
      <c r="Y36" s="795"/>
      <c r="Z36" s="795"/>
      <c r="AA36" s="797" t="s">
        <v>1169</v>
      </c>
      <c r="AB36" s="797"/>
      <c r="AC36" s="797"/>
      <c r="AD36" s="795"/>
      <c r="AE36" s="797" t="s">
        <v>1170</v>
      </c>
      <c r="AF36" s="797"/>
      <c r="AG36" s="795"/>
      <c r="AH36" s="795"/>
      <c r="AI36" s="797"/>
      <c r="AJ36" s="797"/>
      <c r="AK36" s="798"/>
      <c r="AL36" s="510"/>
      <c r="AM36" s="510"/>
      <c r="AN36" s="510"/>
      <c r="AO36" s="510"/>
      <c r="AP36" s="510"/>
      <c r="AQ36" s="510"/>
      <c r="AR36" s="510"/>
      <c r="AS36" s="510"/>
      <c r="AT36" s="510"/>
      <c r="AU36" s="510"/>
      <c r="AV36" s="510"/>
      <c r="AW36" s="510"/>
      <c r="AX36" s="510"/>
      <c r="AY36" s="510"/>
    </row>
    <row r="37" spans="2:51" s="511" customFormat="1" ht="18.75" customHeight="1">
      <c r="B37" s="898"/>
      <c r="C37" s="3026"/>
      <c r="D37" s="3027"/>
      <c r="E37" s="3027"/>
      <c r="F37" s="3027"/>
      <c r="G37" s="3027"/>
      <c r="H37" s="3027"/>
      <c r="I37" s="3027"/>
      <c r="J37" s="3027"/>
      <c r="K37" s="3027"/>
      <c r="L37" s="3027"/>
      <c r="M37" s="3027"/>
      <c r="N37" s="3027"/>
      <c r="O37" s="3027"/>
      <c r="P37" s="3027"/>
      <c r="Q37" s="3027"/>
      <c r="R37" s="3027"/>
      <c r="S37" s="3027"/>
      <c r="T37" s="3027"/>
      <c r="U37" s="3027"/>
      <c r="V37" s="3027"/>
      <c r="W37" s="3027"/>
      <c r="X37" s="3027"/>
      <c r="Y37" s="3027"/>
      <c r="Z37" s="3027"/>
      <c r="AA37" s="3027"/>
      <c r="AB37" s="3027"/>
      <c r="AC37" s="3027"/>
      <c r="AD37" s="3027"/>
      <c r="AE37" s="3027"/>
      <c r="AF37" s="3027"/>
      <c r="AG37" s="3027"/>
      <c r="AH37" s="3027"/>
      <c r="AI37" s="3027"/>
      <c r="AJ37" s="3027"/>
      <c r="AK37" s="3028"/>
      <c r="AL37" s="510"/>
      <c r="AM37" s="510"/>
      <c r="AN37" s="510"/>
      <c r="AO37" s="510"/>
      <c r="AP37" s="510"/>
      <c r="AQ37" s="510"/>
      <c r="AR37" s="510"/>
      <c r="AS37" s="510"/>
      <c r="AT37" s="510"/>
      <c r="AU37" s="510"/>
      <c r="AV37" s="510"/>
      <c r="AW37" s="510"/>
      <c r="AX37" s="510"/>
      <c r="AY37" s="510"/>
    </row>
    <row r="38" spans="2:51" s="511" customFormat="1" ht="18.75" customHeight="1">
      <c r="B38" s="898"/>
      <c r="C38" s="3029"/>
      <c r="D38" s="3030"/>
      <c r="E38" s="3030"/>
      <c r="F38" s="3030"/>
      <c r="G38" s="3030"/>
      <c r="H38" s="3030"/>
      <c r="I38" s="3030"/>
      <c r="J38" s="3030"/>
      <c r="K38" s="3030"/>
      <c r="L38" s="3030"/>
      <c r="M38" s="3030"/>
      <c r="N38" s="3030"/>
      <c r="O38" s="3030"/>
      <c r="P38" s="3030"/>
      <c r="Q38" s="3030"/>
      <c r="R38" s="3030"/>
      <c r="S38" s="3030"/>
      <c r="T38" s="3030"/>
      <c r="U38" s="3030"/>
      <c r="V38" s="3030"/>
      <c r="W38" s="3030"/>
      <c r="X38" s="3030"/>
      <c r="Y38" s="3030"/>
      <c r="Z38" s="3030"/>
      <c r="AA38" s="3030"/>
      <c r="AB38" s="3030"/>
      <c r="AC38" s="3030"/>
      <c r="AD38" s="3030"/>
      <c r="AE38" s="3030"/>
      <c r="AF38" s="3030"/>
      <c r="AG38" s="3030"/>
      <c r="AH38" s="3030"/>
      <c r="AI38" s="3030"/>
      <c r="AJ38" s="3030"/>
      <c r="AK38" s="3031"/>
      <c r="AL38" s="510"/>
      <c r="AM38" s="510"/>
      <c r="AN38" s="510"/>
      <c r="AO38" s="510"/>
      <c r="AP38" s="510"/>
      <c r="AQ38" s="510"/>
      <c r="AR38" s="510"/>
      <c r="AS38" s="510"/>
      <c r="AT38" s="510"/>
      <c r="AU38" s="510"/>
      <c r="AV38" s="510"/>
      <c r="AW38" s="510"/>
      <c r="AX38" s="510"/>
      <c r="AY38" s="510"/>
    </row>
    <row r="39" spans="2:51" s="511" customFormat="1" ht="18.75" customHeight="1">
      <c r="B39" s="898"/>
      <c r="C39" s="3032"/>
      <c r="D39" s="3033"/>
      <c r="E39" s="3033"/>
      <c r="F39" s="3033"/>
      <c r="G39" s="3033"/>
      <c r="H39" s="3033"/>
      <c r="I39" s="3033"/>
      <c r="J39" s="3033"/>
      <c r="K39" s="3033"/>
      <c r="L39" s="3033"/>
      <c r="M39" s="3033"/>
      <c r="N39" s="3033"/>
      <c r="O39" s="3033"/>
      <c r="P39" s="3033"/>
      <c r="Q39" s="3033"/>
      <c r="R39" s="3033"/>
      <c r="S39" s="3033"/>
      <c r="T39" s="3033"/>
      <c r="U39" s="3033"/>
      <c r="V39" s="3033"/>
      <c r="W39" s="3033"/>
      <c r="X39" s="3033"/>
      <c r="Y39" s="3033"/>
      <c r="Z39" s="3033"/>
      <c r="AA39" s="3033"/>
      <c r="AB39" s="3033"/>
      <c r="AC39" s="3033"/>
      <c r="AD39" s="3033"/>
      <c r="AE39" s="3033"/>
      <c r="AF39" s="3033"/>
      <c r="AG39" s="3033"/>
      <c r="AH39" s="3033"/>
      <c r="AI39" s="3033"/>
      <c r="AJ39" s="3033"/>
      <c r="AK39" s="3034"/>
      <c r="AL39" s="510"/>
      <c r="AM39" s="510"/>
      <c r="AN39" s="510"/>
      <c r="AO39" s="510"/>
      <c r="AP39" s="510"/>
      <c r="AQ39" s="510"/>
      <c r="AR39" s="510"/>
      <c r="AS39" s="510"/>
      <c r="AT39" s="510"/>
      <c r="AU39" s="510"/>
      <c r="AV39" s="510"/>
      <c r="AW39" s="510"/>
      <c r="AX39" s="510"/>
      <c r="AY39" s="510"/>
    </row>
    <row r="40" spans="2:51" s="511" customFormat="1" ht="18.75" customHeight="1">
      <c r="B40" s="898"/>
      <c r="C40" s="3020" t="s">
        <v>1174</v>
      </c>
      <c r="D40" s="3021"/>
      <c r="E40" s="3021"/>
      <c r="F40" s="3021"/>
      <c r="G40" s="3021"/>
      <c r="H40" s="3021"/>
      <c r="I40" s="3021"/>
      <c r="J40" s="3021"/>
      <c r="K40" s="3021"/>
      <c r="L40" s="3021"/>
      <c r="M40" s="3021"/>
      <c r="N40" s="3021"/>
      <c r="O40" s="3021"/>
      <c r="P40" s="3021"/>
      <c r="Q40" s="3021"/>
      <c r="R40" s="3021"/>
      <c r="S40" s="3021"/>
      <c r="T40" s="3021"/>
      <c r="U40" s="3021"/>
      <c r="V40" s="3021"/>
      <c r="W40" s="3021"/>
      <c r="X40" s="3021"/>
      <c r="Y40" s="3021"/>
      <c r="Z40" s="3021"/>
      <c r="AA40" s="3021"/>
      <c r="AB40" s="3021"/>
      <c r="AC40" s="3021"/>
      <c r="AD40" s="3021"/>
      <c r="AE40" s="3021"/>
      <c r="AF40" s="3021"/>
      <c r="AG40" s="3021"/>
      <c r="AH40" s="3021"/>
      <c r="AI40" s="3021"/>
      <c r="AJ40" s="3021"/>
      <c r="AK40" s="3022"/>
      <c r="AL40" s="510"/>
      <c r="AM40" s="510"/>
      <c r="AN40" s="510"/>
      <c r="AO40" s="510"/>
      <c r="AP40" s="510"/>
      <c r="AQ40" s="510"/>
      <c r="AR40" s="510"/>
      <c r="AS40" s="510"/>
      <c r="AT40" s="510"/>
      <c r="AU40" s="510"/>
      <c r="AV40" s="510"/>
      <c r="AW40" s="510"/>
      <c r="AX40" s="510"/>
      <c r="AY40" s="510"/>
    </row>
    <row r="41" spans="2:51" s="511" customFormat="1" ht="18.75" customHeight="1">
      <c r="B41" s="898"/>
      <c r="C41" s="3026"/>
      <c r="D41" s="3027"/>
      <c r="E41" s="3027"/>
      <c r="F41" s="3027"/>
      <c r="G41" s="3027"/>
      <c r="H41" s="3027"/>
      <c r="I41" s="3027"/>
      <c r="J41" s="3027"/>
      <c r="K41" s="3027"/>
      <c r="L41" s="3027"/>
      <c r="M41" s="3027"/>
      <c r="N41" s="3027"/>
      <c r="O41" s="3027"/>
      <c r="P41" s="3027"/>
      <c r="Q41" s="3027"/>
      <c r="R41" s="3027"/>
      <c r="S41" s="3027"/>
      <c r="T41" s="3027"/>
      <c r="U41" s="3027"/>
      <c r="V41" s="3027"/>
      <c r="W41" s="3027"/>
      <c r="X41" s="3027"/>
      <c r="Y41" s="3027"/>
      <c r="Z41" s="3027"/>
      <c r="AA41" s="3027"/>
      <c r="AB41" s="3027"/>
      <c r="AC41" s="3027"/>
      <c r="AD41" s="3027"/>
      <c r="AE41" s="3027"/>
      <c r="AF41" s="3027"/>
      <c r="AG41" s="3027"/>
      <c r="AH41" s="3027"/>
      <c r="AI41" s="3027"/>
      <c r="AJ41" s="3027"/>
      <c r="AK41" s="3028"/>
      <c r="AL41" s="510"/>
      <c r="AM41" s="510"/>
      <c r="AN41" s="510"/>
      <c r="AO41" s="510"/>
      <c r="AP41" s="510"/>
      <c r="AQ41" s="510"/>
      <c r="AR41" s="510"/>
      <c r="AS41" s="510"/>
      <c r="AT41" s="510"/>
      <c r="AU41" s="510"/>
      <c r="AV41" s="510"/>
      <c r="AW41" s="510"/>
      <c r="AX41" s="510"/>
      <c r="AY41" s="510"/>
    </row>
    <row r="42" spans="2:51" s="511" customFormat="1" ht="18.75" customHeight="1">
      <c r="B42" s="898"/>
      <c r="C42" s="3029"/>
      <c r="D42" s="3030"/>
      <c r="E42" s="3030"/>
      <c r="F42" s="3030"/>
      <c r="G42" s="3030"/>
      <c r="H42" s="3030"/>
      <c r="I42" s="3030"/>
      <c r="J42" s="3030"/>
      <c r="K42" s="3030"/>
      <c r="L42" s="3030"/>
      <c r="M42" s="3030"/>
      <c r="N42" s="3030"/>
      <c r="O42" s="3030"/>
      <c r="P42" s="3030"/>
      <c r="Q42" s="3030"/>
      <c r="R42" s="3030"/>
      <c r="S42" s="3030"/>
      <c r="T42" s="3030"/>
      <c r="U42" s="3030"/>
      <c r="V42" s="3030"/>
      <c r="W42" s="3030"/>
      <c r="X42" s="3030"/>
      <c r="Y42" s="3030"/>
      <c r="Z42" s="3030"/>
      <c r="AA42" s="3030"/>
      <c r="AB42" s="3030"/>
      <c r="AC42" s="3030"/>
      <c r="AD42" s="3030"/>
      <c r="AE42" s="3030"/>
      <c r="AF42" s="3030"/>
      <c r="AG42" s="3030"/>
      <c r="AH42" s="3030"/>
      <c r="AI42" s="3030"/>
      <c r="AJ42" s="3030"/>
      <c r="AK42" s="3031"/>
      <c r="AL42" s="510"/>
      <c r="AM42" s="510"/>
      <c r="AN42" s="510"/>
      <c r="AO42" s="510"/>
      <c r="AP42" s="510"/>
      <c r="AQ42" s="510"/>
      <c r="AR42" s="510"/>
      <c r="AS42" s="510"/>
      <c r="AT42" s="510"/>
      <c r="AU42" s="510"/>
      <c r="AV42" s="510"/>
      <c r="AW42" s="510"/>
      <c r="AX42" s="510"/>
      <c r="AY42" s="510"/>
    </row>
    <row r="43" spans="2:51" s="511" customFormat="1" ht="18.75" customHeight="1">
      <c r="B43" s="898"/>
      <c r="C43" s="3032"/>
      <c r="D43" s="3033"/>
      <c r="E43" s="3033"/>
      <c r="F43" s="3033"/>
      <c r="G43" s="3033"/>
      <c r="H43" s="3033"/>
      <c r="I43" s="3033"/>
      <c r="J43" s="3033"/>
      <c r="K43" s="3033"/>
      <c r="L43" s="3033"/>
      <c r="M43" s="3033"/>
      <c r="N43" s="3033"/>
      <c r="O43" s="3033"/>
      <c r="P43" s="3033"/>
      <c r="Q43" s="3033"/>
      <c r="R43" s="3033"/>
      <c r="S43" s="3033"/>
      <c r="T43" s="3033"/>
      <c r="U43" s="3033"/>
      <c r="V43" s="3033"/>
      <c r="W43" s="3033"/>
      <c r="X43" s="3033"/>
      <c r="Y43" s="3033"/>
      <c r="Z43" s="3033"/>
      <c r="AA43" s="3033"/>
      <c r="AB43" s="3033"/>
      <c r="AC43" s="3033"/>
      <c r="AD43" s="3033"/>
      <c r="AE43" s="3033"/>
      <c r="AF43" s="3033"/>
      <c r="AG43" s="3033"/>
      <c r="AH43" s="3033"/>
      <c r="AI43" s="3033"/>
      <c r="AJ43" s="3033"/>
      <c r="AK43" s="3034"/>
      <c r="AL43" s="510"/>
      <c r="AM43" s="510"/>
      <c r="AN43" s="510"/>
      <c r="AO43" s="510"/>
      <c r="AP43" s="510"/>
      <c r="AQ43" s="510"/>
      <c r="AR43" s="510"/>
      <c r="AS43" s="510"/>
      <c r="AT43" s="510"/>
      <c r="AU43" s="510"/>
      <c r="AV43" s="510"/>
      <c r="AW43" s="510"/>
      <c r="AX43" s="510"/>
      <c r="AY43" s="510"/>
    </row>
    <row r="44" spans="2:51" s="511" customFormat="1" ht="18.75" customHeight="1">
      <c r="B44" s="898"/>
      <c r="C44" s="3020" t="s">
        <v>1175</v>
      </c>
      <c r="D44" s="3021"/>
      <c r="E44" s="3021"/>
      <c r="F44" s="3021"/>
      <c r="G44" s="3021"/>
      <c r="H44" s="3021"/>
      <c r="I44" s="3021"/>
      <c r="J44" s="3021"/>
      <c r="K44" s="3021"/>
      <c r="L44" s="3021"/>
      <c r="M44" s="3021"/>
      <c r="N44" s="3021"/>
      <c r="O44" s="3021"/>
      <c r="P44" s="3021"/>
      <c r="Q44" s="3021"/>
      <c r="R44" s="3021"/>
      <c r="S44" s="3021"/>
      <c r="T44" s="3021"/>
      <c r="U44" s="3021"/>
      <c r="V44" s="3021"/>
      <c r="W44" s="3021"/>
      <c r="X44" s="3021"/>
      <c r="Y44" s="3021"/>
      <c r="Z44" s="3021"/>
      <c r="AA44" s="3021"/>
      <c r="AB44" s="3021"/>
      <c r="AC44" s="3021"/>
      <c r="AD44" s="3021"/>
      <c r="AE44" s="3021"/>
      <c r="AF44" s="3021"/>
      <c r="AG44" s="3021"/>
      <c r="AH44" s="3021"/>
      <c r="AI44" s="3021"/>
      <c r="AJ44" s="3021"/>
      <c r="AK44" s="3022"/>
      <c r="AL44" s="510"/>
      <c r="AM44" s="510"/>
      <c r="AN44" s="510"/>
      <c r="AO44" s="510"/>
      <c r="AP44" s="510"/>
      <c r="AQ44" s="510"/>
      <c r="AR44" s="510"/>
      <c r="AS44" s="510"/>
      <c r="AT44" s="510"/>
      <c r="AU44" s="510"/>
      <c r="AV44" s="510"/>
      <c r="AW44" s="510"/>
      <c r="AX44" s="510"/>
      <c r="AY44" s="510"/>
    </row>
    <row r="45" spans="2:51" s="511" customFormat="1" ht="18.75" customHeight="1">
      <c r="B45" s="898"/>
      <c r="C45" s="3029"/>
      <c r="D45" s="3030"/>
      <c r="E45" s="3030"/>
      <c r="F45" s="3030"/>
      <c r="G45" s="3030"/>
      <c r="H45" s="3030"/>
      <c r="I45" s="3030"/>
      <c r="J45" s="3030"/>
      <c r="K45" s="3030"/>
      <c r="L45" s="3030"/>
      <c r="M45" s="3030"/>
      <c r="N45" s="3030"/>
      <c r="O45" s="3030"/>
      <c r="P45" s="3030"/>
      <c r="Q45" s="3030"/>
      <c r="R45" s="3030"/>
      <c r="S45" s="3030"/>
      <c r="T45" s="3030"/>
      <c r="U45" s="3030"/>
      <c r="V45" s="3030"/>
      <c r="W45" s="3030"/>
      <c r="X45" s="3030"/>
      <c r="Y45" s="3030"/>
      <c r="Z45" s="3030"/>
      <c r="AA45" s="3030"/>
      <c r="AB45" s="3030"/>
      <c r="AC45" s="3030"/>
      <c r="AD45" s="3030"/>
      <c r="AE45" s="3030"/>
      <c r="AF45" s="3030"/>
      <c r="AG45" s="3030"/>
      <c r="AH45" s="3030"/>
      <c r="AI45" s="3030"/>
      <c r="AJ45" s="3030"/>
      <c r="AK45" s="3031"/>
      <c r="AL45" s="510"/>
      <c r="AM45" s="510"/>
      <c r="AN45" s="510"/>
      <c r="AO45" s="510"/>
      <c r="AP45" s="510"/>
      <c r="AQ45" s="510"/>
      <c r="AR45" s="510"/>
      <c r="AS45" s="510"/>
      <c r="AT45" s="510"/>
      <c r="AU45" s="510"/>
      <c r="AV45" s="510"/>
      <c r="AW45" s="510"/>
      <c r="AX45" s="510"/>
      <c r="AY45" s="510"/>
    </row>
    <row r="46" spans="2:51" s="511" customFormat="1" ht="18.75" customHeight="1">
      <c r="B46" s="898"/>
      <c r="C46" s="3029"/>
      <c r="D46" s="3030"/>
      <c r="E46" s="3030"/>
      <c r="F46" s="3030"/>
      <c r="G46" s="3030"/>
      <c r="H46" s="3030"/>
      <c r="I46" s="3030"/>
      <c r="J46" s="3030"/>
      <c r="K46" s="3030"/>
      <c r="L46" s="3030"/>
      <c r="M46" s="3030"/>
      <c r="N46" s="3030"/>
      <c r="O46" s="3030"/>
      <c r="P46" s="3030"/>
      <c r="Q46" s="3030"/>
      <c r="R46" s="3030"/>
      <c r="S46" s="3030"/>
      <c r="T46" s="3030"/>
      <c r="U46" s="3030"/>
      <c r="V46" s="3030"/>
      <c r="W46" s="3030"/>
      <c r="X46" s="3030"/>
      <c r="Y46" s="3030"/>
      <c r="Z46" s="3030"/>
      <c r="AA46" s="3030"/>
      <c r="AB46" s="3030"/>
      <c r="AC46" s="3030"/>
      <c r="AD46" s="3030"/>
      <c r="AE46" s="3030"/>
      <c r="AF46" s="3030"/>
      <c r="AG46" s="3030"/>
      <c r="AH46" s="3030"/>
      <c r="AI46" s="3030"/>
      <c r="AJ46" s="3030"/>
      <c r="AK46" s="3031"/>
      <c r="AL46" s="510"/>
      <c r="AM46" s="510"/>
      <c r="AN46" s="510"/>
      <c r="AO46" s="510"/>
      <c r="AP46" s="510"/>
      <c r="AQ46" s="510"/>
      <c r="AR46" s="510"/>
      <c r="AS46" s="510"/>
      <c r="AT46" s="510"/>
      <c r="AU46" s="510"/>
      <c r="AV46" s="510"/>
      <c r="AW46" s="510"/>
      <c r="AX46" s="510"/>
      <c r="AY46" s="510"/>
    </row>
    <row r="47" spans="2:51" s="511" customFormat="1" ht="18.75" customHeight="1">
      <c r="B47" s="525"/>
      <c r="C47" s="3032"/>
      <c r="D47" s="3033"/>
      <c r="E47" s="3033"/>
      <c r="F47" s="3033"/>
      <c r="G47" s="3033"/>
      <c r="H47" s="3033"/>
      <c r="I47" s="3033"/>
      <c r="J47" s="3033"/>
      <c r="K47" s="3033"/>
      <c r="L47" s="3033"/>
      <c r="M47" s="3033"/>
      <c r="N47" s="3033"/>
      <c r="O47" s="3033"/>
      <c r="P47" s="3033"/>
      <c r="Q47" s="3033"/>
      <c r="R47" s="3033"/>
      <c r="S47" s="3033"/>
      <c r="T47" s="3033"/>
      <c r="U47" s="3033"/>
      <c r="V47" s="3033"/>
      <c r="W47" s="3033"/>
      <c r="X47" s="3033"/>
      <c r="Y47" s="3033"/>
      <c r="Z47" s="3033"/>
      <c r="AA47" s="3033"/>
      <c r="AB47" s="3033"/>
      <c r="AC47" s="3033"/>
      <c r="AD47" s="3033"/>
      <c r="AE47" s="3033"/>
      <c r="AF47" s="3033"/>
      <c r="AG47" s="3033"/>
      <c r="AH47" s="3033"/>
      <c r="AI47" s="3033"/>
      <c r="AJ47" s="3033"/>
      <c r="AK47" s="3034"/>
      <c r="AL47" s="510"/>
      <c r="AM47" s="510"/>
      <c r="AN47" s="510"/>
      <c r="AO47" s="510"/>
      <c r="AP47" s="510"/>
      <c r="AQ47" s="510"/>
      <c r="AR47" s="510"/>
      <c r="AS47" s="510"/>
      <c r="AT47" s="510"/>
      <c r="AU47" s="510"/>
      <c r="AV47" s="510"/>
      <c r="AW47" s="510"/>
      <c r="AX47" s="510"/>
      <c r="AY47" s="510"/>
    </row>
    <row r="48" spans="2:51" s="511" customFormat="1" ht="18.75" customHeight="1">
      <c r="B48" s="3020" t="s">
        <v>1176</v>
      </c>
      <c r="C48" s="3021"/>
      <c r="D48" s="3021"/>
      <c r="E48" s="3021"/>
      <c r="F48" s="3021"/>
      <c r="G48" s="3021"/>
      <c r="H48" s="3021"/>
      <c r="I48" s="3021"/>
      <c r="J48" s="3021"/>
      <c r="K48" s="3021"/>
      <c r="L48" s="3021"/>
      <c r="M48" s="3021"/>
      <c r="N48" s="3021"/>
      <c r="O48" s="3021"/>
      <c r="P48" s="3021"/>
      <c r="Q48" s="3021"/>
      <c r="R48" s="3021"/>
      <c r="S48" s="3021"/>
      <c r="T48" s="3021"/>
      <c r="U48" s="3021"/>
      <c r="V48" s="3021"/>
      <c r="W48" s="3021"/>
      <c r="X48" s="3021"/>
      <c r="Y48" s="3021"/>
      <c r="Z48" s="3021"/>
      <c r="AA48" s="3021"/>
      <c r="AB48" s="3021"/>
      <c r="AC48" s="3021"/>
      <c r="AD48" s="3021"/>
      <c r="AE48" s="3021"/>
      <c r="AF48" s="3021"/>
      <c r="AG48" s="3021"/>
      <c r="AH48" s="3021"/>
      <c r="AI48" s="3021"/>
      <c r="AJ48" s="3021"/>
      <c r="AK48" s="3022"/>
      <c r="AL48" s="510"/>
      <c r="AM48" s="510"/>
      <c r="AN48" s="510"/>
      <c r="AO48" s="510"/>
      <c r="AP48" s="510"/>
      <c r="AQ48" s="510"/>
      <c r="AR48" s="510"/>
      <c r="AS48" s="510"/>
      <c r="AT48" s="510"/>
      <c r="AU48" s="510"/>
      <c r="AV48" s="510"/>
      <c r="AW48" s="510"/>
      <c r="AX48" s="510"/>
      <c r="AY48" s="510"/>
    </row>
    <row r="49" spans="2:51" s="511" customFormat="1" ht="18.75" customHeight="1">
      <c r="B49" s="515"/>
      <c r="C49" s="513" t="s">
        <v>1143</v>
      </c>
      <c r="D49" s="513"/>
      <c r="E49" s="513"/>
      <c r="F49" s="513"/>
      <c r="G49" s="513"/>
      <c r="H49" s="513"/>
      <c r="I49" s="513"/>
      <c r="J49" s="513"/>
      <c r="K49" s="513"/>
      <c r="L49" s="513"/>
      <c r="M49" s="511" t="s">
        <v>1144</v>
      </c>
      <c r="S49" s="513"/>
      <c r="T49" s="513" t="s">
        <v>1111</v>
      </c>
      <c r="U49" s="513"/>
      <c r="V49" s="513"/>
      <c r="W49" s="513"/>
      <c r="X49" s="513"/>
      <c r="Y49" s="513"/>
      <c r="Z49" s="513" t="s">
        <v>1145</v>
      </c>
      <c r="AA49" s="522"/>
      <c r="AB49" s="513"/>
      <c r="AC49" s="513"/>
      <c r="AD49" s="513"/>
      <c r="AE49" s="513"/>
      <c r="AF49" s="513"/>
      <c r="AG49" s="513"/>
      <c r="AH49" s="513"/>
      <c r="AI49" s="513"/>
      <c r="AJ49" s="513"/>
      <c r="AK49" s="524"/>
      <c r="AL49" s="510"/>
      <c r="AM49" s="510"/>
      <c r="AN49" s="510"/>
      <c r="AO49" s="510"/>
      <c r="AP49" s="510"/>
      <c r="AQ49" s="510"/>
      <c r="AR49" s="510"/>
      <c r="AS49" s="510"/>
      <c r="AT49" s="510"/>
      <c r="AU49" s="510"/>
      <c r="AV49" s="510"/>
      <c r="AW49" s="510"/>
      <c r="AX49" s="510"/>
      <c r="AY49" s="510"/>
    </row>
    <row r="50" spans="2:51" s="511" customFormat="1" ht="18.75" customHeight="1">
      <c r="B50" s="3055"/>
      <c r="C50" s="3056"/>
      <c r="D50" s="3056"/>
      <c r="E50" s="3056"/>
      <c r="F50" s="3056"/>
      <c r="G50" s="3056"/>
      <c r="H50" s="3056"/>
      <c r="I50" s="3056"/>
      <c r="J50" s="3056"/>
      <c r="K50" s="3056"/>
      <c r="L50" s="3056"/>
      <c r="M50" s="3056"/>
      <c r="N50" s="3056"/>
      <c r="O50" s="3056"/>
      <c r="P50" s="3056"/>
      <c r="Q50" s="3056"/>
      <c r="R50" s="3056"/>
      <c r="S50" s="3056"/>
      <c r="T50" s="3056"/>
      <c r="U50" s="3056"/>
      <c r="V50" s="3056"/>
      <c r="W50" s="3056"/>
      <c r="X50" s="3056"/>
      <c r="Y50" s="3056"/>
      <c r="Z50" s="3056"/>
      <c r="AA50" s="3056"/>
      <c r="AB50" s="3056"/>
      <c r="AC50" s="3056"/>
      <c r="AD50" s="3056"/>
      <c r="AE50" s="3056"/>
      <c r="AF50" s="3056"/>
      <c r="AG50" s="3056"/>
      <c r="AH50" s="3056"/>
      <c r="AI50" s="3056"/>
      <c r="AJ50" s="3056"/>
      <c r="AK50" s="3057"/>
      <c r="AL50" s="510"/>
      <c r="AM50" s="510"/>
      <c r="AN50" s="510"/>
      <c r="AO50" s="510"/>
      <c r="AP50" s="510"/>
      <c r="AQ50" s="510"/>
      <c r="AR50" s="510"/>
      <c r="AS50" s="510"/>
      <c r="AT50" s="510"/>
      <c r="AU50" s="510"/>
      <c r="AV50" s="510"/>
      <c r="AW50" s="510"/>
      <c r="AX50" s="510"/>
      <c r="AY50" s="510"/>
    </row>
    <row r="51" spans="2:51" s="511" customFormat="1" ht="18.75" customHeight="1">
      <c r="B51" s="3055"/>
      <c r="C51" s="3056"/>
      <c r="D51" s="3056"/>
      <c r="E51" s="3056"/>
      <c r="F51" s="3056"/>
      <c r="G51" s="3056"/>
      <c r="H51" s="3056"/>
      <c r="I51" s="3056"/>
      <c r="J51" s="3056"/>
      <c r="K51" s="3056"/>
      <c r="L51" s="3056"/>
      <c r="M51" s="3056"/>
      <c r="N51" s="3056"/>
      <c r="O51" s="3056"/>
      <c r="P51" s="3056"/>
      <c r="Q51" s="3056"/>
      <c r="R51" s="3056"/>
      <c r="S51" s="3056"/>
      <c r="T51" s="3056"/>
      <c r="U51" s="3056"/>
      <c r="V51" s="3056"/>
      <c r="W51" s="3056"/>
      <c r="X51" s="3056"/>
      <c r="Y51" s="3056"/>
      <c r="Z51" s="3056"/>
      <c r="AA51" s="3056"/>
      <c r="AB51" s="3056"/>
      <c r="AC51" s="3056"/>
      <c r="AD51" s="3056"/>
      <c r="AE51" s="3056"/>
      <c r="AF51" s="3056"/>
      <c r="AG51" s="3056"/>
      <c r="AH51" s="3056"/>
      <c r="AI51" s="3056"/>
      <c r="AJ51" s="3056"/>
      <c r="AK51" s="3057"/>
      <c r="AL51" s="510"/>
      <c r="AM51" s="510"/>
      <c r="AN51" s="510"/>
      <c r="AO51" s="510"/>
      <c r="AP51" s="510"/>
      <c r="AQ51" s="510"/>
      <c r="AR51" s="510"/>
      <c r="AS51" s="510"/>
      <c r="AT51" s="510"/>
      <c r="AU51" s="510"/>
      <c r="AV51" s="510"/>
      <c r="AW51" s="510"/>
      <c r="AX51" s="510"/>
      <c r="AY51" s="510"/>
    </row>
    <row r="52" spans="2:51" s="511" customFormat="1" ht="18.75" customHeight="1">
      <c r="B52" s="3058"/>
      <c r="C52" s="3059"/>
      <c r="D52" s="3059"/>
      <c r="E52" s="3059"/>
      <c r="F52" s="3059"/>
      <c r="G52" s="3059"/>
      <c r="H52" s="3059"/>
      <c r="I52" s="3059"/>
      <c r="J52" s="3059"/>
      <c r="K52" s="3059"/>
      <c r="L52" s="3059"/>
      <c r="M52" s="3059"/>
      <c r="N52" s="3059"/>
      <c r="O52" s="3059"/>
      <c r="P52" s="3056"/>
      <c r="Q52" s="3056"/>
      <c r="R52" s="3056"/>
      <c r="S52" s="3056"/>
      <c r="T52" s="3056"/>
      <c r="U52" s="3056"/>
      <c r="V52" s="3056"/>
      <c r="W52" s="3056"/>
      <c r="X52" s="3056"/>
      <c r="Y52" s="3056"/>
      <c r="Z52" s="3056"/>
      <c r="AA52" s="3056"/>
      <c r="AB52" s="3056"/>
      <c r="AC52" s="3056"/>
      <c r="AD52" s="3056"/>
      <c r="AE52" s="3056"/>
      <c r="AF52" s="3056"/>
      <c r="AG52" s="3056"/>
      <c r="AH52" s="3056"/>
      <c r="AI52" s="3056"/>
      <c r="AJ52" s="3056"/>
      <c r="AK52" s="3057"/>
      <c r="AL52" s="510"/>
      <c r="AM52" s="510"/>
      <c r="AN52" s="510"/>
      <c r="AO52" s="510"/>
      <c r="AP52" s="510"/>
      <c r="AQ52" s="510"/>
      <c r="AR52" s="510"/>
      <c r="AS52" s="510"/>
      <c r="AT52" s="510"/>
      <c r="AU52" s="510"/>
      <c r="AV52" s="510"/>
      <c r="AW52" s="510"/>
      <c r="AX52" s="510"/>
      <c r="AY52" s="510"/>
    </row>
    <row r="53" spans="2:51" s="511" customFormat="1" ht="18.75" customHeight="1">
      <c r="B53" s="3060" t="s">
        <v>1177</v>
      </c>
      <c r="C53" s="3061"/>
      <c r="D53" s="3061"/>
      <c r="E53" s="3061"/>
      <c r="F53" s="3061"/>
      <c r="G53" s="3061"/>
      <c r="H53" s="3061"/>
      <c r="I53" s="3061"/>
      <c r="J53" s="3061"/>
      <c r="K53" s="3061"/>
      <c r="L53" s="3061"/>
      <c r="M53" s="3061"/>
      <c r="N53" s="3061"/>
      <c r="O53" s="3062"/>
      <c r="P53" s="799"/>
      <c r="Q53" s="794"/>
      <c r="R53" s="794" t="s">
        <v>1178</v>
      </c>
      <c r="S53" s="795"/>
      <c r="T53" s="794"/>
      <c r="U53" s="794"/>
      <c r="V53" s="794"/>
      <c r="W53" s="794"/>
      <c r="X53" s="794"/>
      <c r="Y53" s="794"/>
      <c r="Z53" s="794"/>
      <c r="AA53" s="794"/>
      <c r="AB53" s="794"/>
      <c r="AC53" s="794"/>
      <c r="AD53" s="794"/>
      <c r="AE53" s="794"/>
      <c r="AF53" s="794"/>
      <c r="AG53" s="794"/>
      <c r="AH53" s="794"/>
      <c r="AI53" s="794"/>
      <c r="AJ53" s="794"/>
      <c r="AK53" s="800"/>
      <c r="AL53" s="510"/>
      <c r="AM53" s="517"/>
      <c r="AN53" s="510"/>
      <c r="AO53" s="510"/>
      <c r="AP53" s="510"/>
      <c r="AQ53" s="510"/>
      <c r="AR53" s="510"/>
      <c r="AS53" s="510"/>
      <c r="AT53" s="510"/>
      <c r="AU53" s="510"/>
      <c r="AV53" s="510"/>
      <c r="AW53" s="510"/>
      <c r="AX53" s="510"/>
      <c r="AY53" s="510"/>
    </row>
    <row r="54" spans="2:51" s="511" customFormat="1" ht="11.25" customHeight="1">
      <c r="B54" s="510"/>
      <c r="C54" s="510"/>
      <c r="D54" s="510"/>
      <c r="E54" s="510"/>
      <c r="F54" s="510"/>
      <c r="G54" s="510"/>
      <c r="H54" s="510"/>
      <c r="I54" s="510"/>
      <c r="J54" s="510"/>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510"/>
      <c r="AL54" s="510"/>
      <c r="AM54" s="510"/>
      <c r="AN54" s="510"/>
      <c r="AO54" s="510"/>
      <c r="AP54" s="510"/>
      <c r="AQ54" s="510"/>
      <c r="AR54" s="510"/>
      <c r="AS54" s="510"/>
      <c r="AT54" s="510"/>
      <c r="AU54" s="510"/>
      <c r="AV54" s="510"/>
      <c r="AW54" s="510"/>
      <c r="AX54" s="510"/>
      <c r="AY54" s="510"/>
    </row>
    <row r="55" spans="2:51" s="511" customFormat="1" ht="18.75" customHeight="1">
      <c r="B55" s="519" t="s">
        <v>1179</v>
      </c>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510"/>
      <c r="AI55" s="510"/>
      <c r="AJ55" s="510"/>
      <c r="AK55" s="510"/>
      <c r="AL55" s="510"/>
      <c r="AM55" s="510"/>
      <c r="AN55" s="510"/>
      <c r="AO55" s="510"/>
      <c r="AP55" s="510"/>
      <c r="AQ55" s="510"/>
      <c r="AR55" s="510"/>
      <c r="AS55" s="510"/>
      <c r="AT55" s="510"/>
      <c r="AU55" s="510"/>
      <c r="AV55" s="510"/>
      <c r="AW55" s="510"/>
      <c r="AX55" s="510"/>
      <c r="AY55" s="510"/>
    </row>
    <row r="56" spans="2:51" s="511" customFormat="1" ht="35.25" customHeight="1">
      <c r="B56" s="3041" t="s">
        <v>1180</v>
      </c>
      <c r="C56" s="3041"/>
      <c r="D56" s="3041"/>
      <c r="E56" s="3041"/>
      <c r="F56" s="3041"/>
      <c r="G56" s="3041"/>
      <c r="H56" s="3041"/>
      <c r="I56" s="3041"/>
      <c r="J56" s="3041"/>
      <c r="K56" s="3041"/>
      <c r="L56" s="3041"/>
      <c r="M56" s="3041"/>
      <c r="N56" s="3041"/>
      <c r="O56" s="3041"/>
      <c r="P56" s="3041"/>
      <c r="Q56" s="3041"/>
      <c r="R56" s="3041"/>
      <c r="S56" s="3041"/>
      <c r="T56" s="3041"/>
      <c r="U56" s="3041"/>
      <c r="V56" s="3041"/>
      <c r="W56" s="3041"/>
      <c r="X56" s="3041"/>
      <c r="Y56" s="3041"/>
      <c r="Z56" s="3041"/>
      <c r="AA56" s="3041"/>
      <c r="AB56" s="3041"/>
      <c r="AC56" s="3041"/>
      <c r="AD56" s="3041"/>
      <c r="AE56" s="3041"/>
      <c r="AF56" s="3041"/>
      <c r="AG56" s="3041"/>
      <c r="AH56" s="3041"/>
      <c r="AI56" s="3041"/>
      <c r="AJ56" s="3041"/>
      <c r="AK56" s="510"/>
      <c r="AL56" s="510"/>
      <c r="AM56" s="510"/>
      <c r="AN56" s="510"/>
      <c r="AO56" s="510"/>
      <c r="AP56" s="510"/>
      <c r="AQ56" s="510"/>
      <c r="AR56" s="510"/>
      <c r="AS56" s="510"/>
      <c r="AT56" s="510"/>
      <c r="AU56" s="510"/>
      <c r="AV56" s="510"/>
      <c r="AW56" s="510"/>
      <c r="AX56" s="510"/>
      <c r="AY56" s="510"/>
    </row>
    <row r="57" spans="2:51" s="511" customFormat="1" ht="6.75" customHeight="1">
      <c r="B57" s="510"/>
      <c r="C57" s="510"/>
      <c r="D57" s="510"/>
      <c r="E57" s="510"/>
      <c r="F57" s="510"/>
      <c r="G57" s="510"/>
      <c r="H57" s="510"/>
      <c r="I57" s="510"/>
      <c r="J57" s="510"/>
      <c r="K57" s="510"/>
      <c r="L57" s="510"/>
      <c r="M57" s="510"/>
      <c r="N57" s="510"/>
      <c r="O57" s="510"/>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row>
    <row r="58" spans="2:51" s="511" customFormat="1" ht="18.75" customHeight="1">
      <c r="B58" s="2991" t="s">
        <v>1181</v>
      </c>
      <c r="C58" s="2992"/>
      <c r="D58" s="2992"/>
      <c r="E58" s="2992"/>
      <c r="F58" s="2992"/>
      <c r="G58" s="2992"/>
      <c r="H58" s="2992"/>
      <c r="I58" s="2992"/>
      <c r="J58" s="2992"/>
      <c r="K58" s="2992"/>
      <c r="L58" s="2993"/>
      <c r="M58" s="794"/>
      <c r="N58" s="801" t="s">
        <v>1182</v>
      </c>
      <c r="O58" s="801"/>
      <c r="P58" s="794"/>
      <c r="Q58" s="794"/>
      <c r="R58" s="794"/>
      <c r="S58" s="794"/>
      <c r="T58" s="794"/>
      <c r="U58" s="794"/>
      <c r="V58" s="801" t="s">
        <v>1111</v>
      </c>
      <c r="W58" s="794"/>
      <c r="X58" s="794"/>
      <c r="Y58" s="794"/>
      <c r="Z58" s="794"/>
      <c r="AA58" s="794"/>
      <c r="AB58" s="794"/>
      <c r="AC58" s="794"/>
      <c r="AD58" s="794"/>
      <c r="AE58" s="794"/>
      <c r="AF58" s="794"/>
      <c r="AG58" s="794"/>
      <c r="AH58" s="794"/>
      <c r="AI58" s="794"/>
      <c r="AJ58" s="794"/>
      <c r="AK58" s="802"/>
      <c r="AL58" s="510"/>
      <c r="AM58" s="510"/>
      <c r="AN58" s="510"/>
      <c r="AO58" s="510"/>
      <c r="AP58" s="510"/>
      <c r="AQ58" s="510"/>
      <c r="AR58" s="510"/>
      <c r="AS58" s="510"/>
      <c r="AT58" s="510"/>
      <c r="AU58" s="510"/>
      <c r="AV58" s="510"/>
      <c r="AW58" s="510"/>
      <c r="AX58" s="510"/>
      <c r="AY58" s="510"/>
    </row>
    <row r="59" spans="2:51" s="511" customFormat="1" ht="18.75" customHeight="1">
      <c r="B59" s="3035" t="s">
        <v>1183</v>
      </c>
      <c r="C59" s="3036"/>
      <c r="D59" s="3036"/>
      <c r="E59" s="3036"/>
      <c r="F59" s="3037"/>
      <c r="G59" s="3066"/>
      <c r="H59" s="3066"/>
      <c r="I59" s="3066"/>
      <c r="J59" s="3066"/>
      <c r="K59" s="3066"/>
      <c r="L59" s="3066"/>
      <c r="M59" s="3066"/>
      <c r="N59" s="3066"/>
      <c r="O59" s="3066"/>
      <c r="P59" s="3066"/>
      <c r="Q59" s="3066"/>
      <c r="R59" s="3066"/>
      <c r="S59" s="3066"/>
      <c r="T59" s="3066"/>
      <c r="U59" s="3066"/>
      <c r="V59" s="3066"/>
      <c r="W59" s="3066"/>
      <c r="X59" s="3066"/>
      <c r="Y59" s="3066"/>
      <c r="Z59" s="3066"/>
      <c r="AA59" s="3066"/>
      <c r="AB59" s="3066"/>
      <c r="AC59" s="3066"/>
      <c r="AD59" s="3066"/>
      <c r="AE59" s="3066"/>
      <c r="AF59" s="3066"/>
      <c r="AG59" s="3066"/>
      <c r="AH59" s="3066"/>
      <c r="AI59" s="3066"/>
      <c r="AJ59" s="3066"/>
      <c r="AK59" s="3066"/>
      <c r="AL59" s="510"/>
      <c r="AM59" s="510"/>
      <c r="AN59" s="510"/>
      <c r="AO59" s="510"/>
      <c r="AP59" s="510"/>
      <c r="AQ59" s="510"/>
      <c r="AR59" s="510"/>
      <c r="AS59" s="510"/>
      <c r="AT59" s="510"/>
      <c r="AU59" s="510"/>
      <c r="AV59" s="510"/>
      <c r="AW59" s="510"/>
      <c r="AX59" s="510"/>
      <c r="AY59" s="510"/>
    </row>
    <row r="60" spans="2:51" s="511" customFormat="1" ht="18.75" customHeight="1">
      <c r="B60" s="3063"/>
      <c r="C60" s="3064"/>
      <c r="D60" s="3064"/>
      <c r="E60" s="3064"/>
      <c r="F60" s="3065"/>
      <c r="G60" s="3066"/>
      <c r="H60" s="3066"/>
      <c r="I60" s="3066"/>
      <c r="J60" s="3066"/>
      <c r="K60" s="3066"/>
      <c r="L60" s="3066"/>
      <c r="M60" s="3066"/>
      <c r="N60" s="3066"/>
      <c r="O60" s="3066"/>
      <c r="P60" s="3066"/>
      <c r="Q60" s="3066"/>
      <c r="R60" s="3066"/>
      <c r="S60" s="3066"/>
      <c r="T60" s="3066"/>
      <c r="U60" s="3066"/>
      <c r="V60" s="3066"/>
      <c r="W60" s="3066"/>
      <c r="X60" s="3066"/>
      <c r="Y60" s="3066"/>
      <c r="Z60" s="3066"/>
      <c r="AA60" s="3066"/>
      <c r="AB60" s="3066"/>
      <c r="AC60" s="3066"/>
      <c r="AD60" s="3066"/>
      <c r="AE60" s="3066"/>
      <c r="AF60" s="3066"/>
      <c r="AG60" s="3066"/>
      <c r="AH60" s="3066"/>
      <c r="AI60" s="3066"/>
      <c r="AJ60" s="3066"/>
      <c r="AK60" s="3066"/>
      <c r="AL60" s="510"/>
      <c r="AM60" s="510"/>
      <c r="AN60" s="510"/>
      <c r="AO60" s="510"/>
      <c r="AP60" s="510"/>
      <c r="AQ60" s="510"/>
      <c r="AR60" s="510"/>
      <c r="AS60" s="510"/>
      <c r="AT60" s="510"/>
      <c r="AU60" s="510"/>
      <c r="AV60" s="510"/>
      <c r="AW60" s="510"/>
      <c r="AX60" s="510"/>
      <c r="AY60" s="510"/>
    </row>
    <row r="61" spans="2:51" s="511" customFormat="1" ht="18.75" customHeight="1">
      <c r="B61" s="3038"/>
      <c r="C61" s="3039"/>
      <c r="D61" s="3039"/>
      <c r="E61" s="3039"/>
      <c r="F61" s="3040"/>
      <c r="G61" s="3066"/>
      <c r="H61" s="3066"/>
      <c r="I61" s="3066"/>
      <c r="J61" s="3066"/>
      <c r="K61" s="3066"/>
      <c r="L61" s="3066"/>
      <c r="M61" s="3066"/>
      <c r="N61" s="3066"/>
      <c r="O61" s="3066"/>
      <c r="P61" s="3066"/>
      <c r="Q61" s="3066"/>
      <c r="R61" s="3066"/>
      <c r="S61" s="3066"/>
      <c r="T61" s="3066"/>
      <c r="U61" s="3066"/>
      <c r="V61" s="3066"/>
      <c r="W61" s="3066"/>
      <c r="X61" s="3066"/>
      <c r="Y61" s="3066"/>
      <c r="Z61" s="3066"/>
      <c r="AA61" s="3066"/>
      <c r="AB61" s="3066"/>
      <c r="AC61" s="3066"/>
      <c r="AD61" s="3066"/>
      <c r="AE61" s="3066"/>
      <c r="AF61" s="3066"/>
      <c r="AG61" s="3066"/>
      <c r="AH61" s="3066"/>
      <c r="AI61" s="3066"/>
      <c r="AJ61" s="3066"/>
      <c r="AK61" s="3066"/>
      <c r="AL61" s="510"/>
      <c r="AM61" s="510"/>
      <c r="AN61" s="510"/>
      <c r="AO61" s="510"/>
      <c r="AP61" s="510"/>
      <c r="AQ61" s="510"/>
      <c r="AR61" s="510"/>
      <c r="AS61" s="510"/>
      <c r="AT61" s="510"/>
      <c r="AU61" s="510"/>
      <c r="AV61" s="510"/>
      <c r="AW61" s="510"/>
      <c r="AX61" s="510"/>
      <c r="AY61" s="510"/>
    </row>
    <row r="62" spans="2:51" s="511" customFormat="1" ht="18.75" customHeight="1">
      <c r="B62" s="3035" t="s">
        <v>1184</v>
      </c>
      <c r="C62" s="3036"/>
      <c r="D62" s="3037"/>
      <c r="E62" s="2985" t="s">
        <v>1185</v>
      </c>
      <c r="F62" s="2987"/>
      <c r="G62" s="3067"/>
      <c r="H62" s="3016"/>
      <c r="I62" s="3016"/>
      <c r="J62" s="3016"/>
      <c r="K62" s="3016"/>
      <c r="L62" s="3016"/>
      <c r="M62" s="3016"/>
      <c r="N62" s="3068"/>
      <c r="O62" s="2991" t="s">
        <v>1186</v>
      </c>
      <c r="P62" s="2993"/>
      <c r="Q62" s="3067"/>
      <c r="R62" s="3016"/>
      <c r="S62" s="3016"/>
      <c r="T62" s="3068"/>
      <c r="U62" s="2991" t="s">
        <v>1113</v>
      </c>
      <c r="V62" s="2993"/>
      <c r="W62" s="3002"/>
      <c r="X62" s="3003"/>
      <c r="Y62" s="3003"/>
      <c r="Z62" s="3003"/>
      <c r="AA62" s="3004"/>
      <c r="AB62" s="2991" t="s">
        <v>1187</v>
      </c>
      <c r="AC62" s="2992"/>
      <c r="AD62" s="2992"/>
      <c r="AE62" s="803"/>
      <c r="AF62" s="804" t="s">
        <v>1188</v>
      </c>
      <c r="AG62" s="795"/>
      <c r="AH62" s="794" t="s">
        <v>1189</v>
      </c>
      <c r="AI62" s="795"/>
      <c r="AJ62" s="805" t="s">
        <v>1188</v>
      </c>
      <c r="AK62" s="796"/>
      <c r="AL62" s="510"/>
      <c r="AM62" s="510"/>
      <c r="AN62" s="510"/>
      <c r="AO62" s="510"/>
      <c r="AP62" s="510"/>
      <c r="AQ62" s="510"/>
      <c r="AR62" s="510"/>
      <c r="AS62" s="510"/>
      <c r="AT62" s="510"/>
      <c r="AU62" s="510"/>
      <c r="AV62" s="510"/>
      <c r="AW62" s="510"/>
      <c r="AX62" s="510"/>
      <c r="AY62" s="510"/>
    </row>
    <row r="63" spans="2:51" s="511" customFormat="1" ht="18.75" customHeight="1">
      <c r="B63" s="3063"/>
      <c r="C63" s="3064"/>
      <c r="D63" s="3065"/>
      <c r="E63" s="2985" t="s">
        <v>1185</v>
      </c>
      <c r="F63" s="2987"/>
      <c r="G63" s="3067"/>
      <c r="H63" s="3016"/>
      <c r="I63" s="3016"/>
      <c r="J63" s="3016"/>
      <c r="K63" s="3016"/>
      <c r="L63" s="3016"/>
      <c r="M63" s="3016"/>
      <c r="N63" s="3068"/>
      <c r="O63" s="3072" t="s">
        <v>1186</v>
      </c>
      <c r="P63" s="3073"/>
      <c r="Q63" s="3067"/>
      <c r="R63" s="3016"/>
      <c r="S63" s="3016"/>
      <c r="T63" s="3068"/>
      <c r="U63" s="2991" t="s">
        <v>1113</v>
      </c>
      <c r="V63" s="2993"/>
      <c r="W63" s="3002"/>
      <c r="X63" s="3003"/>
      <c r="Y63" s="3003"/>
      <c r="Z63" s="3003"/>
      <c r="AA63" s="3004"/>
      <c r="AB63" s="2991" t="s">
        <v>1187</v>
      </c>
      <c r="AC63" s="2992"/>
      <c r="AD63" s="2992"/>
      <c r="AE63" s="803"/>
      <c r="AF63" s="804" t="s">
        <v>1188</v>
      </c>
      <c r="AG63" s="795"/>
      <c r="AH63" s="794" t="s">
        <v>1189</v>
      </c>
      <c r="AI63" s="795"/>
      <c r="AJ63" s="805" t="s">
        <v>1188</v>
      </c>
      <c r="AK63" s="796"/>
      <c r="AL63" s="510"/>
      <c r="AM63" s="510"/>
      <c r="AN63" s="510"/>
      <c r="AO63" s="510"/>
      <c r="AP63" s="510"/>
      <c r="AQ63" s="510"/>
      <c r="AR63" s="510"/>
      <c r="AS63" s="510"/>
      <c r="AT63" s="510"/>
      <c r="AU63" s="510"/>
      <c r="AV63" s="510"/>
      <c r="AW63" s="510"/>
      <c r="AX63" s="510"/>
      <c r="AY63" s="510"/>
    </row>
    <row r="64" spans="2:51" s="511" customFormat="1" ht="18.75" customHeight="1">
      <c r="B64" s="3038"/>
      <c r="C64" s="3039"/>
      <c r="D64" s="3040"/>
      <c r="E64" s="2985" t="s">
        <v>1185</v>
      </c>
      <c r="F64" s="2987"/>
      <c r="G64" s="3067"/>
      <c r="H64" s="3016"/>
      <c r="I64" s="3010"/>
      <c r="J64" s="3010"/>
      <c r="K64" s="3010"/>
      <c r="L64" s="3010"/>
      <c r="M64" s="3010"/>
      <c r="N64" s="3011"/>
      <c r="O64" s="2985" t="s">
        <v>1186</v>
      </c>
      <c r="P64" s="2987"/>
      <c r="Q64" s="3009"/>
      <c r="R64" s="3010"/>
      <c r="S64" s="3010"/>
      <c r="T64" s="3011"/>
      <c r="U64" s="2985" t="s">
        <v>1113</v>
      </c>
      <c r="V64" s="2987"/>
      <c r="W64" s="3045"/>
      <c r="X64" s="3046"/>
      <c r="Y64" s="3046"/>
      <c r="Z64" s="3046"/>
      <c r="AA64" s="3047"/>
      <c r="AB64" s="2985" t="s">
        <v>1187</v>
      </c>
      <c r="AC64" s="2986"/>
      <c r="AD64" s="2986"/>
      <c r="AE64" s="515"/>
      <c r="AF64" s="523" t="s">
        <v>1188</v>
      </c>
      <c r="AG64" s="522"/>
      <c r="AH64" s="513" t="s">
        <v>1189</v>
      </c>
      <c r="AI64" s="522"/>
      <c r="AJ64" s="521" t="s">
        <v>1188</v>
      </c>
      <c r="AK64" s="520"/>
      <c r="AL64" s="510"/>
      <c r="AM64" s="510"/>
      <c r="AN64" s="510"/>
      <c r="AO64" s="510"/>
      <c r="AP64" s="510"/>
      <c r="AQ64" s="510"/>
      <c r="AR64" s="510"/>
      <c r="AS64" s="510"/>
      <c r="AT64" s="510"/>
      <c r="AU64" s="510"/>
      <c r="AV64" s="510"/>
      <c r="AW64" s="510"/>
      <c r="AX64" s="510"/>
      <c r="AY64" s="510"/>
    </row>
    <row r="65" spans="2:51" s="511" customFormat="1" ht="18.75" customHeight="1">
      <c r="B65" s="2991" t="s">
        <v>1190</v>
      </c>
      <c r="C65" s="2992"/>
      <c r="D65" s="2992"/>
      <c r="E65" s="2992"/>
      <c r="F65" s="2992"/>
      <c r="G65" s="803"/>
      <c r="H65" s="794" t="s">
        <v>1191</v>
      </c>
      <c r="I65" s="794"/>
      <c r="J65" s="794" t="s">
        <v>1192</v>
      </c>
      <c r="K65" s="794"/>
      <c r="L65" s="794" t="s">
        <v>1193</v>
      </c>
      <c r="M65" s="795"/>
      <c r="N65" s="794"/>
      <c r="O65" s="794" t="s">
        <v>1194</v>
      </c>
      <c r="P65" s="794"/>
      <c r="Q65" s="794" t="s">
        <v>1195</v>
      </c>
      <c r="R65" s="794"/>
      <c r="S65" s="794"/>
      <c r="T65" s="794"/>
      <c r="U65" s="794"/>
      <c r="V65" s="794"/>
      <c r="W65" s="795"/>
      <c r="X65" s="804" t="s">
        <v>1188</v>
      </c>
      <c r="Y65" s="795"/>
      <c r="Z65" s="794" t="s">
        <v>1189</v>
      </c>
      <c r="AA65" s="795"/>
      <c r="AB65" s="805" t="s">
        <v>1188</v>
      </c>
      <c r="AC65" s="805"/>
      <c r="AD65" s="794" t="s">
        <v>1125</v>
      </c>
      <c r="AE65" s="794"/>
      <c r="AF65" s="794"/>
      <c r="AG65" s="794"/>
      <c r="AH65" s="794"/>
      <c r="AI65" s="794"/>
      <c r="AJ65" s="794"/>
      <c r="AK65" s="802"/>
      <c r="AL65" s="510"/>
      <c r="AM65" s="510"/>
      <c r="AN65" s="510"/>
      <c r="AO65" s="510"/>
      <c r="AP65" s="510"/>
      <c r="AQ65" s="510"/>
      <c r="AR65" s="510"/>
      <c r="AS65" s="510"/>
      <c r="AT65" s="510"/>
      <c r="AU65" s="510"/>
      <c r="AV65" s="510"/>
      <c r="AW65" s="510"/>
      <c r="AX65" s="510"/>
      <c r="AY65" s="510"/>
    </row>
    <row r="66" spans="2:51" s="511" customFormat="1" ht="18.75" customHeight="1">
      <c r="B66" s="3035" t="s">
        <v>1196</v>
      </c>
      <c r="C66" s="3036"/>
      <c r="D66" s="3036"/>
      <c r="E66" s="3036"/>
      <c r="F66" s="3037"/>
      <c r="G66" s="3069"/>
      <c r="H66" s="3070"/>
      <c r="I66" s="3056"/>
      <c r="J66" s="3056"/>
      <c r="K66" s="3056"/>
      <c r="L66" s="3056"/>
      <c r="M66" s="3056"/>
      <c r="N66" s="3056"/>
      <c r="O66" s="3056"/>
      <c r="P66" s="3056"/>
      <c r="Q66" s="3056"/>
      <c r="R66" s="3056"/>
      <c r="S66" s="3056"/>
      <c r="T66" s="3056"/>
      <c r="U66" s="3056"/>
      <c r="V66" s="3056"/>
      <c r="W66" s="3056"/>
      <c r="X66" s="3056"/>
      <c r="Y66" s="3056"/>
      <c r="Z66" s="3056"/>
      <c r="AA66" s="3056"/>
      <c r="AB66" s="3056"/>
      <c r="AC66" s="3056"/>
      <c r="AD66" s="3056"/>
      <c r="AE66" s="3056"/>
      <c r="AF66" s="3056"/>
      <c r="AG66" s="3056"/>
      <c r="AH66" s="3056"/>
      <c r="AI66" s="3056"/>
      <c r="AJ66" s="3056"/>
      <c r="AK66" s="3057"/>
      <c r="AL66" s="510"/>
      <c r="AM66" s="510"/>
      <c r="AN66" s="510"/>
      <c r="AO66" s="510"/>
      <c r="AP66" s="510"/>
      <c r="AQ66" s="510"/>
      <c r="AR66" s="510"/>
      <c r="AS66" s="510"/>
      <c r="AT66" s="510"/>
      <c r="AU66" s="510"/>
      <c r="AV66" s="510"/>
      <c r="AW66" s="510"/>
      <c r="AX66" s="510"/>
      <c r="AY66" s="510"/>
    </row>
    <row r="67" spans="2:51" s="511" customFormat="1" ht="18.75" customHeight="1">
      <c r="B67" s="3063"/>
      <c r="C67" s="3064"/>
      <c r="D67" s="3064"/>
      <c r="E67" s="3064"/>
      <c r="F67" s="3065"/>
      <c r="G67" s="3055"/>
      <c r="H67" s="3056"/>
      <c r="I67" s="3056"/>
      <c r="J67" s="3056"/>
      <c r="K67" s="3056"/>
      <c r="L67" s="3056"/>
      <c r="M67" s="3056"/>
      <c r="N67" s="3056"/>
      <c r="O67" s="3056"/>
      <c r="P67" s="3056"/>
      <c r="Q67" s="3056"/>
      <c r="R67" s="3056"/>
      <c r="S67" s="3056"/>
      <c r="T67" s="3056"/>
      <c r="U67" s="3056"/>
      <c r="V67" s="3056"/>
      <c r="W67" s="3056"/>
      <c r="X67" s="3056"/>
      <c r="Y67" s="3056"/>
      <c r="Z67" s="3056"/>
      <c r="AA67" s="3056"/>
      <c r="AB67" s="3056"/>
      <c r="AC67" s="3056"/>
      <c r="AD67" s="3056"/>
      <c r="AE67" s="3056"/>
      <c r="AF67" s="3056"/>
      <c r="AG67" s="3056"/>
      <c r="AH67" s="3056"/>
      <c r="AI67" s="3056"/>
      <c r="AJ67" s="3056"/>
      <c r="AK67" s="3057"/>
      <c r="AL67" s="510"/>
      <c r="AM67" s="510"/>
      <c r="AN67" s="510"/>
      <c r="AO67" s="510"/>
      <c r="AP67" s="510"/>
      <c r="AQ67" s="510"/>
      <c r="AR67" s="510"/>
      <c r="AS67" s="510"/>
      <c r="AT67" s="510"/>
      <c r="AU67" s="510"/>
      <c r="AV67" s="510"/>
      <c r="AW67" s="510"/>
      <c r="AX67" s="510"/>
      <c r="AY67" s="510"/>
    </row>
    <row r="68" spans="2:51" s="511" customFormat="1" ht="18.75" customHeight="1">
      <c r="B68" s="3038"/>
      <c r="C68" s="3039"/>
      <c r="D68" s="3039"/>
      <c r="E68" s="3039"/>
      <c r="F68" s="3040"/>
      <c r="G68" s="3058"/>
      <c r="H68" s="3059"/>
      <c r="I68" s="3059"/>
      <c r="J68" s="3059"/>
      <c r="K68" s="3059"/>
      <c r="L68" s="3059"/>
      <c r="M68" s="3059"/>
      <c r="N68" s="3059"/>
      <c r="O68" s="3059"/>
      <c r="P68" s="3059"/>
      <c r="Q68" s="3059"/>
      <c r="R68" s="3059"/>
      <c r="S68" s="3059"/>
      <c r="T68" s="3059"/>
      <c r="U68" s="3059"/>
      <c r="V68" s="3059"/>
      <c r="W68" s="3059"/>
      <c r="X68" s="3059"/>
      <c r="Y68" s="3059"/>
      <c r="Z68" s="3059"/>
      <c r="AA68" s="3059"/>
      <c r="AB68" s="3059"/>
      <c r="AC68" s="3059"/>
      <c r="AD68" s="3059"/>
      <c r="AE68" s="3059"/>
      <c r="AF68" s="3059"/>
      <c r="AG68" s="3059"/>
      <c r="AH68" s="3059"/>
      <c r="AI68" s="3059"/>
      <c r="AJ68" s="3059"/>
      <c r="AK68" s="3071"/>
      <c r="AL68" s="510"/>
      <c r="AM68" s="510"/>
      <c r="AN68" s="510"/>
      <c r="AO68" s="510"/>
      <c r="AP68" s="510"/>
      <c r="AQ68" s="510"/>
      <c r="AR68" s="510"/>
      <c r="AS68" s="510"/>
      <c r="AT68" s="510"/>
      <c r="AU68" s="510"/>
      <c r="AV68" s="510"/>
      <c r="AW68" s="510"/>
      <c r="AX68" s="510"/>
      <c r="AY68" s="510"/>
    </row>
    <row r="69" spans="2:51" s="511" customFormat="1" ht="15" customHeight="1">
      <c r="B69" s="518"/>
      <c r="C69" s="518"/>
      <c r="D69" s="518"/>
      <c r="E69" s="518"/>
      <c r="F69" s="518"/>
      <c r="G69" s="518"/>
      <c r="H69" s="518"/>
      <c r="I69" s="518"/>
      <c r="J69" s="518"/>
      <c r="K69" s="518"/>
      <c r="L69" s="518"/>
      <c r="M69" s="518"/>
      <c r="N69" s="518"/>
      <c r="O69" s="518"/>
      <c r="P69" s="518"/>
      <c r="Q69" s="518"/>
      <c r="R69" s="518"/>
      <c r="S69" s="518"/>
      <c r="T69" s="518"/>
      <c r="U69" s="518"/>
      <c r="V69" s="518"/>
      <c r="W69" s="518"/>
      <c r="X69" s="518"/>
      <c r="Y69" s="518"/>
      <c r="Z69" s="518"/>
      <c r="AA69" s="518"/>
      <c r="AB69" s="518"/>
      <c r="AC69" s="518"/>
      <c r="AD69" s="518"/>
      <c r="AE69" s="518"/>
      <c r="AF69" s="518"/>
      <c r="AG69" s="518"/>
      <c r="AH69" s="518"/>
      <c r="AI69" s="518"/>
      <c r="AJ69" s="518"/>
      <c r="AK69" s="510"/>
      <c r="AL69" s="510"/>
      <c r="AM69" s="510"/>
      <c r="AN69" s="510"/>
      <c r="AO69" s="510"/>
      <c r="AP69" s="510"/>
      <c r="AQ69" s="510"/>
      <c r="AR69" s="510"/>
      <c r="AS69" s="510"/>
      <c r="AT69" s="510"/>
      <c r="AU69" s="510"/>
      <c r="AV69" s="510"/>
      <c r="AW69" s="510"/>
      <c r="AX69" s="510"/>
      <c r="AY69" s="510"/>
    </row>
    <row r="70" spans="2:51" s="511" customFormat="1" ht="18.75" customHeight="1">
      <c r="B70" s="519" t="s">
        <v>1197</v>
      </c>
      <c r="C70" s="510"/>
      <c r="D70" s="510"/>
      <c r="E70" s="510"/>
      <c r="F70" s="510"/>
      <c r="H70" s="510"/>
      <c r="I70" s="510"/>
      <c r="J70" s="510"/>
      <c r="K70" s="510"/>
      <c r="L70" s="510"/>
      <c r="M70" s="510"/>
      <c r="N70" s="510"/>
      <c r="O70" s="510"/>
      <c r="P70" s="510"/>
      <c r="Q70" s="510"/>
      <c r="R70" s="510"/>
      <c r="S70" s="510"/>
      <c r="T70" s="510"/>
      <c r="U70" s="510"/>
      <c r="V70" s="510"/>
      <c r="W70" s="510"/>
      <c r="X70" s="510"/>
      <c r="Y70" s="510"/>
      <c r="Z70" s="510"/>
      <c r="AA70" s="510"/>
      <c r="AB70" s="510"/>
      <c r="AC70" s="510"/>
      <c r="AD70" s="510"/>
      <c r="AE70" s="510"/>
      <c r="AF70" s="510"/>
      <c r="AG70" s="510"/>
      <c r="AH70" s="510"/>
      <c r="AI70" s="510"/>
      <c r="AJ70" s="510"/>
      <c r="AK70" s="510"/>
      <c r="AL70" s="510"/>
      <c r="AM70" s="510"/>
      <c r="AN70" s="510"/>
      <c r="AO70" s="510"/>
      <c r="AP70" s="510"/>
      <c r="AQ70" s="510"/>
      <c r="AR70" s="510"/>
      <c r="AS70" s="510"/>
      <c r="AT70" s="510"/>
      <c r="AU70" s="510"/>
      <c r="AV70" s="510"/>
      <c r="AW70" s="510"/>
      <c r="AX70" s="510"/>
      <c r="AY70" s="510"/>
    </row>
    <row r="71" spans="2:51" s="511" customFormat="1" ht="27" customHeight="1">
      <c r="B71" s="3041" t="s">
        <v>1198</v>
      </c>
      <c r="C71" s="3041"/>
      <c r="D71" s="3041"/>
      <c r="E71" s="3041"/>
      <c r="F71" s="3041"/>
      <c r="G71" s="3041"/>
      <c r="H71" s="3041"/>
      <c r="I71" s="3041"/>
      <c r="J71" s="3041"/>
      <c r="K71" s="3041"/>
      <c r="L71" s="3041"/>
      <c r="M71" s="3041"/>
      <c r="N71" s="3041"/>
      <c r="O71" s="3041"/>
      <c r="P71" s="3041"/>
      <c r="Q71" s="3041"/>
      <c r="R71" s="3041"/>
      <c r="S71" s="3041"/>
      <c r="T71" s="3041"/>
      <c r="U71" s="3041"/>
      <c r="V71" s="3041"/>
      <c r="W71" s="3041"/>
      <c r="X71" s="3041"/>
      <c r="Y71" s="3041"/>
      <c r="Z71" s="3041"/>
      <c r="AA71" s="3041"/>
      <c r="AB71" s="3041"/>
      <c r="AC71" s="3041"/>
      <c r="AD71" s="3041"/>
      <c r="AE71" s="3041"/>
      <c r="AF71" s="3041"/>
      <c r="AG71" s="3041"/>
      <c r="AH71" s="3041"/>
      <c r="AI71" s="3041"/>
      <c r="AJ71" s="3041"/>
      <c r="AK71" s="510"/>
      <c r="AL71" s="510"/>
      <c r="AM71" s="510"/>
      <c r="AN71" s="510"/>
      <c r="AO71" s="510"/>
      <c r="AP71" s="510"/>
      <c r="AQ71" s="510"/>
      <c r="AR71" s="510"/>
      <c r="AS71" s="510"/>
      <c r="AT71" s="510"/>
      <c r="AU71" s="510"/>
      <c r="AV71" s="510"/>
      <c r="AW71" s="510"/>
      <c r="AX71" s="510"/>
      <c r="AY71" s="510"/>
    </row>
    <row r="72" spans="2:51" s="511" customFormat="1" ht="18.75" customHeight="1">
      <c r="B72" s="517" t="s">
        <v>1199</v>
      </c>
      <c r="C72" s="510"/>
      <c r="D72" s="510"/>
      <c r="E72" s="510"/>
      <c r="F72" s="510"/>
      <c r="G72" s="510"/>
      <c r="H72" s="510"/>
      <c r="I72" s="510"/>
      <c r="J72" s="510" t="s">
        <v>1200</v>
      </c>
      <c r="K72" s="510"/>
      <c r="L72" s="510"/>
      <c r="M72" s="510"/>
      <c r="N72" s="510"/>
      <c r="O72" s="510"/>
      <c r="P72" s="510"/>
      <c r="Q72" s="510" t="s">
        <v>1201</v>
      </c>
      <c r="T72" s="510"/>
      <c r="U72" s="510"/>
      <c r="V72" s="510"/>
      <c r="W72" s="510"/>
      <c r="AB72" s="510"/>
      <c r="AE72" s="510"/>
      <c r="AF72" s="510"/>
      <c r="AG72" s="510"/>
      <c r="AH72" s="510"/>
      <c r="AI72" s="510"/>
      <c r="AJ72" s="510"/>
      <c r="AK72" s="510"/>
      <c r="AL72" s="510"/>
      <c r="AM72" s="510"/>
      <c r="AN72" s="510"/>
      <c r="AO72" s="510"/>
      <c r="AP72" s="510"/>
      <c r="AQ72" s="510"/>
      <c r="AR72" s="510"/>
      <c r="AS72" s="510"/>
      <c r="AT72" s="510"/>
      <c r="AU72" s="510"/>
      <c r="AV72" s="510"/>
      <c r="AW72" s="510"/>
      <c r="AX72" s="510"/>
      <c r="AY72" s="510"/>
    </row>
    <row r="73" spans="2:51" s="511" customFormat="1" ht="18.75" customHeight="1">
      <c r="B73" s="2995" t="s">
        <v>1202</v>
      </c>
      <c r="C73" s="2995"/>
      <c r="D73" s="2995"/>
      <c r="E73" s="2995"/>
      <c r="F73" s="803"/>
      <c r="G73" s="794" t="s">
        <v>1203</v>
      </c>
      <c r="H73" s="794"/>
      <c r="I73" s="794"/>
      <c r="J73" s="794" t="s">
        <v>1204</v>
      </c>
      <c r="K73" s="795"/>
      <c r="L73" s="794"/>
      <c r="M73" s="794"/>
      <c r="N73" s="794" t="s">
        <v>1205</v>
      </c>
      <c r="O73" s="794"/>
      <c r="P73" s="794"/>
      <c r="Q73" s="794"/>
      <c r="R73" s="794" t="s">
        <v>1206</v>
      </c>
      <c r="S73" s="794"/>
      <c r="T73" s="794"/>
      <c r="U73" s="794"/>
      <c r="V73" s="794" t="s">
        <v>1207</v>
      </c>
      <c r="W73" s="794"/>
      <c r="X73" s="805"/>
      <c r="Y73" s="3003"/>
      <c r="Z73" s="3003"/>
      <c r="AA73" s="3003"/>
      <c r="AB73" s="3003"/>
      <c r="AC73" s="3003"/>
      <c r="AD73" s="3003"/>
      <c r="AE73" s="3003"/>
      <c r="AF73" s="3003"/>
      <c r="AG73" s="3003"/>
      <c r="AH73" s="3003"/>
      <c r="AI73" s="3003"/>
      <c r="AJ73" s="3003"/>
      <c r="AK73" s="802" t="s">
        <v>1125</v>
      </c>
      <c r="AL73" s="510"/>
      <c r="AM73" s="510"/>
      <c r="AN73" s="510"/>
      <c r="AO73" s="510"/>
      <c r="AP73" s="510"/>
      <c r="AQ73" s="510"/>
      <c r="AR73" s="510"/>
      <c r="AS73" s="510"/>
      <c r="AT73" s="510"/>
      <c r="AU73" s="510"/>
      <c r="AV73" s="510"/>
      <c r="AW73" s="510"/>
      <c r="AX73" s="510"/>
      <c r="AY73" s="510"/>
    </row>
    <row r="74" spans="2:51" s="511" customFormat="1" ht="18.75" customHeight="1">
      <c r="B74" s="2995" t="s">
        <v>1208</v>
      </c>
      <c r="C74" s="2995"/>
      <c r="D74" s="2995"/>
      <c r="E74" s="2995"/>
      <c r="F74" s="803"/>
      <c r="G74" s="794" t="s">
        <v>1209</v>
      </c>
      <c r="H74" s="794"/>
      <c r="I74" s="794"/>
      <c r="J74" s="794" t="s">
        <v>1210</v>
      </c>
      <c r="K74" s="794"/>
      <c r="O74" s="794"/>
      <c r="P74" s="794" t="s">
        <v>1211</v>
      </c>
      <c r="Q74" s="794"/>
      <c r="R74" s="794"/>
      <c r="S74" s="794" t="s">
        <v>1207</v>
      </c>
      <c r="T74" s="794"/>
      <c r="U74" s="794"/>
      <c r="V74" s="794"/>
      <c r="W74" s="794"/>
      <c r="X74" s="794"/>
      <c r="Y74" s="794"/>
      <c r="Z74" s="794"/>
      <c r="AA74" s="794"/>
      <c r="AB74" s="794"/>
      <c r="AC74" s="794"/>
      <c r="AD74" s="794"/>
      <c r="AE74" s="794"/>
      <c r="AF74" s="794"/>
      <c r="AG74" s="794"/>
      <c r="AH74" s="794"/>
      <c r="AI74" s="794"/>
      <c r="AJ74" s="794"/>
      <c r="AK74" s="802" t="s">
        <v>1125</v>
      </c>
      <c r="AL74" s="510"/>
      <c r="AM74" s="510"/>
      <c r="AN74" s="510"/>
      <c r="AO74" s="510"/>
      <c r="AP74" s="510"/>
      <c r="AQ74" s="510"/>
      <c r="AR74" s="510"/>
      <c r="AS74" s="510"/>
      <c r="AT74" s="510"/>
      <c r="AU74" s="510"/>
      <c r="AV74" s="510"/>
      <c r="AW74" s="510"/>
      <c r="AX74" s="510"/>
      <c r="AY74" s="510"/>
    </row>
    <row r="75" spans="2:51" s="511" customFormat="1" ht="18.75" customHeight="1">
      <c r="B75" s="2991" t="s">
        <v>1212</v>
      </c>
      <c r="C75" s="2992"/>
      <c r="D75" s="2992"/>
      <c r="E75" s="2993"/>
      <c r="F75" s="2991" t="s">
        <v>1031</v>
      </c>
      <c r="G75" s="2993"/>
      <c r="H75" s="3045"/>
      <c r="I75" s="3046"/>
      <c r="J75" s="3046"/>
      <c r="K75" s="3046"/>
      <c r="L75" s="3046"/>
      <c r="M75" s="3046"/>
      <c r="N75" s="3046"/>
      <c r="O75" s="3046"/>
      <c r="P75" s="3046"/>
      <c r="Q75" s="3047"/>
      <c r="R75" s="2985" t="s">
        <v>1213</v>
      </c>
      <c r="S75" s="2987"/>
      <c r="T75" s="3045"/>
      <c r="U75" s="3046"/>
      <c r="V75" s="3046"/>
      <c r="W75" s="3047"/>
      <c r="X75" s="2985" t="s">
        <v>1113</v>
      </c>
      <c r="Y75" s="2987"/>
      <c r="Z75" s="3074"/>
      <c r="AA75" s="3075"/>
      <c r="AB75" s="3075"/>
      <c r="AC75" s="3075"/>
      <c r="AD75" s="3075"/>
      <c r="AE75" s="3075"/>
      <c r="AF75" s="3075"/>
      <c r="AG75" s="3075"/>
      <c r="AH75" s="3075"/>
      <c r="AI75" s="3075"/>
      <c r="AJ75" s="3075"/>
      <c r="AK75" s="3076"/>
      <c r="AL75" s="510"/>
      <c r="AM75" s="510"/>
      <c r="AN75" s="510"/>
      <c r="AO75" s="510"/>
      <c r="AP75" s="510"/>
      <c r="AQ75" s="510"/>
      <c r="AR75" s="510"/>
      <c r="AS75" s="510"/>
      <c r="AT75" s="510"/>
      <c r="AU75" s="510"/>
      <c r="AV75" s="510"/>
      <c r="AW75" s="510"/>
      <c r="AX75" s="510"/>
      <c r="AY75" s="510"/>
    </row>
    <row r="76" spans="2:51" s="511" customFormat="1" ht="18.75" customHeight="1">
      <c r="B76" s="3035" t="s">
        <v>1214</v>
      </c>
      <c r="C76" s="3036"/>
      <c r="D76" s="3036"/>
      <c r="E76" s="3036"/>
      <c r="F76" s="3036"/>
      <c r="G76" s="3036"/>
      <c r="H76" s="3069"/>
      <c r="I76" s="3070"/>
      <c r="J76" s="3070"/>
      <c r="K76" s="3070"/>
      <c r="L76" s="3070"/>
      <c r="M76" s="3070"/>
      <c r="N76" s="3070"/>
      <c r="O76" s="3070"/>
      <c r="P76" s="3070"/>
      <c r="Q76" s="3070"/>
      <c r="R76" s="3070"/>
      <c r="S76" s="3070"/>
      <c r="T76" s="3070"/>
      <c r="U76" s="3070"/>
      <c r="V76" s="3070"/>
      <c r="W76" s="3070"/>
      <c r="X76" s="3070"/>
      <c r="Y76" s="3070"/>
      <c r="Z76" s="3070"/>
      <c r="AA76" s="3070"/>
      <c r="AB76" s="3070"/>
      <c r="AC76" s="3070"/>
      <c r="AD76" s="3070"/>
      <c r="AE76" s="3070"/>
      <c r="AF76" s="3070"/>
      <c r="AG76" s="3070"/>
      <c r="AH76" s="3070"/>
      <c r="AI76" s="3070"/>
      <c r="AJ76" s="3070"/>
      <c r="AK76" s="3077"/>
      <c r="AL76" s="510"/>
      <c r="AM76" s="510"/>
      <c r="AN76" s="510"/>
      <c r="AO76" s="510"/>
      <c r="AP76" s="510"/>
      <c r="AQ76" s="510"/>
      <c r="AR76" s="510"/>
      <c r="AS76" s="510"/>
      <c r="AT76" s="510"/>
      <c r="AU76" s="510"/>
      <c r="AV76" s="510"/>
      <c r="AW76" s="510"/>
      <c r="AX76" s="510"/>
      <c r="AY76" s="510"/>
    </row>
    <row r="77" spans="2:51" s="511" customFormat="1" ht="18.75" customHeight="1">
      <c r="B77" s="3063"/>
      <c r="C77" s="3064"/>
      <c r="D77" s="3064"/>
      <c r="E77" s="3064"/>
      <c r="F77" s="3064"/>
      <c r="G77" s="3064"/>
      <c r="H77" s="3055"/>
      <c r="I77" s="3056"/>
      <c r="J77" s="3056"/>
      <c r="K77" s="3056"/>
      <c r="L77" s="3056"/>
      <c r="M77" s="3056"/>
      <c r="N77" s="3056"/>
      <c r="O77" s="3056"/>
      <c r="P77" s="3056"/>
      <c r="Q77" s="3056"/>
      <c r="R77" s="3056"/>
      <c r="S77" s="3056"/>
      <c r="T77" s="3056"/>
      <c r="U77" s="3056"/>
      <c r="V77" s="3056"/>
      <c r="W77" s="3056"/>
      <c r="X77" s="3056"/>
      <c r="Y77" s="3056"/>
      <c r="Z77" s="3056"/>
      <c r="AA77" s="3056"/>
      <c r="AB77" s="3056"/>
      <c r="AC77" s="3056"/>
      <c r="AD77" s="3056"/>
      <c r="AE77" s="3056"/>
      <c r="AF77" s="3056"/>
      <c r="AG77" s="3056"/>
      <c r="AH77" s="3056"/>
      <c r="AI77" s="3056"/>
      <c r="AJ77" s="3056"/>
      <c r="AK77" s="3057"/>
      <c r="AL77" s="510"/>
      <c r="AM77" s="510"/>
      <c r="AN77" s="510"/>
      <c r="AO77" s="510"/>
      <c r="AP77" s="510"/>
      <c r="AQ77" s="510"/>
      <c r="AR77" s="510"/>
      <c r="AS77" s="510"/>
      <c r="AT77" s="510"/>
      <c r="AU77" s="510"/>
      <c r="AV77" s="510"/>
      <c r="AW77" s="510"/>
      <c r="AX77" s="510"/>
      <c r="AY77" s="510"/>
    </row>
    <row r="78" spans="2:51" s="511" customFormat="1" ht="18.75" customHeight="1">
      <c r="B78" s="3038"/>
      <c r="C78" s="3039"/>
      <c r="D78" s="3039"/>
      <c r="E78" s="3039"/>
      <c r="F78" s="3039"/>
      <c r="G78" s="3039"/>
      <c r="H78" s="3058"/>
      <c r="I78" s="3059"/>
      <c r="J78" s="3059"/>
      <c r="K78" s="3059"/>
      <c r="L78" s="3059"/>
      <c r="M78" s="3059"/>
      <c r="N78" s="3059"/>
      <c r="O78" s="3059"/>
      <c r="P78" s="3059"/>
      <c r="Q78" s="3059"/>
      <c r="R78" s="3059"/>
      <c r="S78" s="3059"/>
      <c r="T78" s="3059"/>
      <c r="U78" s="3059"/>
      <c r="V78" s="3059"/>
      <c r="W78" s="3059"/>
      <c r="X78" s="3059"/>
      <c r="Y78" s="3059"/>
      <c r="Z78" s="3059"/>
      <c r="AA78" s="3059"/>
      <c r="AB78" s="3059"/>
      <c r="AC78" s="3059"/>
      <c r="AD78" s="3059"/>
      <c r="AE78" s="3059"/>
      <c r="AF78" s="3059"/>
      <c r="AG78" s="3059"/>
      <c r="AH78" s="3059"/>
      <c r="AI78" s="3059"/>
      <c r="AJ78" s="3059"/>
      <c r="AK78" s="3071"/>
      <c r="AL78" s="510"/>
      <c r="AM78" s="510"/>
      <c r="AN78" s="510"/>
      <c r="AO78" s="510"/>
      <c r="AP78" s="510"/>
      <c r="AQ78" s="510"/>
      <c r="AR78" s="510"/>
      <c r="AS78" s="510"/>
      <c r="AT78" s="510"/>
      <c r="AU78" s="510"/>
      <c r="AV78" s="510"/>
      <c r="AW78" s="510"/>
      <c r="AX78" s="510"/>
      <c r="AY78" s="510"/>
    </row>
    <row r="79" spans="2:51" s="511" customFormat="1" ht="14.25" customHeight="1">
      <c r="B79" s="518"/>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18"/>
      <c r="AC79" s="518"/>
      <c r="AD79" s="518"/>
      <c r="AE79" s="518"/>
      <c r="AF79" s="518"/>
      <c r="AG79" s="518"/>
      <c r="AH79" s="518"/>
      <c r="AI79" s="518"/>
      <c r="AJ79" s="518"/>
      <c r="AK79" s="510"/>
      <c r="AL79" s="510"/>
      <c r="AM79" s="510"/>
      <c r="AN79" s="510"/>
      <c r="AO79" s="510"/>
      <c r="AP79" s="510"/>
      <c r="AQ79" s="510"/>
      <c r="AR79" s="510"/>
      <c r="AS79" s="510"/>
      <c r="AT79" s="510"/>
      <c r="AU79" s="510"/>
      <c r="AV79" s="510"/>
      <c r="AW79" s="510"/>
      <c r="AX79" s="510"/>
      <c r="AY79" s="510"/>
    </row>
    <row r="80" spans="2:51" s="511" customFormat="1" ht="18.75" customHeight="1">
      <c r="B80" s="517" t="s">
        <v>1215</v>
      </c>
      <c r="C80" s="510"/>
      <c r="D80" s="510"/>
      <c r="E80" s="510"/>
      <c r="F80" s="510"/>
      <c r="G80" s="510"/>
      <c r="H80" s="510"/>
      <c r="I80" s="510"/>
      <c r="J80" s="510" t="s">
        <v>1200</v>
      </c>
      <c r="K80" s="510"/>
      <c r="L80" s="510"/>
      <c r="M80" s="510"/>
      <c r="N80" s="510"/>
      <c r="O80" s="510"/>
      <c r="P80" s="510"/>
      <c r="Q80" s="510" t="s">
        <v>1145</v>
      </c>
      <c r="R80" s="510"/>
      <c r="T80" s="510"/>
      <c r="U80" s="510"/>
      <c r="V80" s="510"/>
      <c r="W80" s="510"/>
      <c r="X80" s="510"/>
      <c r="Y80" s="510"/>
      <c r="Z80" s="510"/>
      <c r="AK80" s="510"/>
      <c r="AL80" s="510"/>
      <c r="AM80" s="510"/>
      <c r="AN80" s="510"/>
      <c r="AO80" s="510"/>
      <c r="AP80" s="510"/>
      <c r="AQ80" s="510"/>
      <c r="AR80" s="510"/>
      <c r="AS80" s="510"/>
      <c r="AT80" s="510"/>
      <c r="AU80" s="510"/>
      <c r="AV80" s="510"/>
      <c r="AW80" s="510"/>
      <c r="AX80" s="510"/>
      <c r="AY80" s="510"/>
    </row>
    <row r="81" spans="2:51" s="511" customFormat="1" ht="18.75" customHeight="1">
      <c r="B81" s="3035" t="s">
        <v>1216</v>
      </c>
      <c r="C81" s="3036"/>
      <c r="D81" s="3036"/>
      <c r="E81" s="803"/>
      <c r="F81" s="794" t="s">
        <v>1111</v>
      </c>
      <c r="G81" s="795"/>
      <c r="H81" s="794"/>
      <c r="I81" s="794" t="s">
        <v>1217</v>
      </c>
      <c r="J81" s="794"/>
      <c r="K81" s="794"/>
      <c r="L81" s="794"/>
      <c r="M81" s="794"/>
      <c r="N81" s="794"/>
      <c r="O81" s="794"/>
      <c r="P81" s="794"/>
      <c r="Q81" s="794"/>
      <c r="R81" s="794"/>
      <c r="S81" s="794" t="s">
        <v>1218</v>
      </c>
      <c r="T81" s="794"/>
      <c r="U81" s="795"/>
      <c r="V81" s="794"/>
      <c r="W81" s="794"/>
      <c r="X81" s="794"/>
      <c r="Y81" s="794"/>
      <c r="Z81" s="794" t="s">
        <v>1133</v>
      </c>
      <c r="AA81" s="794"/>
      <c r="AB81" s="794"/>
      <c r="AC81" s="794"/>
      <c r="AD81" s="794"/>
      <c r="AE81" s="794"/>
      <c r="AF81" s="794"/>
      <c r="AG81" s="794"/>
      <c r="AH81" s="794"/>
      <c r="AI81" s="794"/>
      <c r="AJ81" s="794"/>
      <c r="AK81" s="802"/>
      <c r="AL81" s="510"/>
      <c r="AM81" s="510"/>
      <c r="AN81" s="510"/>
      <c r="AO81" s="510"/>
      <c r="AP81" s="510"/>
      <c r="AQ81" s="510"/>
      <c r="AR81" s="510"/>
      <c r="AS81" s="510"/>
      <c r="AT81" s="510"/>
      <c r="AU81" s="510"/>
      <c r="AV81" s="510"/>
      <c r="AW81" s="510"/>
      <c r="AX81" s="510"/>
    </row>
    <row r="82" spans="2:51" s="511" customFormat="1" ht="18.75" customHeight="1">
      <c r="B82" s="3063"/>
      <c r="C82" s="3064"/>
      <c r="D82" s="3064"/>
      <c r="E82" s="2991" t="s">
        <v>1219</v>
      </c>
      <c r="F82" s="2992"/>
      <c r="G82" s="2993"/>
      <c r="H82" s="3078"/>
      <c r="I82" s="3078"/>
      <c r="J82" s="3078"/>
      <c r="K82" s="3078"/>
      <c r="L82" s="3078"/>
      <c r="M82" s="3078"/>
      <c r="N82" s="3078"/>
      <c r="O82" s="3078"/>
      <c r="P82" s="3078"/>
      <c r="Q82" s="2991" t="s">
        <v>1220</v>
      </c>
      <c r="R82" s="2992"/>
      <c r="S82" s="2993"/>
      <c r="T82" s="3002"/>
      <c r="U82" s="3003"/>
      <c r="V82" s="3003"/>
      <c r="W82" s="3004"/>
      <c r="X82" s="2991" t="s">
        <v>1221</v>
      </c>
      <c r="Y82" s="2992"/>
      <c r="Z82" s="2992"/>
      <c r="AA82" s="2993"/>
      <c r="AB82" s="3002"/>
      <c r="AC82" s="3003"/>
      <c r="AD82" s="3003"/>
      <c r="AE82" s="3003"/>
      <c r="AF82" s="3003"/>
      <c r="AG82" s="3003"/>
      <c r="AH82" s="3003"/>
      <c r="AI82" s="3003"/>
      <c r="AJ82" s="3003"/>
      <c r="AK82" s="3004"/>
      <c r="AL82" s="510"/>
      <c r="AN82" s="510"/>
      <c r="AO82" s="510"/>
      <c r="AP82" s="510"/>
      <c r="AQ82" s="510"/>
      <c r="AR82" s="510"/>
      <c r="AS82" s="510"/>
      <c r="AT82" s="510"/>
      <c r="AU82" s="510"/>
      <c r="AV82" s="510"/>
      <c r="AW82" s="510"/>
    </row>
    <row r="83" spans="2:51" s="511" customFormat="1" ht="18.75" customHeight="1">
      <c r="B83" s="3063"/>
      <c r="C83" s="3064"/>
      <c r="D83" s="3064"/>
      <c r="E83" s="2991" t="s">
        <v>1219</v>
      </c>
      <c r="F83" s="2992"/>
      <c r="G83" s="2993"/>
      <c r="H83" s="3078"/>
      <c r="I83" s="3078"/>
      <c r="J83" s="3078"/>
      <c r="K83" s="3078"/>
      <c r="L83" s="3078"/>
      <c r="M83" s="3078"/>
      <c r="N83" s="3078"/>
      <c r="O83" s="3078"/>
      <c r="P83" s="3078"/>
      <c r="Q83" s="2991" t="s">
        <v>1220</v>
      </c>
      <c r="R83" s="2992"/>
      <c r="S83" s="2993"/>
      <c r="T83" s="3002"/>
      <c r="U83" s="3003"/>
      <c r="V83" s="3003"/>
      <c r="W83" s="3004"/>
      <c r="X83" s="2991" t="s">
        <v>1221</v>
      </c>
      <c r="Y83" s="2992"/>
      <c r="Z83" s="2992"/>
      <c r="AA83" s="2993"/>
      <c r="AB83" s="3002"/>
      <c r="AC83" s="3003"/>
      <c r="AD83" s="3003"/>
      <c r="AE83" s="3003"/>
      <c r="AF83" s="3003"/>
      <c r="AG83" s="3003"/>
      <c r="AH83" s="3003"/>
      <c r="AI83" s="3003"/>
      <c r="AJ83" s="3003"/>
      <c r="AK83" s="3004"/>
      <c r="AL83" s="510"/>
      <c r="AN83" s="510"/>
      <c r="AO83" s="510"/>
      <c r="AP83" s="510"/>
      <c r="AQ83" s="510"/>
      <c r="AR83" s="510"/>
      <c r="AS83" s="510"/>
      <c r="AT83" s="510"/>
      <c r="AU83" s="510"/>
      <c r="AV83" s="510"/>
      <c r="AW83" s="510"/>
    </row>
    <row r="84" spans="2:51" s="511" customFormat="1" ht="18.75" customHeight="1">
      <c r="B84" s="3063"/>
      <c r="C84" s="3064"/>
      <c r="D84" s="3064"/>
      <c r="E84" s="2991" t="s">
        <v>1219</v>
      </c>
      <c r="F84" s="2992"/>
      <c r="G84" s="2993"/>
      <c r="H84" s="3078"/>
      <c r="I84" s="3078"/>
      <c r="J84" s="3078"/>
      <c r="K84" s="3078"/>
      <c r="L84" s="3078"/>
      <c r="M84" s="3078"/>
      <c r="N84" s="3078"/>
      <c r="O84" s="3078"/>
      <c r="P84" s="3078"/>
      <c r="Q84" s="2991" t="s">
        <v>1220</v>
      </c>
      <c r="R84" s="2992"/>
      <c r="S84" s="2993"/>
      <c r="T84" s="3002"/>
      <c r="U84" s="3003"/>
      <c r="V84" s="3003"/>
      <c r="W84" s="3004"/>
      <c r="X84" s="2991" t="s">
        <v>1221</v>
      </c>
      <c r="Y84" s="2992"/>
      <c r="Z84" s="2992"/>
      <c r="AA84" s="2993"/>
      <c r="AB84" s="3002"/>
      <c r="AC84" s="3003"/>
      <c r="AD84" s="3003"/>
      <c r="AE84" s="3003"/>
      <c r="AF84" s="3003"/>
      <c r="AG84" s="3003"/>
      <c r="AH84" s="3003"/>
      <c r="AI84" s="3003"/>
      <c r="AJ84" s="3003"/>
      <c r="AK84" s="3004"/>
      <c r="AL84" s="510"/>
      <c r="AN84" s="510"/>
      <c r="AO84" s="510"/>
      <c r="AP84" s="510"/>
      <c r="AQ84" s="510"/>
      <c r="AR84" s="510"/>
      <c r="AS84" s="510"/>
      <c r="AT84" s="510"/>
      <c r="AU84" s="510"/>
      <c r="AV84" s="510"/>
      <c r="AW84" s="510"/>
    </row>
    <row r="85" spans="2:51" s="511" customFormat="1" ht="18.75" customHeight="1">
      <c r="B85" s="3038"/>
      <c r="C85" s="3039"/>
      <c r="D85" s="3039"/>
      <c r="E85" s="2991" t="s">
        <v>1219</v>
      </c>
      <c r="F85" s="2992"/>
      <c r="G85" s="2993"/>
      <c r="H85" s="3078"/>
      <c r="I85" s="3078"/>
      <c r="J85" s="3078"/>
      <c r="K85" s="3078"/>
      <c r="L85" s="3078"/>
      <c r="M85" s="3078"/>
      <c r="N85" s="3078"/>
      <c r="O85" s="3078"/>
      <c r="P85" s="3078"/>
      <c r="Q85" s="2991" t="s">
        <v>1220</v>
      </c>
      <c r="R85" s="2992"/>
      <c r="S85" s="2993"/>
      <c r="T85" s="3002"/>
      <c r="U85" s="3003"/>
      <c r="V85" s="3003"/>
      <c r="W85" s="3004"/>
      <c r="X85" s="2991" t="s">
        <v>1221</v>
      </c>
      <c r="Y85" s="2992"/>
      <c r="Z85" s="2992"/>
      <c r="AA85" s="2993"/>
      <c r="AB85" s="3002"/>
      <c r="AC85" s="3003"/>
      <c r="AD85" s="3003"/>
      <c r="AE85" s="3003"/>
      <c r="AF85" s="3003"/>
      <c r="AG85" s="3003"/>
      <c r="AH85" s="3003"/>
      <c r="AI85" s="3003"/>
      <c r="AJ85" s="3003"/>
      <c r="AK85" s="3004"/>
      <c r="AL85" s="510"/>
      <c r="AN85" s="510"/>
      <c r="AO85" s="510"/>
      <c r="AP85" s="510"/>
      <c r="AQ85" s="510"/>
      <c r="AR85" s="510"/>
      <c r="AS85" s="510"/>
      <c r="AT85" s="510"/>
      <c r="AU85" s="510"/>
      <c r="AV85" s="510"/>
      <c r="AW85" s="510"/>
    </row>
    <row r="86" spans="2:51" s="511" customFormat="1" ht="18.75" customHeight="1">
      <c r="B86" s="3035" t="s">
        <v>1222</v>
      </c>
      <c r="C86" s="3036"/>
      <c r="D86" s="3036"/>
      <c r="E86" s="3036"/>
      <c r="F86" s="3036"/>
      <c r="G86" s="3036"/>
      <c r="H86" s="3079"/>
      <c r="I86" s="3080"/>
      <c r="J86" s="3080"/>
      <c r="K86" s="3080"/>
      <c r="L86" s="3080"/>
      <c r="M86" s="3080"/>
      <c r="N86" s="3080"/>
      <c r="O86" s="3080"/>
      <c r="P86" s="3080"/>
      <c r="Q86" s="3080"/>
      <c r="R86" s="3080"/>
      <c r="S86" s="3080"/>
      <c r="T86" s="3080"/>
      <c r="U86" s="3080"/>
      <c r="V86" s="3080"/>
      <c r="W86" s="3080"/>
      <c r="X86" s="3080"/>
      <c r="Y86" s="3080"/>
      <c r="Z86" s="3080"/>
      <c r="AA86" s="3080"/>
      <c r="AB86" s="3080"/>
      <c r="AC86" s="3080"/>
      <c r="AD86" s="3080"/>
      <c r="AE86" s="3080"/>
      <c r="AF86" s="3080"/>
      <c r="AG86" s="3080"/>
      <c r="AH86" s="3080"/>
      <c r="AI86" s="3080"/>
      <c r="AJ86" s="3080"/>
      <c r="AK86" s="3081"/>
      <c r="AL86" s="510"/>
      <c r="AM86" s="510"/>
      <c r="AN86" s="510"/>
      <c r="AO86" s="510"/>
      <c r="AP86" s="510"/>
      <c r="AQ86" s="510"/>
      <c r="AR86" s="510"/>
      <c r="AS86" s="510"/>
      <c r="AT86" s="510"/>
      <c r="AU86" s="510"/>
      <c r="AV86" s="510"/>
      <c r="AW86" s="510"/>
      <c r="AX86" s="510"/>
      <c r="AY86" s="510"/>
    </row>
    <row r="87" spans="2:51" s="511" customFormat="1" ht="18.75" customHeight="1">
      <c r="B87" s="3038"/>
      <c r="C87" s="3039"/>
      <c r="D87" s="3039"/>
      <c r="E87" s="3039"/>
      <c r="F87" s="3039"/>
      <c r="G87" s="3039"/>
      <c r="H87" s="3082"/>
      <c r="I87" s="3083"/>
      <c r="J87" s="3083"/>
      <c r="K87" s="3083"/>
      <c r="L87" s="3083"/>
      <c r="M87" s="3083"/>
      <c r="N87" s="3083"/>
      <c r="O87" s="3083"/>
      <c r="P87" s="3083"/>
      <c r="Q87" s="3083"/>
      <c r="R87" s="3083"/>
      <c r="S87" s="3083"/>
      <c r="T87" s="3083"/>
      <c r="U87" s="3083"/>
      <c r="V87" s="3083"/>
      <c r="W87" s="3083"/>
      <c r="X87" s="3083"/>
      <c r="Y87" s="3083"/>
      <c r="Z87" s="3083"/>
      <c r="AA87" s="3083"/>
      <c r="AB87" s="3083"/>
      <c r="AC87" s="3083"/>
      <c r="AD87" s="3083"/>
      <c r="AE87" s="3083"/>
      <c r="AF87" s="3083"/>
      <c r="AG87" s="3083"/>
      <c r="AH87" s="3083"/>
      <c r="AI87" s="3083"/>
      <c r="AJ87" s="3083"/>
      <c r="AK87" s="3084"/>
      <c r="AL87" s="510"/>
      <c r="AM87" s="510"/>
      <c r="AN87" s="510"/>
      <c r="AO87" s="510"/>
      <c r="AP87" s="510"/>
      <c r="AQ87" s="510"/>
      <c r="AR87" s="510"/>
      <c r="AS87" s="510"/>
      <c r="AT87" s="510"/>
      <c r="AU87" s="510"/>
      <c r="AV87" s="510"/>
      <c r="AW87" s="510"/>
      <c r="AX87" s="510"/>
      <c r="AY87" s="510"/>
    </row>
    <row r="88" spans="2:51" s="511" customFormat="1" ht="18.75" customHeight="1">
      <c r="B88" s="3035" t="s">
        <v>1223</v>
      </c>
      <c r="C88" s="3036"/>
      <c r="D88" s="3036"/>
      <c r="E88" s="3036"/>
      <c r="F88" s="3036"/>
      <c r="G88" s="3036"/>
      <c r="H88" s="3079"/>
      <c r="I88" s="3080"/>
      <c r="J88" s="3080"/>
      <c r="K88" s="3080"/>
      <c r="L88" s="3080"/>
      <c r="M88" s="3080"/>
      <c r="N88" s="3080"/>
      <c r="O88" s="3080"/>
      <c r="P88" s="3080"/>
      <c r="Q88" s="3080"/>
      <c r="R88" s="3080"/>
      <c r="S88" s="3080"/>
      <c r="T88" s="3080"/>
      <c r="U88" s="3080"/>
      <c r="V88" s="3080"/>
      <c r="W88" s="3080"/>
      <c r="X88" s="3080"/>
      <c r="Y88" s="3080"/>
      <c r="Z88" s="3080"/>
      <c r="AA88" s="3080"/>
      <c r="AB88" s="3080"/>
      <c r="AC88" s="3080"/>
      <c r="AD88" s="3080"/>
      <c r="AE88" s="3080"/>
      <c r="AF88" s="3080"/>
      <c r="AG88" s="3080"/>
      <c r="AH88" s="3080"/>
      <c r="AI88" s="3080"/>
      <c r="AJ88" s="3080"/>
      <c r="AK88" s="3081"/>
      <c r="AL88" s="510"/>
      <c r="AM88" s="510"/>
      <c r="AN88" s="510"/>
      <c r="AO88" s="510"/>
      <c r="AP88" s="510"/>
      <c r="AQ88" s="510"/>
      <c r="AR88" s="510"/>
      <c r="AS88" s="510"/>
      <c r="AT88" s="510"/>
      <c r="AU88" s="510"/>
      <c r="AV88" s="510"/>
      <c r="AW88" s="510"/>
      <c r="AX88" s="510"/>
      <c r="AY88" s="510"/>
    </row>
    <row r="89" spans="2:51" s="511" customFormat="1" ht="18.75" customHeight="1">
      <c r="B89" s="3038"/>
      <c r="C89" s="3039"/>
      <c r="D89" s="3039"/>
      <c r="E89" s="3039"/>
      <c r="F89" s="3039"/>
      <c r="G89" s="3039"/>
      <c r="H89" s="3082"/>
      <c r="I89" s="3083"/>
      <c r="J89" s="3083"/>
      <c r="K89" s="3083"/>
      <c r="L89" s="3083"/>
      <c r="M89" s="3083"/>
      <c r="N89" s="3083"/>
      <c r="O89" s="3083"/>
      <c r="P89" s="3083"/>
      <c r="Q89" s="3083"/>
      <c r="R89" s="3083"/>
      <c r="S89" s="3083"/>
      <c r="T89" s="3083"/>
      <c r="U89" s="3083"/>
      <c r="V89" s="3083"/>
      <c r="W89" s="3083"/>
      <c r="X89" s="3083"/>
      <c r="Y89" s="3083"/>
      <c r="Z89" s="3083"/>
      <c r="AA89" s="3083"/>
      <c r="AB89" s="3083"/>
      <c r="AC89" s="3083"/>
      <c r="AD89" s="3083"/>
      <c r="AE89" s="3083"/>
      <c r="AF89" s="3083"/>
      <c r="AG89" s="3083"/>
      <c r="AH89" s="3083"/>
      <c r="AI89" s="3083"/>
      <c r="AJ89" s="3083"/>
      <c r="AK89" s="3084"/>
      <c r="AL89" s="510"/>
      <c r="AM89" s="510"/>
      <c r="AN89" s="510"/>
      <c r="AO89" s="510"/>
      <c r="AP89" s="510"/>
      <c r="AQ89" s="510"/>
      <c r="AR89" s="510"/>
      <c r="AS89" s="510"/>
      <c r="AT89" s="510"/>
      <c r="AU89" s="510"/>
      <c r="AV89" s="510"/>
      <c r="AW89" s="510"/>
      <c r="AX89" s="510"/>
      <c r="AY89" s="510"/>
    </row>
    <row r="90" spans="2:51" s="511" customFormat="1" ht="15.75" customHeight="1">
      <c r="B90" s="510"/>
      <c r="C90" s="510"/>
      <c r="D90" s="510"/>
      <c r="E90" s="510"/>
      <c r="F90" s="510"/>
      <c r="G90" s="510"/>
      <c r="H90" s="510"/>
      <c r="I90" s="510"/>
      <c r="J90" s="510"/>
      <c r="K90" s="510"/>
      <c r="L90" s="510"/>
      <c r="M90" s="510"/>
      <c r="N90" s="510"/>
      <c r="O90" s="510"/>
      <c r="P90" s="510"/>
      <c r="Q90" s="510"/>
      <c r="R90" s="510"/>
      <c r="S90" s="510"/>
      <c r="T90" s="510"/>
      <c r="U90" s="510"/>
      <c r="V90" s="510"/>
      <c r="W90" s="510"/>
      <c r="X90" s="510"/>
      <c r="Y90" s="510"/>
      <c r="Z90" s="510"/>
      <c r="AA90" s="510"/>
      <c r="AB90" s="510"/>
      <c r="AC90" s="510"/>
      <c r="AD90" s="510"/>
      <c r="AE90" s="510"/>
      <c r="AF90" s="510"/>
      <c r="AG90" s="510"/>
      <c r="AH90" s="510"/>
      <c r="AI90" s="510"/>
      <c r="AJ90" s="510"/>
      <c r="AK90" s="510"/>
      <c r="AL90" s="510"/>
      <c r="AM90" s="510"/>
      <c r="AN90" s="510"/>
      <c r="AO90" s="510"/>
      <c r="AP90" s="510"/>
      <c r="AQ90" s="510"/>
      <c r="AR90" s="510"/>
      <c r="AS90" s="510"/>
      <c r="AT90" s="510"/>
      <c r="AU90" s="510"/>
      <c r="AV90" s="510"/>
      <c r="AW90" s="510"/>
      <c r="AX90" s="510"/>
      <c r="AY90" s="510"/>
    </row>
    <row r="91" spans="2:51" s="511" customFormat="1" ht="18.75" customHeight="1">
      <c r="B91" s="517" t="s">
        <v>1224</v>
      </c>
      <c r="C91" s="510"/>
      <c r="D91" s="510"/>
      <c r="E91" s="510"/>
      <c r="F91" s="510"/>
      <c r="G91" s="510"/>
      <c r="H91" s="510"/>
      <c r="I91" s="510"/>
      <c r="J91" s="510" t="s">
        <v>1200</v>
      </c>
      <c r="K91" s="510"/>
      <c r="L91" s="510"/>
      <c r="M91" s="510"/>
      <c r="N91" s="510"/>
      <c r="O91" s="510"/>
      <c r="P91" s="510"/>
      <c r="Q91" s="510" t="s">
        <v>1145</v>
      </c>
      <c r="R91" s="510"/>
      <c r="T91" s="510"/>
      <c r="U91" s="510"/>
      <c r="V91" s="510"/>
      <c r="W91" s="510"/>
      <c r="X91" s="510"/>
      <c r="Y91" s="510"/>
      <c r="Z91" s="510"/>
      <c r="AA91" s="510"/>
      <c r="AB91" s="510"/>
      <c r="AC91" s="510"/>
      <c r="AD91" s="510"/>
      <c r="AE91" s="510"/>
      <c r="AF91" s="510"/>
      <c r="AG91" s="510"/>
      <c r="AH91" s="510"/>
      <c r="AI91" s="510"/>
      <c r="AJ91" s="510"/>
      <c r="AK91" s="510"/>
      <c r="AL91" s="510"/>
      <c r="AM91" s="517"/>
      <c r="AN91" s="510"/>
      <c r="AO91" s="510"/>
      <c r="AP91" s="510"/>
      <c r="AQ91" s="510"/>
      <c r="AR91" s="510"/>
      <c r="AS91" s="517"/>
      <c r="AT91" s="510"/>
      <c r="AU91" s="510"/>
      <c r="AV91" s="510"/>
      <c r="AW91" s="510"/>
      <c r="AX91" s="510"/>
      <c r="AY91" s="510"/>
    </row>
    <row r="92" spans="2:51" s="511" customFormat="1" ht="18.75" customHeight="1">
      <c r="B92" s="2991" t="s">
        <v>1225</v>
      </c>
      <c r="C92" s="2992"/>
      <c r="D92" s="2992"/>
      <c r="E92" s="2992"/>
      <c r="F92" s="2992"/>
      <c r="G92" s="2992"/>
      <c r="H92" s="2992"/>
      <c r="I92" s="2992"/>
      <c r="J92" s="2992"/>
      <c r="K92" s="2993"/>
      <c r="L92" s="803"/>
      <c r="M92" s="801" t="s">
        <v>1111</v>
      </c>
      <c r="N92" s="801"/>
      <c r="O92" s="794"/>
      <c r="P92" s="801" t="s">
        <v>1110</v>
      </c>
      <c r="Q92" s="801"/>
      <c r="R92" s="795"/>
      <c r="S92" s="794"/>
      <c r="T92" s="794"/>
      <c r="U92" s="794"/>
      <c r="V92" s="794"/>
      <c r="W92" s="794"/>
      <c r="X92" s="794"/>
      <c r="Y92" s="794"/>
      <c r="Z92" s="794"/>
      <c r="AA92" s="794"/>
      <c r="AB92" s="794"/>
      <c r="AC92" s="794"/>
      <c r="AD92" s="794"/>
      <c r="AE92" s="794"/>
      <c r="AF92" s="794"/>
      <c r="AG92" s="794"/>
      <c r="AH92" s="794"/>
      <c r="AI92" s="794"/>
      <c r="AJ92" s="794"/>
      <c r="AK92" s="802"/>
      <c r="AL92" s="510"/>
      <c r="AM92" s="510"/>
      <c r="AN92" s="510"/>
      <c r="AO92" s="510"/>
      <c r="AP92" s="510"/>
      <c r="AQ92" s="510"/>
      <c r="AR92" s="510"/>
      <c r="AS92" s="510"/>
      <c r="AT92" s="510"/>
      <c r="AU92" s="510"/>
      <c r="AV92" s="510"/>
      <c r="AW92" s="510"/>
      <c r="AX92" s="510"/>
      <c r="AY92" s="510"/>
    </row>
    <row r="93" spans="2:51" s="511" customFormat="1" ht="18.75" customHeight="1">
      <c r="B93" s="2991" t="s">
        <v>1226</v>
      </c>
      <c r="C93" s="2992"/>
      <c r="D93" s="2993"/>
      <c r="E93" s="3002"/>
      <c r="F93" s="3003"/>
      <c r="G93" s="3003"/>
      <c r="H93" s="3003"/>
      <c r="I93" s="3003"/>
      <c r="J93" s="3003"/>
      <c r="K93" s="3003"/>
      <c r="L93" s="3004"/>
      <c r="M93" s="2991" t="s">
        <v>1227</v>
      </c>
      <c r="N93" s="2993"/>
      <c r="O93" s="3002"/>
      <c r="P93" s="3003"/>
      <c r="Q93" s="3003"/>
      <c r="R93" s="3004"/>
      <c r="S93" s="2991" t="s">
        <v>1113</v>
      </c>
      <c r="T93" s="2993"/>
      <c r="U93" s="3067"/>
      <c r="V93" s="3016"/>
      <c r="W93" s="3016"/>
      <c r="X93" s="3016"/>
      <c r="Y93" s="3068"/>
      <c r="Z93" s="2991" t="s">
        <v>1228</v>
      </c>
      <c r="AA93" s="2992"/>
      <c r="AB93" s="2992"/>
      <c r="AC93" s="3002"/>
      <c r="AD93" s="3003"/>
      <c r="AE93" s="794" t="s">
        <v>1229</v>
      </c>
      <c r="AF93" s="794"/>
      <c r="AG93" s="794"/>
      <c r="AH93" s="795" t="s">
        <v>1230</v>
      </c>
      <c r="AI93" s="794"/>
      <c r="AJ93" s="795" t="s">
        <v>1231</v>
      </c>
      <c r="AK93" s="802"/>
      <c r="AL93" s="510"/>
      <c r="AN93" s="510"/>
      <c r="AO93" s="510"/>
      <c r="AP93" s="510"/>
      <c r="AQ93" s="510"/>
      <c r="AR93" s="510"/>
      <c r="AS93" s="510"/>
      <c r="AT93" s="510"/>
      <c r="AU93" s="510"/>
      <c r="AV93" s="510"/>
      <c r="AW93" s="510"/>
      <c r="AX93" s="510"/>
      <c r="AY93" s="510"/>
    </row>
    <row r="94" spans="2:51" s="511" customFormat="1" ht="18.75" customHeight="1">
      <c r="B94" s="2991" t="s">
        <v>1226</v>
      </c>
      <c r="C94" s="2992"/>
      <c r="D94" s="2993"/>
      <c r="E94" s="3002"/>
      <c r="F94" s="3003"/>
      <c r="G94" s="3003"/>
      <c r="H94" s="3003"/>
      <c r="I94" s="3003"/>
      <c r="J94" s="3003"/>
      <c r="K94" s="3003"/>
      <c r="L94" s="3004"/>
      <c r="M94" s="2991" t="s">
        <v>1227</v>
      </c>
      <c r="N94" s="2993"/>
      <c r="O94" s="3002"/>
      <c r="P94" s="3003"/>
      <c r="Q94" s="3003"/>
      <c r="R94" s="3004"/>
      <c r="S94" s="2991" t="s">
        <v>1113</v>
      </c>
      <c r="T94" s="2993"/>
      <c r="U94" s="3067"/>
      <c r="V94" s="3016"/>
      <c r="W94" s="3016"/>
      <c r="X94" s="3016"/>
      <c r="Y94" s="3068"/>
      <c r="Z94" s="2991" t="s">
        <v>1228</v>
      </c>
      <c r="AA94" s="2992"/>
      <c r="AB94" s="2992"/>
      <c r="AC94" s="3002"/>
      <c r="AD94" s="3003"/>
      <c r="AE94" s="794" t="s">
        <v>1229</v>
      </c>
      <c r="AF94" s="795"/>
      <c r="AG94" s="794"/>
      <c r="AH94" s="795" t="s">
        <v>1230</v>
      </c>
      <c r="AI94" s="794"/>
      <c r="AJ94" s="795" t="s">
        <v>1231</v>
      </c>
      <c r="AK94" s="802"/>
      <c r="AL94" s="510"/>
      <c r="AM94" s="510"/>
      <c r="AN94" s="510"/>
      <c r="AO94" s="510"/>
      <c r="AP94" s="510"/>
      <c r="AQ94" s="510"/>
      <c r="AR94" s="510"/>
      <c r="AS94" s="510"/>
      <c r="AT94" s="510"/>
      <c r="AU94" s="510"/>
      <c r="AV94" s="510"/>
      <c r="AW94" s="510"/>
      <c r="AX94" s="510"/>
      <c r="AY94" s="510"/>
    </row>
    <row r="95" spans="2:51" s="511" customFormat="1" ht="18.75" customHeight="1">
      <c r="B95" s="2991" t="s">
        <v>1226</v>
      </c>
      <c r="C95" s="2992"/>
      <c r="D95" s="2993"/>
      <c r="E95" s="3002"/>
      <c r="F95" s="3003"/>
      <c r="G95" s="3003"/>
      <c r="H95" s="3003"/>
      <c r="I95" s="3003"/>
      <c r="J95" s="3003"/>
      <c r="K95" s="3003"/>
      <c r="L95" s="3004"/>
      <c r="M95" s="2991" t="s">
        <v>1227</v>
      </c>
      <c r="N95" s="2993"/>
      <c r="O95" s="3002"/>
      <c r="P95" s="3003"/>
      <c r="Q95" s="3003"/>
      <c r="R95" s="3004"/>
      <c r="S95" s="2991" t="s">
        <v>1113</v>
      </c>
      <c r="T95" s="2993"/>
      <c r="U95" s="3067"/>
      <c r="V95" s="3016"/>
      <c r="W95" s="3016"/>
      <c r="X95" s="3016"/>
      <c r="Y95" s="3068"/>
      <c r="Z95" s="2991" t="s">
        <v>1228</v>
      </c>
      <c r="AA95" s="2992"/>
      <c r="AB95" s="2992"/>
      <c r="AC95" s="3002"/>
      <c r="AD95" s="3003"/>
      <c r="AE95" s="794" t="s">
        <v>1229</v>
      </c>
      <c r="AF95" s="795"/>
      <c r="AG95" s="794"/>
      <c r="AH95" s="795" t="s">
        <v>1230</v>
      </c>
      <c r="AI95" s="794"/>
      <c r="AJ95" s="795" t="s">
        <v>1231</v>
      </c>
      <c r="AK95" s="802"/>
      <c r="AL95" s="510"/>
      <c r="AM95" s="510"/>
      <c r="AN95" s="510"/>
      <c r="AO95" s="510"/>
      <c r="AP95" s="510"/>
      <c r="AQ95" s="510"/>
      <c r="AR95" s="510"/>
      <c r="AS95" s="510"/>
      <c r="AT95" s="510"/>
      <c r="AU95" s="510"/>
      <c r="AV95" s="510"/>
      <c r="AW95" s="510"/>
      <c r="AX95" s="510"/>
      <c r="AY95" s="510"/>
    </row>
    <row r="96" spans="2:51" s="511" customFormat="1" ht="18.75" customHeight="1">
      <c r="B96" s="2985" t="s">
        <v>1232</v>
      </c>
      <c r="C96" s="2986"/>
      <c r="D96" s="2987"/>
      <c r="E96" s="516" t="s">
        <v>1233</v>
      </c>
      <c r="F96" s="516"/>
      <c r="G96" s="516"/>
      <c r="H96" s="803"/>
      <c r="I96" s="801" t="s">
        <v>1111</v>
      </c>
      <c r="J96" s="801"/>
      <c r="K96" s="513"/>
      <c r="L96" s="514" t="s">
        <v>1110</v>
      </c>
      <c r="M96" s="513"/>
      <c r="N96" s="2985" t="s">
        <v>1234</v>
      </c>
      <c r="O96" s="2986"/>
      <c r="P96" s="2987"/>
      <c r="Q96" s="515"/>
      <c r="R96" s="513" t="s">
        <v>1235</v>
      </c>
      <c r="S96" s="513"/>
      <c r="T96" s="513"/>
      <c r="U96" s="514" t="s">
        <v>1236</v>
      </c>
      <c r="V96" s="513"/>
      <c r="W96" s="513"/>
      <c r="X96" s="514" t="s">
        <v>1207</v>
      </c>
      <c r="Y96" s="513"/>
      <c r="Z96" s="3003"/>
      <c r="AA96" s="3003"/>
      <c r="AB96" s="3003"/>
      <c r="AC96" s="3003"/>
      <c r="AD96" s="3003"/>
      <c r="AE96" s="3003"/>
      <c r="AF96" s="3003"/>
      <c r="AG96" s="3003"/>
      <c r="AH96" s="3003"/>
      <c r="AI96" s="3003"/>
      <c r="AJ96" s="3003"/>
      <c r="AK96" s="512" t="s">
        <v>1125</v>
      </c>
      <c r="AL96" s="510"/>
      <c r="AM96" s="510"/>
      <c r="AN96" s="510"/>
      <c r="AO96" s="510"/>
      <c r="AP96" s="510"/>
      <c r="AQ96" s="510"/>
      <c r="AR96" s="510"/>
      <c r="AS96" s="510"/>
      <c r="AT96" s="510"/>
      <c r="AU96" s="510"/>
      <c r="AV96" s="510"/>
      <c r="AW96" s="510"/>
      <c r="AX96" s="510"/>
      <c r="AY96" s="510"/>
    </row>
    <row r="97" spans="2:51" s="511" customFormat="1" ht="18.75" customHeight="1">
      <c r="B97" s="3088"/>
      <c r="C97" s="3089"/>
      <c r="D97" s="3090"/>
      <c r="E97" s="3035" t="s">
        <v>1237</v>
      </c>
      <c r="F97" s="3036"/>
      <c r="G97" s="3036"/>
      <c r="H97" s="3092"/>
      <c r="I97" s="3093"/>
      <c r="J97" s="3093"/>
      <c r="K97" s="3093"/>
      <c r="L97" s="3093"/>
      <c r="M97" s="3093"/>
      <c r="N97" s="3093"/>
      <c r="O97" s="3093"/>
      <c r="P97" s="3093"/>
      <c r="Q97" s="3093"/>
      <c r="R97" s="3093"/>
      <c r="S97" s="3093"/>
      <c r="T97" s="3093"/>
      <c r="U97" s="3093"/>
      <c r="V97" s="3093"/>
      <c r="W97" s="3093"/>
      <c r="X97" s="3093"/>
      <c r="Y97" s="3093"/>
      <c r="Z97" s="3093"/>
      <c r="AA97" s="3093"/>
      <c r="AB97" s="3093"/>
      <c r="AC97" s="3093"/>
      <c r="AD97" s="3093"/>
      <c r="AE97" s="3093"/>
      <c r="AF97" s="3093"/>
      <c r="AG97" s="3093"/>
      <c r="AH97" s="3093"/>
      <c r="AI97" s="3093"/>
      <c r="AJ97" s="3093"/>
      <c r="AK97" s="3094"/>
      <c r="AL97" s="510"/>
      <c r="AM97" s="510"/>
      <c r="AN97" s="510"/>
      <c r="AO97" s="510"/>
      <c r="AP97" s="510"/>
      <c r="AQ97" s="510"/>
      <c r="AR97" s="510"/>
      <c r="AS97" s="510"/>
      <c r="AT97" s="510"/>
      <c r="AU97" s="510"/>
      <c r="AV97" s="510"/>
      <c r="AW97" s="510"/>
      <c r="AX97" s="510"/>
      <c r="AY97" s="510"/>
    </row>
    <row r="98" spans="2:51" s="511" customFormat="1" ht="18.75" customHeight="1">
      <c r="B98" s="3088"/>
      <c r="C98" s="3089"/>
      <c r="D98" s="3090"/>
      <c r="E98" s="3038"/>
      <c r="F98" s="3039"/>
      <c r="G98" s="3039"/>
      <c r="H98" s="3095"/>
      <c r="I98" s="3096"/>
      <c r="J98" s="3096"/>
      <c r="K98" s="3096"/>
      <c r="L98" s="3096"/>
      <c r="M98" s="3096"/>
      <c r="N98" s="3096"/>
      <c r="O98" s="3096"/>
      <c r="P98" s="3096"/>
      <c r="Q98" s="3096"/>
      <c r="R98" s="3096"/>
      <c r="S98" s="3096"/>
      <c r="T98" s="3096"/>
      <c r="U98" s="3096"/>
      <c r="V98" s="3096"/>
      <c r="W98" s="3096"/>
      <c r="X98" s="3096"/>
      <c r="Y98" s="3096"/>
      <c r="Z98" s="3096"/>
      <c r="AA98" s="3096"/>
      <c r="AB98" s="3096"/>
      <c r="AC98" s="3096"/>
      <c r="AD98" s="3096"/>
      <c r="AE98" s="3096"/>
      <c r="AF98" s="3096"/>
      <c r="AG98" s="3096"/>
      <c r="AH98" s="3096"/>
      <c r="AI98" s="3096"/>
      <c r="AJ98" s="3096"/>
      <c r="AK98" s="3097"/>
      <c r="AL98" s="510"/>
      <c r="AM98" s="510"/>
      <c r="AN98" s="510"/>
      <c r="AO98" s="510"/>
      <c r="AP98" s="510"/>
      <c r="AQ98" s="510"/>
      <c r="AR98" s="510"/>
      <c r="AS98" s="510"/>
      <c r="AT98" s="510"/>
      <c r="AU98" s="510"/>
      <c r="AV98" s="510"/>
      <c r="AW98" s="510"/>
      <c r="AX98" s="510"/>
      <c r="AY98" s="510"/>
    </row>
    <row r="99" spans="2:51" s="511" customFormat="1" ht="18" customHeight="1">
      <c r="B99" s="3072"/>
      <c r="C99" s="3091"/>
      <c r="D99" s="3073"/>
      <c r="E99" s="3015" t="s">
        <v>1238</v>
      </c>
      <c r="F99" s="3015"/>
      <c r="G99" s="3015"/>
      <c r="H99" s="3015"/>
      <c r="I99" s="3015"/>
      <c r="J99" s="3015"/>
      <c r="K99" s="3015"/>
      <c r="L99" s="3085"/>
      <c r="M99" s="3086"/>
      <c r="N99" s="3086"/>
      <c r="O99" s="3086"/>
      <c r="P99" s="3086"/>
      <c r="Q99" s="3086"/>
      <c r="R99" s="3086"/>
      <c r="S99" s="3086"/>
      <c r="T99" s="3086"/>
      <c r="U99" s="3086"/>
      <c r="V99" s="3086"/>
      <c r="W99" s="3086"/>
      <c r="X99" s="3086"/>
      <c r="Y99" s="3086"/>
      <c r="Z99" s="3086"/>
      <c r="AA99" s="3086"/>
      <c r="AB99" s="3086"/>
      <c r="AC99" s="3086"/>
      <c r="AD99" s="3086"/>
      <c r="AE99" s="3086"/>
      <c r="AF99" s="3086"/>
      <c r="AG99" s="3086"/>
      <c r="AH99" s="3086"/>
      <c r="AI99" s="3086"/>
      <c r="AJ99" s="3086"/>
      <c r="AK99" s="3087"/>
      <c r="AL99" s="510"/>
      <c r="AM99" s="510"/>
      <c r="AN99" s="510"/>
      <c r="AO99" s="510"/>
      <c r="AP99" s="510"/>
      <c r="AQ99" s="510"/>
      <c r="AR99" s="510"/>
      <c r="AS99" s="510"/>
      <c r="AT99" s="510"/>
      <c r="AU99" s="510"/>
      <c r="AV99" s="510"/>
      <c r="AW99" s="510"/>
      <c r="AX99" s="510"/>
      <c r="AY99" s="510"/>
    </row>
    <row r="100" spans="2:51" s="511" customFormat="1" ht="18.75" customHeight="1">
      <c r="B100" s="2991" t="s">
        <v>1239</v>
      </c>
      <c r="C100" s="2992"/>
      <c r="D100" s="2992"/>
      <c r="E100" s="803"/>
      <c r="F100" s="3075" t="s">
        <v>1111</v>
      </c>
      <c r="G100" s="3075"/>
      <c r="H100" s="794"/>
      <c r="I100" s="794" t="s">
        <v>1124</v>
      </c>
      <c r="J100" s="794"/>
      <c r="K100" s="794"/>
      <c r="L100" s="794"/>
      <c r="M100" s="3003"/>
      <c r="N100" s="3003"/>
      <c r="O100" s="3003"/>
      <c r="P100" s="3003"/>
      <c r="Q100" s="3003"/>
      <c r="R100" s="3003"/>
      <c r="S100" s="3003"/>
      <c r="T100" s="3003"/>
      <c r="U100" s="3003"/>
      <c r="V100" s="3003"/>
      <c r="W100" s="3003"/>
      <c r="X100" s="3003"/>
      <c r="Y100" s="3003"/>
      <c r="Z100" s="3003"/>
      <c r="AA100" s="3003"/>
      <c r="AB100" s="3003"/>
      <c r="AC100" s="3003"/>
      <c r="AD100" s="3003"/>
      <c r="AE100" s="3003"/>
      <c r="AF100" s="3003"/>
      <c r="AG100" s="3003"/>
      <c r="AH100" s="3003"/>
      <c r="AI100" s="3003"/>
      <c r="AJ100" s="3003"/>
      <c r="AK100" s="802" t="s">
        <v>1125</v>
      </c>
      <c r="AL100" s="510"/>
      <c r="AM100" s="510"/>
      <c r="AN100" s="510"/>
      <c r="AO100" s="510"/>
      <c r="AP100" s="510"/>
      <c r="AQ100" s="510"/>
      <c r="AR100" s="510"/>
      <c r="AS100" s="510"/>
      <c r="AT100" s="510"/>
      <c r="AU100" s="510"/>
      <c r="AV100" s="510"/>
      <c r="AW100" s="510"/>
      <c r="AX100" s="510"/>
    </row>
    <row r="101" spans="2:51" s="511" customFormat="1" ht="18.75" customHeight="1">
      <c r="B101" s="510"/>
      <c r="C101" s="510"/>
      <c r="D101" s="510"/>
      <c r="E101" s="510"/>
      <c r="F101" s="510"/>
      <c r="G101" s="510"/>
      <c r="H101" s="510"/>
      <c r="I101" s="510"/>
      <c r="J101" s="510"/>
      <c r="K101" s="510"/>
      <c r="L101" s="510"/>
      <c r="M101" s="510"/>
      <c r="N101" s="510"/>
      <c r="O101" s="510"/>
      <c r="P101" s="510"/>
      <c r="Q101" s="510"/>
      <c r="R101" s="510"/>
      <c r="S101" s="510"/>
      <c r="T101" s="510"/>
      <c r="U101" s="510"/>
      <c r="V101" s="510"/>
      <c r="W101" s="510"/>
      <c r="X101" s="510"/>
      <c r="Y101" s="510"/>
      <c r="Z101" s="510"/>
      <c r="AA101" s="510"/>
      <c r="AB101" s="510"/>
      <c r="AC101" s="510"/>
      <c r="AD101" s="510"/>
      <c r="AE101" s="510"/>
      <c r="AF101" s="510"/>
      <c r="AG101" s="510"/>
      <c r="AH101" s="510"/>
      <c r="AI101" s="510"/>
      <c r="AJ101" s="510"/>
      <c r="AK101" s="510"/>
      <c r="AL101" s="510"/>
      <c r="AM101" s="510"/>
      <c r="AN101" s="510"/>
      <c r="AO101" s="510"/>
      <c r="AP101" s="510"/>
      <c r="AQ101" s="510"/>
      <c r="AR101" s="510"/>
      <c r="AS101" s="510"/>
      <c r="AT101" s="510"/>
      <c r="AU101" s="510"/>
      <c r="AV101" s="510"/>
      <c r="AW101" s="510"/>
      <c r="AX101" s="510"/>
      <c r="AY101" s="510"/>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B86:G87"/>
    <mergeCell ref="H86:AK87"/>
    <mergeCell ref="B88:G89"/>
    <mergeCell ref="H88:AK89"/>
    <mergeCell ref="B92:K92"/>
    <mergeCell ref="H85:P85"/>
    <mergeCell ref="Q85:S85"/>
    <mergeCell ref="T85:W85"/>
    <mergeCell ref="X85:AA85"/>
    <mergeCell ref="AB85:AK8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73:E73"/>
    <mergeCell ref="Y73:AJ73"/>
    <mergeCell ref="B74:E74"/>
    <mergeCell ref="B75:E75"/>
    <mergeCell ref="F75:G75"/>
    <mergeCell ref="H75:Q75"/>
    <mergeCell ref="R75:S75"/>
    <mergeCell ref="T75:W75"/>
    <mergeCell ref="X75:Y75"/>
    <mergeCell ref="Z75:AK75"/>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s>
  <phoneticPr fontId="14"/>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17</xdr:col>
                    <xdr:colOff>12700</xdr:colOff>
                    <xdr:row>2</xdr:row>
                    <xdr:rowOff>107950</xdr:rowOff>
                  </from>
                  <to>
                    <xdr:col>18</xdr:col>
                    <xdr:colOff>50800</xdr:colOff>
                    <xdr:row>4</xdr:row>
                    <xdr:rowOff>50800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19</xdr:col>
                    <xdr:colOff>209550</xdr:colOff>
                    <xdr:row>2</xdr:row>
                    <xdr:rowOff>107950</xdr:rowOff>
                  </from>
                  <to>
                    <xdr:col>21</xdr:col>
                    <xdr:colOff>31750</xdr:colOff>
                    <xdr:row>4</xdr:row>
                    <xdr:rowOff>50800</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5</xdr:col>
                    <xdr:colOff>12700</xdr:colOff>
                    <xdr:row>14</xdr:row>
                    <xdr:rowOff>12700</xdr:rowOff>
                  </from>
                  <to>
                    <xdr:col>6</xdr:col>
                    <xdr:colOff>50800</xdr:colOff>
                    <xdr:row>15</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18</xdr:col>
                    <xdr:colOff>0</xdr:colOff>
                    <xdr:row>21</xdr:row>
                    <xdr:rowOff>12700</xdr:rowOff>
                  </from>
                  <to>
                    <xdr:col>19</xdr:col>
                    <xdr:colOff>38100</xdr:colOff>
                    <xdr:row>22</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24</xdr:col>
                    <xdr:colOff>12700</xdr:colOff>
                    <xdr:row>21</xdr:row>
                    <xdr:rowOff>0</xdr:rowOff>
                  </from>
                  <to>
                    <xdr:col>25</xdr:col>
                    <xdr:colOff>50800</xdr:colOff>
                    <xdr:row>21</xdr:row>
                    <xdr:rowOff>228600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12700</xdr:colOff>
                    <xdr:row>21</xdr:row>
                    <xdr:rowOff>12700</xdr:rowOff>
                  </from>
                  <to>
                    <xdr:col>2</xdr:col>
                    <xdr:colOff>50800</xdr:colOff>
                    <xdr:row>22</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18</xdr:col>
                    <xdr:colOff>0</xdr:colOff>
                    <xdr:row>48</xdr:row>
                    <xdr:rowOff>12700</xdr:rowOff>
                  </from>
                  <to>
                    <xdr:col>19</xdr:col>
                    <xdr:colOff>38100</xdr:colOff>
                    <xdr:row>49</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24</xdr:col>
                    <xdr:colOff>12700</xdr:colOff>
                    <xdr:row>48</xdr:row>
                    <xdr:rowOff>0</xdr:rowOff>
                  </from>
                  <to>
                    <xdr:col>25</xdr:col>
                    <xdr:colOff>50800</xdr:colOff>
                    <xdr:row>48</xdr:row>
                    <xdr:rowOff>228600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xdr:col>
                    <xdr:colOff>12700</xdr:colOff>
                    <xdr:row>48</xdr:row>
                    <xdr:rowOff>12700</xdr:rowOff>
                  </from>
                  <to>
                    <xdr:col>2</xdr:col>
                    <xdr:colOff>50800</xdr:colOff>
                    <xdr:row>49</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53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53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53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53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534" r:id="rId49" name="Check Box 46">
              <controlPr defaultSize="0" autoFill="0" autoLine="0" autoPict="0">
                <anchor moveWithCells="1">
                  <from>
                    <xdr:col>4</xdr:col>
                    <xdr:colOff>12700</xdr:colOff>
                    <xdr:row>99</xdr:row>
                    <xdr:rowOff>12700</xdr:rowOff>
                  </from>
                  <to>
                    <xdr:col>5</xdr:col>
                    <xdr:colOff>50800</xdr:colOff>
                    <xdr:row>100</xdr:row>
                    <xdr:rowOff>0</xdr:rowOff>
                  </to>
                </anchor>
              </controlPr>
            </control>
          </mc:Choice>
        </mc:AlternateContent>
        <mc:AlternateContent xmlns:mc="http://schemas.openxmlformats.org/markup-compatibility/2006">
          <mc:Choice Requires="x14">
            <control shapeId="6353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53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3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1</xdr:col>
                    <xdr:colOff>12700</xdr:colOff>
                    <xdr:row>21</xdr:row>
                    <xdr:rowOff>12700</xdr:rowOff>
                  </from>
                  <to>
                    <xdr:col>2</xdr:col>
                    <xdr:colOff>50800</xdr:colOff>
                    <xdr:row>22</xdr:row>
                    <xdr:rowOff>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xdr:col>
                    <xdr:colOff>12700</xdr:colOff>
                    <xdr:row>48</xdr:row>
                    <xdr:rowOff>12700</xdr:rowOff>
                  </from>
                  <to>
                    <xdr:col>2</xdr:col>
                    <xdr:colOff>50800</xdr:colOff>
                    <xdr:row>49</xdr:row>
                    <xdr:rowOff>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24</xdr:col>
                    <xdr:colOff>12700</xdr:colOff>
                    <xdr:row>21</xdr:row>
                    <xdr:rowOff>0</xdr:rowOff>
                  </from>
                  <to>
                    <xdr:col>25</xdr:col>
                    <xdr:colOff>50800</xdr:colOff>
                    <xdr:row>21</xdr:row>
                    <xdr:rowOff>228600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24</xdr:col>
                    <xdr:colOff>12700</xdr:colOff>
                    <xdr:row>21</xdr:row>
                    <xdr:rowOff>0</xdr:rowOff>
                  </from>
                  <to>
                    <xdr:col>25</xdr:col>
                    <xdr:colOff>50800</xdr:colOff>
                    <xdr:row>21</xdr:row>
                    <xdr:rowOff>228600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24</xdr:col>
                    <xdr:colOff>12700</xdr:colOff>
                    <xdr:row>48</xdr:row>
                    <xdr:rowOff>0</xdr:rowOff>
                  </from>
                  <to>
                    <xdr:col>25</xdr:col>
                    <xdr:colOff>50800</xdr:colOff>
                    <xdr:row>48</xdr:row>
                    <xdr:rowOff>228600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16</xdr:col>
                    <xdr:colOff>12700</xdr:colOff>
                    <xdr:row>51</xdr:row>
                    <xdr:rowOff>222250</xdr:rowOff>
                  </from>
                  <to>
                    <xdr:col>17</xdr:col>
                    <xdr:colOff>50800</xdr:colOff>
                    <xdr:row>53</xdr:row>
                    <xdr:rowOff>31750</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30</xdr:col>
                    <xdr:colOff>0</xdr:colOff>
                    <xdr:row>15</xdr:row>
                    <xdr:rowOff>12700</xdr:rowOff>
                  </from>
                  <to>
                    <xdr:col>31</xdr:col>
                    <xdr:colOff>38100</xdr:colOff>
                    <xdr:row>16</xdr:row>
                    <xdr:rowOff>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551" r:id="rId66" name="Check Box 63">
              <controlPr defaultSize="0" autoFill="0" autoLine="0" autoPict="0">
                <anchor moveWithCells="1">
                  <from>
                    <xdr:col>16</xdr:col>
                    <xdr:colOff>31750</xdr:colOff>
                    <xdr:row>15</xdr:row>
                    <xdr:rowOff>12700</xdr:rowOff>
                  </from>
                  <to>
                    <xdr:col>17</xdr:col>
                    <xdr:colOff>69850</xdr:colOff>
                    <xdr:row>16</xdr:row>
                    <xdr:rowOff>0</xdr:rowOff>
                  </to>
                </anchor>
              </controlPr>
            </control>
          </mc:Choice>
        </mc:AlternateContent>
        <mc:AlternateContent xmlns:mc="http://schemas.openxmlformats.org/markup-compatibility/2006">
          <mc:Choice Requires="x14">
            <control shapeId="63552" r:id="rId67" name="Check Box 64">
              <controlPr defaultSize="0" autoFill="0" autoLine="0" autoPict="0">
                <anchor moveWithCells="1">
                  <from>
                    <xdr:col>18</xdr:col>
                    <xdr:colOff>19050</xdr:colOff>
                    <xdr:row>15</xdr:row>
                    <xdr:rowOff>12700</xdr:rowOff>
                  </from>
                  <to>
                    <xdr:col>19</xdr:col>
                    <xdr:colOff>57150</xdr:colOff>
                    <xdr:row>16</xdr:row>
                    <xdr:rowOff>0</xdr:rowOff>
                  </to>
                </anchor>
              </controlPr>
            </control>
          </mc:Choice>
        </mc:AlternateContent>
        <mc:AlternateContent xmlns:mc="http://schemas.openxmlformats.org/markup-compatibility/2006">
          <mc:Choice Requires="x14">
            <control shapeId="63553" r:id="rId68" name="Check Box 65">
              <controlPr defaultSize="0" autoFill="0" autoLine="0" autoPict="0">
                <anchor moveWithCells="1">
                  <from>
                    <xdr:col>20</xdr:col>
                    <xdr:colOff>31750</xdr:colOff>
                    <xdr:row>15</xdr:row>
                    <xdr:rowOff>12700</xdr:rowOff>
                  </from>
                  <to>
                    <xdr:col>21</xdr:col>
                    <xdr:colOff>69850</xdr:colOff>
                    <xdr:row>16</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22</xdr:col>
                    <xdr:colOff>38100</xdr:colOff>
                    <xdr:row>15</xdr:row>
                    <xdr:rowOff>12700</xdr:rowOff>
                  </from>
                  <to>
                    <xdr:col>23</xdr:col>
                    <xdr:colOff>76200</xdr:colOff>
                    <xdr:row>16</xdr:row>
                    <xdr:rowOff>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24</xdr:col>
                    <xdr:colOff>31750</xdr:colOff>
                    <xdr:row>15</xdr:row>
                    <xdr:rowOff>19050</xdr:rowOff>
                  </from>
                  <to>
                    <xdr:col>25</xdr:col>
                    <xdr:colOff>69850</xdr:colOff>
                    <xdr:row>16</xdr:row>
                    <xdr:rowOff>12700</xdr:rowOff>
                  </to>
                </anchor>
              </controlPr>
            </control>
          </mc:Choice>
        </mc:AlternateContent>
        <mc:AlternateContent xmlns:mc="http://schemas.openxmlformats.org/markup-compatibility/2006">
          <mc:Choice Requires="x14">
            <control shapeId="6355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55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55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55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56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56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6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63" r:id="rId78" name="Check Box 75">
              <controlPr defaultSize="0" autoFill="0" autoLine="0" autoPict="0">
                <anchor moveWithCells="1">
                  <from>
                    <xdr:col>11</xdr:col>
                    <xdr:colOff>0</xdr:colOff>
                    <xdr:row>21</xdr:row>
                    <xdr:rowOff>12700</xdr:rowOff>
                  </from>
                  <to>
                    <xdr:col>12</xdr:col>
                    <xdr:colOff>38100</xdr:colOff>
                    <xdr:row>22</xdr:row>
                    <xdr:rowOff>0</xdr:rowOff>
                  </to>
                </anchor>
              </controlPr>
            </control>
          </mc:Choice>
        </mc:AlternateContent>
        <mc:AlternateContent xmlns:mc="http://schemas.openxmlformats.org/markup-compatibility/2006">
          <mc:Choice Requires="x14">
            <control shapeId="63564" r:id="rId79" name="Check Box 76">
              <controlPr defaultSize="0" autoFill="0" autoLine="0" autoPict="0">
                <anchor moveWithCells="1">
                  <from>
                    <xdr:col>11</xdr:col>
                    <xdr:colOff>0</xdr:colOff>
                    <xdr:row>48</xdr:row>
                    <xdr:rowOff>12700</xdr:rowOff>
                  </from>
                  <to>
                    <xdr:col>12</xdr:col>
                    <xdr:colOff>38100</xdr:colOff>
                    <xdr:row>49</xdr:row>
                    <xdr:rowOff>0</xdr:rowOff>
                  </to>
                </anchor>
              </controlPr>
            </control>
          </mc:Choice>
        </mc:AlternateContent>
        <mc:AlternateContent xmlns:mc="http://schemas.openxmlformats.org/markup-compatibility/2006">
          <mc:Choice Requires="x14">
            <control shapeId="63565" r:id="rId80" name="Check Box 77">
              <controlPr defaultSize="0" autoFill="0" autoLine="0" autoPict="0">
                <anchor moveWithCells="1">
                  <from>
                    <xdr:col>6</xdr:col>
                    <xdr:colOff>19050</xdr:colOff>
                    <xdr:row>25</xdr:row>
                    <xdr:rowOff>222250</xdr:rowOff>
                  </from>
                  <to>
                    <xdr:col>7</xdr:col>
                    <xdr:colOff>57150</xdr:colOff>
                    <xdr:row>27</xdr:row>
                    <xdr:rowOff>19050</xdr:rowOff>
                  </to>
                </anchor>
              </controlPr>
            </control>
          </mc:Choice>
        </mc:AlternateContent>
        <mc:AlternateContent xmlns:mc="http://schemas.openxmlformats.org/markup-compatibility/2006">
          <mc:Choice Requires="x14">
            <control shapeId="63566" r:id="rId81" name="Check Box 78">
              <controlPr defaultSize="0" autoFill="0" autoLine="0" autoPict="0">
                <anchor moveWithCells="1">
                  <from>
                    <xdr:col>5</xdr:col>
                    <xdr:colOff>12700</xdr:colOff>
                    <xdr:row>27</xdr:row>
                    <xdr:rowOff>171450</xdr:rowOff>
                  </from>
                  <to>
                    <xdr:col>6</xdr:col>
                    <xdr:colOff>50800</xdr:colOff>
                    <xdr:row>29</xdr:row>
                    <xdr:rowOff>19050</xdr:rowOff>
                  </to>
                </anchor>
              </controlPr>
            </control>
          </mc:Choice>
        </mc:AlternateContent>
        <mc:AlternateContent xmlns:mc="http://schemas.openxmlformats.org/markup-compatibility/2006">
          <mc:Choice Requires="x14">
            <control shapeId="63567"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568" r:id="rId83" name="Check Box 80">
              <controlPr defaultSize="0" autoFill="0" autoLine="0" autoPict="0">
                <anchor moveWithCells="1">
                  <from>
                    <xdr:col>9</xdr:col>
                    <xdr:colOff>12700</xdr:colOff>
                    <xdr:row>25</xdr:row>
                    <xdr:rowOff>222250</xdr:rowOff>
                  </from>
                  <to>
                    <xdr:col>10</xdr:col>
                    <xdr:colOff>50800</xdr:colOff>
                    <xdr:row>27</xdr:row>
                    <xdr:rowOff>19050</xdr:rowOff>
                  </to>
                </anchor>
              </controlPr>
            </control>
          </mc:Choice>
        </mc:AlternateContent>
        <mc:AlternateContent xmlns:mc="http://schemas.openxmlformats.org/markup-compatibility/2006">
          <mc:Choice Requires="x14">
            <control shapeId="63569" r:id="rId84" name="Check Box 81">
              <controlPr defaultSize="0" autoFill="0" autoLine="0" autoPict="0">
                <anchor moveWithCells="1">
                  <from>
                    <xdr:col>8</xdr:col>
                    <xdr:colOff>12700</xdr:colOff>
                    <xdr:row>27</xdr:row>
                    <xdr:rowOff>184150</xdr:rowOff>
                  </from>
                  <to>
                    <xdr:col>9</xdr:col>
                    <xdr:colOff>50800</xdr:colOff>
                    <xdr:row>29</xdr:row>
                    <xdr:rowOff>31750</xdr:rowOff>
                  </to>
                </anchor>
              </controlPr>
            </control>
          </mc:Choice>
        </mc:AlternateContent>
        <mc:AlternateContent xmlns:mc="http://schemas.openxmlformats.org/markup-compatibility/2006">
          <mc:Choice Requires="x14">
            <control shapeId="63570" r:id="rId85" name="Check Box 82">
              <controlPr defaultSize="0" autoFill="0" autoLine="0" autoPict="0">
                <anchor moveWithCells="1">
                  <from>
                    <xdr:col>8</xdr:col>
                    <xdr:colOff>12700</xdr:colOff>
                    <xdr:row>28</xdr:row>
                    <xdr:rowOff>184150</xdr:rowOff>
                  </from>
                  <to>
                    <xdr:col>9</xdr:col>
                    <xdr:colOff>50800</xdr:colOff>
                    <xdr:row>30</xdr:row>
                    <xdr:rowOff>31750</xdr:rowOff>
                  </to>
                </anchor>
              </controlPr>
            </control>
          </mc:Choice>
        </mc:AlternateContent>
        <mc:AlternateContent xmlns:mc="http://schemas.openxmlformats.org/markup-compatibility/2006">
          <mc:Choice Requires="x14">
            <control shapeId="63571" r:id="rId86" name="Check Box 83">
              <controlPr defaultSize="0" autoFill="0" autoLine="0" autoPict="0">
                <anchor moveWithCells="1">
                  <from>
                    <xdr:col>12</xdr:col>
                    <xdr:colOff>0</xdr:colOff>
                    <xdr:row>25</xdr:row>
                    <xdr:rowOff>222250</xdr:rowOff>
                  </from>
                  <to>
                    <xdr:col>13</xdr:col>
                    <xdr:colOff>38100</xdr:colOff>
                    <xdr:row>27</xdr:row>
                    <xdr:rowOff>19050</xdr:rowOff>
                  </to>
                </anchor>
              </controlPr>
            </control>
          </mc:Choice>
        </mc:AlternateContent>
        <mc:AlternateContent xmlns:mc="http://schemas.openxmlformats.org/markup-compatibility/2006">
          <mc:Choice Requires="x14">
            <control shapeId="63572" r:id="rId87" name="Check Box 84">
              <controlPr defaultSize="0" autoFill="0" autoLine="0" autoPict="0">
                <anchor moveWithCells="1">
                  <from>
                    <xdr:col>11</xdr:col>
                    <xdr:colOff>0</xdr:colOff>
                    <xdr:row>27</xdr:row>
                    <xdr:rowOff>184150</xdr:rowOff>
                  </from>
                  <to>
                    <xdr:col>12</xdr:col>
                    <xdr:colOff>38100</xdr:colOff>
                    <xdr:row>29</xdr:row>
                    <xdr:rowOff>31750</xdr:rowOff>
                  </to>
                </anchor>
              </controlPr>
            </control>
          </mc:Choice>
        </mc:AlternateContent>
        <mc:AlternateContent xmlns:mc="http://schemas.openxmlformats.org/markup-compatibility/2006">
          <mc:Choice Requires="x14">
            <control shapeId="63573" r:id="rId88" name="Check Box 85">
              <controlPr defaultSize="0" autoFill="0" autoLine="0" autoPict="0">
                <anchor moveWithCells="1">
                  <from>
                    <xdr:col>11</xdr:col>
                    <xdr:colOff>0</xdr:colOff>
                    <xdr:row>28</xdr:row>
                    <xdr:rowOff>184150</xdr:rowOff>
                  </from>
                  <to>
                    <xdr:col>12</xdr:col>
                    <xdr:colOff>38100</xdr:colOff>
                    <xdr:row>30</xdr:row>
                    <xdr:rowOff>31750</xdr:rowOff>
                  </to>
                </anchor>
              </controlPr>
            </control>
          </mc:Choice>
        </mc:AlternateContent>
        <mc:AlternateContent xmlns:mc="http://schemas.openxmlformats.org/markup-compatibility/2006">
          <mc:Choice Requires="x14">
            <control shapeId="6357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575" r:id="rId90" name="Check Box 87">
              <controlPr defaultSize="0" autoFill="0" autoLine="0" autoPict="0">
                <anchor moveWithCells="1">
                  <from>
                    <xdr:col>15</xdr:col>
                    <xdr:colOff>0</xdr:colOff>
                    <xdr:row>27</xdr:row>
                    <xdr:rowOff>184150</xdr:rowOff>
                  </from>
                  <to>
                    <xdr:col>16</xdr:col>
                    <xdr:colOff>38100</xdr:colOff>
                    <xdr:row>29</xdr:row>
                    <xdr:rowOff>31750</xdr:rowOff>
                  </to>
                </anchor>
              </controlPr>
            </control>
          </mc:Choice>
        </mc:AlternateContent>
        <mc:AlternateContent xmlns:mc="http://schemas.openxmlformats.org/markup-compatibility/2006">
          <mc:Choice Requires="x14">
            <control shapeId="63576" r:id="rId91" name="Check Box 88">
              <controlPr defaultSize="0" autoFill="0" autoLine="0" autoPict="0">
                <anchor moveWithCells="1">
                  <from>
                    <xdr:col>16</xdr:col>
                    <xdr:colOff>0</xdr:colOff>
                    <xdr:row>25</xdr:row>
                    <xdr:rowOff>228600</xdr:rowOff>
                  </from>
                  <to>
                    <xdr:col>17</xdr:col>
                    <xdr:colOff>38100</xdr:colOff>
                    <xdr:row>27</xdr:row>
                    <xdr:rowOff>31750</xdr:rowOff>
                  </to>
                </anchor>
              </controlPr>
            </control>
          </mc:Choice>
        </mc:AlternateContent>
        <mc:AlternateContent xmlns:mc="http://schemas.openxmlformats.org/markup-compatibility/2006">
          <mc:Choice Requires="x14">
            <control shapeId="63577" r:id="rId92" name="Check Box 89">
              <controlPr defaultSize="0" autoFill="0" autoLine="0" autoPict="0">
                <anchor moveWithCells="1">
                  <from>
                    <xdr:col>23</xdr:col>
                    <xdr:colOff>0</xdr:colOff>
                    <xdr:row>25</xdr:row>
                    <xdr:rowOff>209550</xdr:rowOff>
                  </from>
                  <to>
                    <xdr:col>24</xdr:col>
                    <xdr:colOff>38100</xdr:colOff>
                    <xdr:row>27</xdr:row>
                    <xdr:rowOff>12700</xdr:rowOff>
                  </to>
                </anchor>
              </controlPr>
            </control>
          </mc:Choice>
        </mc:AlternateContent>
        <mc:AlternateContent xmlns:mc="http://schemas.openxmlformats.org/markup-compatibility/2006">
          <mc:Choice Requires="x14">
            <control shapeId="63578" r:id="rId93" name="Check Box 90">
              <controlPr defaultSize="0" autoFill="0" autoLine="0" autoPict="0">
                <anchor moveWithCells="1">
                  <from>
                    <xdr:col>25</xdr:col>
                    <xdr:colOff>203200</xdr:colOff>
                    <xdr:row>25</xdr:row>
                    <xdr:rowOff>222250</xdr:rowOff>
                  </from>
                  <to>
                    <xdr:col>27</xdr:col>
                    <xdr:colOff>19050</xdr:colOff>
                    <xdr:row>27</xdr:row>
                    <xdr:rowOff>19050</xdr:rowOff>
                  </to>
                </anchor>
              </controlPr>
            </control>
          </mc:Choice>
        </mc:AlternateContent>
        <mc:AlternateContent xmlns:mc="http://schemas.openxmlformats.org/markup-compatibility/2006">
          <mc:Choice Requires="x14">
            <control shapeId="63579" r:id="rId94" name="Check Box 91">
              <controlPr defaultSize="0" autoFill="0" autoLine="0" autoPict="0">
                <anchor moveWithCells="1">
                  <from>
                    <xdr:col>29</xdr:col>
                    <xdr:colOff>0</xdr:colOff>
                    <xdr:row>25</xdr:row>
                    <xdr:rowOff>222250</xdr:rowOff>
                  </from>
                  <to>
                    <xdr:col>30</xdr:col>
                    <xdr:colOff>38100</xdr:colOff>
                    <xdr:row>27</xdr:row>
                    <xdr:rowOff>19050</xdr:rowOff>
                  </to>
                </anchor>
              </controlPr>
            </control>
          </mc:Choice>
        </mc:AlternateContent>
        <mc:AlternateContent xmlns:mc="http://schemas.openxmlformats.org/markup-compatibility/2006">
          <mc:Choice Requires="x14">
            <control shapeId="63580" r:id="rId95" name="Check Box 92">
              <controlPr defaultSize="0" autoFill="0" autoLine="0" autoPict="0">
                <anchor moveWithCells="1">
                  <from>
                    <xdr:col>33</xdr:col>
                    <xdr:colOff>0</xdr:colOff>
                    <xdr:row>25</xdr:row>
                    <xdr:rowOff>209550</xdr:rowOff>
                  </from>
                  <to>
                    <xdr:col>34</xdr:col>
                    <xdr:colOff>38100</xdr:colOff>
                    <xdr:row>27</xdr:row>
                    <xdr:rowOff>12700</xdr:rowOff>
                  </to>
                </anchor>
              </controlPr>
            </control>
          </mc:Choice>
        </mc:AlternateContent>
        <mc:AlternateContent xmlns:mc="http://schemas.openxmlformats.org/markup-compatibility/2006">
          <mc:Choice Requires="x14">
            <control shapeId="63581"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582" r:id="rId97" name="Check Box 94">
              <controlPr defaultSize="0" autoFill="0" autoLine="0" autoPict="0">
                <anchor moveWithCells="1">
                  <from>
                    <xdr:col>25</xdr:col>
                    <xdr:colOff>203200</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583"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584" r:id="rId99" name="Check Box 96">
              <controlPr defaultSize="0" autoFill="0" autoLine="0" autoPict="0">
                <anchor moveWithCells="1">
                  <from>
                    <xdr:col>33</xdr:col>
                    <xdr:colOff>0</xdr:colOff>
                    <xdr:row>26</xdr:row>
                    <xdr:rowOff>165100</xdr:rowOff>
                  </from>
                  <to>
                    <xdr:col>34</xdr:col>
                    <xdr:colOff>38100</xdr:colOff>
                    <xdr:row>28</xdr:row>
                    <xdr:rowOff>12700</xdr:rowOff>
                  </to>
                </anchor>
              </controlPr>
            </control>
          </mc:Choice>
        </mc:AlternateContent>
        <mc:AlternateContent xmlns:mc="http://schemas.openxmlformats.org/markup-compatibility/2006">
          <mc:Choice Requires="x14">
            <control shapeId="63585" r:id="rId100" name="Check Box 97">
              <controlPr defaultSize="0" autoFill="0" autoLine="0" autoPict="0">
                <anchor moveWithCells="1">
                  <from>
                    <xdr:col>20</xdr:col>
                    <xdr:colOff>209550</xdr:colOff>
                    <xdr:row>27</xdr:row>
                    <xdr:rowOff>171450</xdr:rowOff>
                  </from>
                  <to>
                    <xdr:col>22</xdr:col>
                    <xdr:colOff>31750</xdr:colOff>
                    <xdr:row>29</xdr:row>
                    <xdr:rowOff>19050</xdr:rowOff>
                  </to>
                </anchor>
              </controlPr>
            </control>
          </mc:Choice>
        </mc:AlternateContent>
        <mc:AlternateContent xmlns:mc="http://schemas.openxmlformats.org/markup-compatibility/2006">
          <mc:Choice Requires="x14">
            <control shapeId="63586" r:id="rId101" name="Check Box 98">
              <controlPr defaultSize="0" autoFill="0" autoLine="0" autoPict="0">
                <anchor moveWithCells="1">
                  <from>
                    <xdr:col>24</xdr:col>
                    <xdr:colOff>12700</xdr:colOff>
                    <xdr:row>27</xdr:row>
                    <xdr:rowOff>171450</xdr:rowOff>
                  </from>
                  <to>
                    <xdr:col>25</xdr:col>
                    <xdr:colOff>50800</xdr:colOff>
                    <xdr:row>29</xdr:row>
                    <xdr:rowOff>19050</xdr:rowOff>
                  </to>
                </anchor>
              </controlPr>
            </control>
          </mc:Choice>
        </mc:AlternateContent>
        <mc:AlternateContent xmlns:mc="http://schemas.openxmlformats.org/markup-compatibility/2006">
          <mc:Choice Requires="x14">
            <control shapeId="63587"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588"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589"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590"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591"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592" r:id="rId107" name="Check Box 104">
              <controlPr defaultSize="0" autoFill="0" autoLine="0" autoPict="0">
                <anchor moveWithCells="1">
                  <from>
                    <xdr:col>32</xdr:col>
                    <xdr:colOff>0</xdr:colOff>
                    <xdr:row>27</xdr:row>
                    <xdr:rowOff>165100</xdr:rowOff>
                  </from>
                  <to>
                    <xdr:col>33</xdr:col>
                    <xdr:colOff>38100</xdr:colOff>
                    <xdr:row>29</xdr:row>
                    <xdr:rowOff>12700</xdr:rowOff>
                  </to>
                </anchor>
              </controlPr>
            </control>
          </mc:Choice>
        </mc:AlternateContent>
        <mc:AlternateContent xmlns:mc="http://schemas.openxmlformats.org/markup-compatibility/2006">
          <mc:Choice Requires="x14">
            <control shapeId="63593" r:id="rId108" name="Check Box 105">
              <controlPr defaultSize="0" autoFill="0" autoLine="0" autoPict="0">
                <anchor moveWithCells="1">
                  <from>
                    <xdr:col>6</xdr:col>
                    <xdr:colOff>19050</xdr:colOff>
                    <xdr:row>26</xdr:row>
                    <xdr:rowOff>184150</xdr:rowOff>
                  </from>
                  <to>
                    <xdr:col>7</xdr:col>
                    <xdr:colOff>57150</xdr:colOff>
                    <xdr:row>28</xdr:row>
                    <xdr:rowOff>31750</xdr:rowOff>
                  </to>
                </anchor>
              </controlPr>
            </control>
          </mc:Choice>
        </mc:AlternateContent>
        <mc:AlternateContent xmlns:mc="http://schemas.openxmlformats.org/markup-compatibility/2006">
          <mc:Choice Requires="x14">
            <control shapeId="63594" r:id="rId109" name="Check Box 106">
              <controlPr defaultSize="0" autoFill="0" autoLine="0" autoPict="0">
                <anchor moveWithCells="1">
                  <from>
                    <xdr:col>9</xdr:col>
                    <xdr:colOff>12700</xdr:colOff>
                    <xdr:row>26</xdr:row>
                    <xdr:rowOff>184150</xdr:rowOff>
                  </from>
                  <to>
                    <xdr:col>10</xdr:col>
                    <xdr:colOff>50800</xdr:colOff>
                    <xdr:row>28</xdr:row>
                    <xdr:rowOff>31750</xdr:rowOff>
                  </to>
                </anchor>
              </controlPr>
            </control>
          </mc:Choice>
        </mc:AlternateContent>
        <mc:AlternateContent xmlns:mc="http://schemas.openxmlformats.org/markup-compatibility/2006">
          <mc:Choice Requires="x14">
            <control shapeId="63595"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596" r:id="rId111" name="Check Box 108">
              <controlPr defaultSize="0" autoFill="0" autoLine="0" autoPict="0">
                <anchor moveWithCells="1">
                  <from>
                    <xdr:col>16</xdr:col>
                    <xdr:colOff>0</xdr:colOff>
                    <xdr:row>26</xdr:row>
                    <xdr:rowOff>165100</xdr:rowOff>
                  </from>
                  <to>
                    <xdr:col>17</xdr:col>
                    <xdr:colOff>38100</xdr:colOff>
                    <xdr:row>28</xdr:row>
                    <xdr:rowOff>12700</xdr:rowOff>
                  </to>
                </anchor>
              </controlPr>
            </control>
          </mc:Choice>
        </mc:AlternateContent>
        <mc:AlternateContent xmlns:mc="http://schemas.openxmlformats.org/markup-compatibility/2006">
          <mc:Choice Requires="x14">
            <control shapeId="63597" r:id="rId112" name="Check Box 109">
              <controlPr defaultSize="0" autoFill="0" autoLine="0" autoPict="0">
                <anchor moveWithCells="1">
                  <from>
                    <xdr:col>4</xdr:col>
                    <xdr:colOff>12700</xdr:colOff>
                    <xdr:row>33</xdr:row>
                    <xdr:rowOff>222250</xdr:rowOff>
                  </from>
                  <to>
                    <xdr:col>5</xdr:col>
                    <xdr:colOff>50800</xdr:colOff>
                    <xdr:row>35</xdr:row>
                    <xdr:rowOff>19050</xdr:rowOff>
                  </to>
                </anchor>
              </controlPr>
            </control>
          </mc:Choice>
        </mc:AlternateContent>
        <mc:AlternateContent xmlns:mc="http://schemas.openxmlformats.org/markup-compatibility/2006">
          <mc:Choice Requires="x14">
            <control shapeId="63598" r:id="rId113" name="Check Box 110">
              <controlPr defaultSize="0" autoFill="0" autoLine="0" autoPict="0">
                <anchor moveWithCells="1">
                  <from>
                    <xdr:col>8</xdr:col>
                    <xdr:colOff>12700</xdr:colOff>
                    <xdr:row>33</xdr:row>
                    <xdr:rowOff>222250</xdr:rowOff>
                  </from>
                  <to>
                    <xdr:col>9</xdr:col>
                    <xdr:colOff>50800</xdr:colOff>
                    <xdr:row>35</xdr:row>
                    <xdr:rowOff>19050</xdr:rowOff>
                  </to>
                </anchor>
              </controlPr>
            </control>
          </mc:Choice>
        </mc:AlternateContent>
        <mc:AlternateContent xmlns:mc="http://schemas.openxmlformats.org/markup-compatibility/2006">
          <mc:Choice Requires="x14">
            <control shapeId="63599" r:id="rId114" name="Check Box 111">
              <controlPr defaultSize="0" autoFill="0" autoLine="0" autoPict="0">
                <anchor moveWithCells="1">
                  <from>
                    <xdr:col>12</xdr:col>
                    <xdr:colOff>12700</xdr:colOff>
                    <xdr:row>33</xdr:row>
                    <xdr:rowOff>222250</xdr:rowOff>
                  </from>
                  <to>
                    <xdr:col>13</xdr:col>
                    <xdr:colOff>50800</xdr:colOff>
                    <xdr:row>35</xdr:row>
                    <xdr:rowOff>19050</xdr:rowOff>
                  </to>
                </anchor>
              </controlPr>
            </control>
          </mc:Choice>
        </mc:AlternateContent>
        <mc:AlternateContent xmlns:mc="http://schemas.openxmlformats.org/markup-compatibility/2006">
          <mc:Choice Requires="x14">
            <control shapeId="63600" r:id="rId115" name="Check Box 112">
              <controlPr defaultSize="0" autoFill="0" autoLine="0" autoPict="0">
                <anchor moveWithCells="1">
                  <from>
                    <xdr:col>17</xdr:col>
                    <xdr:colOff>12700</xdr:colOff>
                    <xdr:row>33</xdr:row>
                    <xdr:rowOff>222250</xdr:rowOff>
                  </from>
                  <to>
                    <xdr:col>18</xdr:col>
                    <xdr:colOff>50800</xdr:colOff>
                    <xdr:row>35</xdr:row>
                    <xdr:rowOff>19050</xdr:rowOff>
                  </to>
                </anchor>
              </controlPr>
            </control>
          </mc:Choice>
        </mc:AlternateContent>
        <mc:AlternateContent xmlns:mc="http://schemas.openxmlformats.org/markup-compatibility/2006">
          <mc:Choice Requires="x14">
            <control shapeId="63601" r:id="rId116" name="Check Box 113">
              <controlPr defaultSize="0" autoFill="0" autoLine="0" autoPict="0">
                <anchor moveWithCells="1">
                  <from>
                    <xdr:col>21</xdr:col>
                    <xdr:colOff>12700</xdr:colOff>
                    <xdr:row>33</xdr:row>
                    <xdr:rowOff>222250</xdr:rowOff>
                  </from>
                  <to>
                    <xdr:col>22</xdr:col>
                    <xdr:colOff>50800</xdr:colOff>
                    <xdr:row>35</xdr:row>
                    <xdr:rowOff>19050</xdr:rowOff>
                  </to>
                </anchor>
              </controlPr>
            </control>
          </mc:Choice>
        </mc:AlternateContent>
        <mc:AlternateContent xmlns:mc="http://schemas.openxmlformats.org/markup-compatibility/2006">
          <mc:Choice Requires="x14">
            <control shapeId="63602" r:id="rId117" name="Check Box 114">
              <controlPr defaultSize="0" autoFill="0" autoLine="0" autoPict="0">
                <anchor moveWithCells="1">
                  <from>
                    <xdr:col>25</xdr:col>
                    <xdr:colOff>12700</xdr:colOff>
                    <xdr:row>33</xdr:row>
                    <xdr:rowOff>222250</xdr:rowOff>
                  </from>
                  <to>
                    <xdr:col>26</xdr:col>
                    <xdr:colOff>50800</xdr:colOff>
                    <xdr:row>35</xdr:row>
                    <xdr:rowOff>19050</xdr:rowOff>
                  </to>
                </anchor>
              </controlPr>
            </control>
          </mc:Choice>
        </mc:AlternateContent>
        <mc:AlternateContent xmlns:mc="http://schemas.openxmlformats.org/markup-compatibility/2006">
          <mc:Choice Requires="x14">
            <control shapeId="63603" r:id="rId118" name="Check Box 115">
              <controlPr defaultSize="0" autoFill="0" autoLine="0" autoPict="0">
                <anchor moveWithCells="1">
                  <from>
                    <xdr:col>4</xdr:col>
                    <xdr:colOff>12700</xdr:colOff>
                    <xdr:row>34</xdr:row>
                    <xdr:rowOff>222250</xdr:rowOff>
                  </from>
                  <to>
                    <xdr:col>5</xdr:col>
                    <xdr:colOff>50800</xdr:colOff>
                    <xdr:row>36</xdr:row>
                    <xdr:rowOff>38100</xdr:rowOff>
                  </to>
                </anchor>
              </controlPr>
            </control>
          </mc:Choice>
        </mc:AlternateContent>
        <mc:AlternateContent xmlns:mc="http://schemas.openxmlformats.org/markup-compatibility/2006">
          <mc:Choice Requires="x14">
            <control shapeId="63604" r:id="rId119" name="Check Box 116">
              <controlPr defaultSize="0" autoFill="0" autoLine="0" autoPict="0">
                <anchor moveWithCells="1">
                  <from>
                    <xdr:col>8</xdr:col>
                    <xdr:colOff>12700</xdr:colOff>
                    <xdr:row>34</xdr:row>
                    <xdr:rowOff>222250</xdr:rowOff>
                  </from>
                  <to>
                    <xdr:col>9</xdr:col>
                    <xdr:colOff>50800</xdr:colOff>
                    <xdr:row>36</xdr:row>
                    <xdr:rowOff>38100</xdr:rowOff>
                  </to>
                </anchor>
              </controlPr>
            </control>
          </mc:Choice>
        </mc:AlternateContent>
        <mc:AlternateContent xmlns:mc="http://schemas.openxmlformats.org/markup-compatibility/2006">
          <mc:Choice Requires="x14">
            <control shapeId="63605" r:id="rId120" name="Check Box 117">
              <controlPr defaultSize="0" autoFill="0" autoLine="0" autoPict="0">
                <anchor moveWithCells="1">
                  <from>
                    <xdr:col>12</xdr:col>
                    <xdr:colOff>12700</xdr:colOff>
                    <xdr:row>34</xdr:row>
                    <xdr:rowOff>222250</xdr:rowOff>
                  </from>
                  <to>
                    <xdr:col>13</xdr:col>
                    <xdr:colOff>50800</xdr:colOff>
                    <xdr:row>36</xdr:row>
                    <xdr:rowOff>38100</xdr:rowOff>
                  </to>
                </anchor>
              </controlPr>
            </control>
          </mc:Choice>
        </mc:AlternateContent>
        <mc:AlternateContent xmlns:mc="http://schemas.openxmlformats.org/markup-compatibility/2006">
          <mc:Choice Requires="x14">
            <control shapeId="63606" r:id="rId121" name="Check Box 118">
              <controlPr defaultSize="0" autoFill="0" autoLine="0" autoPict="0">
                <anchor moveWithCells="1">
                  <from>
                    <xdr:col>21</xdr:col>
                    <xdr:colOff>12700</xdr:colOff>
                    <xdr:row>34</xdr:row>
                    <xdr:rowOff>222250</xdr:rowOff>
                  </from>
                  <to>
                    <xdr:col>22</xdr:col>
                    <xdr:colOff>50800</xdr:colOff>
                    <xdr:row>36</xdr:row>
                    <xdr:rowOff>38100</xdr:rowOff>
                  </to>
                </anchor>
              </controlPr>
            </control>
          </mc:Choice>
        </mc:AlternateContent>
        <mc:AlternateContent xmlns:mc="http://schemas.openxmlformats.org/markup-compatibility/2006">
          <mc:Choice Requires="x14">
            <control shapeId="63607" r:id="rId122" name="Check Box 119">
              <controlPr defaultSize="0" autoFill="0" autoLine="0" autoPict="0">
                <anchor moveWithCells="1">
                  <from>
                    <xdr:col>25</xdr:col>
                    <xdr:colOff>12700</xdr:colOff>
                    <xdr:row>34</xdr:row>
                    <xdr:rowOff>222250</xdr:rowOff>
                  </from>
                  <to>
                    <xdr:col>26</xdr:col>
                    <xdr:colOff>50800</xdr:colOff>
                    <xdr:row>36</xdr:row>
                    <xdr:rowOff>38100</xdr:rowOff>
                  </to>
                </anchor>
              </controlPr>
            </control>
          </mc:Choice>
        </mc:AlternateContent>
        <mc:AlternateContent xmlns:mc="http://schemas.openxmlformats.org/markup-compatibility/2006">
          <mc:Choice Requires="x14">
            <control shapeId="63608" r:id="rId123" name="Check Box 120">
              <controlPr defaultSize="0" autoFill="0" autoLine="0" autoPict="0">
                <anchor moveWithCells="1">
                  <from>
                    <xdr:col>29</xdr:col>
                    <xdr:colOff>12700</xdr:colOff>
                    <xdr:row>34</xdr:row>
                    <xdr:rowOff>222250</xdr:rowOff>
                  </from>
                  <to>
                    <xdr:col>30</xdr:col>
                    <xdr:colOff>50800</xdr:colOff>
                    <xdr:row>36</xdr:row>
                    <xdr:rowOff>38100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codeName="Sheet57">
    <pageSetUpPr fitToPage="1"/>
  </sheetPr>
  <dimension ref="A1:Z66"/>
  <sheetViews>
    <sheetView view="pageBreakPreview" zoomScaleNormal="100" zoomScaleSheetLayoutView="100" workbookViewId="0"/>
  </sheetViews>
  <sheetFormatPr defaultColWidth="4" defaultRowHeight="18"/>
  <cols>
    <col min="1" max="1" width="2.08203125" style="492" customWidth="1"/>
    <col min="2" max="2" width="3.58203125" style="492" customWidth="1"/>
    <col min="3" max="21" width="5.08203125" style="492" customWidth="1"/>
    <col min="22" max="25" width="3.58203125" style="492" customWidth="1"/>
    <col min="26" max="26" width="2.08203125" style="492" customWidth="1"/>
    <col min="27" max="255" width="4" style="492"/>
    <col min="256" max="256" width="1.75" style="492" customWidth="1"/>
    <col min="257" max="257" width="2.08203125" style="492" customWidth="1"/>
    <col min="258" max="258" width="2.33203125" style="492" customWidth="1"/>
    <col min="259" max="277" width="4" style="492" customWidth="1"/>
    <col min="278" max="281" width="2.33203125" style="492" customWidth="1"/>
    <col min="282" max="282" width="2.08203125" style="492" customWidth="1"/>
    <col min="283" max="511" width="4" style="492"/>
    <col min="512" max="512" width="1.75" style="492" customWidth="1"/>
    <col min="513" max="513" width="2.08203125" style="492" customWidth="1"/>
    <col min="514" max="514" width="2.33203125" style="492" customWidth="1"/>
    <col min="515" max="533" width="4" style="492" customWidth="1"/>
    <col min="534" max="537" width="2.33203125" style="492" customWidth="1"/>
    <col min="538" max="538" width="2.08203125" style="492" customWidth="1"/>
    <col min="539" max="767" width="4" style="492"/>
    <col min="768" max="768" width="1.75" style="492" customWidth="1"/>
    <col min="769" max="769" width="2.08203125" style="492" customWidth="1"/>
    <col min="770" max="770" width="2.33203125" style="492" customWidth="1"/>
    <col min="771" max="789" width="4" style="492" customWidth="1"/>
    <col min="790" max="793" width="2.33203125" style="492" customWidth="1"/>
    <col min="794" max="794" width="2.08203125" style="492" customWidth="1"/>
    <col min="795" max="1023" width="4" style="492"/>
    <col min="1024" max="1024" width="1.75" style="492" customWidth="1"/>
    <col min="1025" max="1025" width="2.08203125" style="492" customWidth="1"/>
    <col min="1026" max="1026" width="2.33203125" style="492" customWidth="1"/>
    <col min="1027" max="1045" width="4" style="492" customWidth="1"/>
    <col min="1046" max="1049" width="2.33203125" style="492" customWidth="1"/>
    <col min="1050" max="1050" width="2.08203125" style="492" customWidth="1"/>
    <col min="1051" max="1279" width="4" style="492"/>
    <col min="1280" max="1280" width="1.75" style="492" customWidth="1"/>
    <col min="1281" max="1281" width="2.08203125" style="492" customWidth="1"/>
    <col min="1282" max="1282" width="2.33203125" style="492" customWidth="1"/>
    <col min="1283" max="1301" width="4" style="492" customWidth="1"/>
    <col min="1302" max="1305" width="2.33203125" style="492" customWidth="1"/>
    <col min="1306" max="1306" width="2.08203125" style="492" customWidth="1"/>
    <col min="1307" max="1535" width="4" style="492"/>
    <col min="1536" max="1536" width="1.75" style="492" customWidth="1"/>
    <col min="1537" max="1537" width="2.08203125" style="492" customWidth="1"/>
    <col min="1538" max="1538" width="2.33203125" style="492" customWidth="1"/>
    <col min="1539" max="1557" width="4" style="492" customWidth="1"/>
    <col min="1558" max="1561" width="2.33203125" style="492" customWidth="1"/>
    <col min="1562" max="1562" width="2.08203125" style="492" customWidth="1"/>
    <col min="1563" max="1791" width="4" style="492"/>
    <col min="1792" max="1792" width="1.75" style="492" customWidth="1"/>
    <col min="1793" max="1793" width="2.08203125" style="492" customWidth="1"/>
    <col min="1794" max="1794" width="2.33203125" style="492" customWidth="1"/>
    <col min="1795" max="1813" width="4" style="492" customWidth="1"/>
    <col min="1814" max="1817" width="2.33203125" style="492" customWidth="1"/>
    <col min="1818" max="1818" width="2.08203125" style="492" customWidth="1"/>
    <col min="1819" max="2047" width="4" style="492"/>
    <col min="2048" max="2048" width="1.75" style="492" customWidth="1"/>
    <col min="2049" max="2049" width="2.08203125" style="492" customWidth="1"/>
    <col min="2050" max="2050" width="2.33203125" style="492" customWidth="1"/>
    <col min="2051" max="2069" width="4" style="492" customWidth="1"/>
    <col min="2070" max="2073" width="2.33203125" style="492" customWidth="1"/>
    <col min="2074" max="2074" width="2.08203125" style="492" customWidth="1"/>
    <col min="2075" max="2303" width="4" style="492"/>
    <col min="2304" max="2304" width="1.75" style="492" customWidth="1"/>
    <col min="2305" max="2305" width="2.08203125" style="492" customWidth="1"/>
    <col min="2306" max="2306" width="2.33203125" style="492" customWidth="1"/>
    <col min="2307" max="2325" width="4" style="492" customWidth="1"/>
    <col min="2326" max="2329" width="2.33203125" style="492" customWidth="1"/>
    <col min="2330" max="2330" width="2.08203125" style="492" customWidth="1"/>
    <col min="2331" max="2559" width="4" style="492"/>
    <col min="2560" max="2560" width="1.75" style="492" customWidth="1"/>
    <col min="2561" max="2561" width="2.08203125" style="492" customWidth="1"/>
    <col min="2562" max="2562" width="2.33203125" style="492" customWidth="1"/>
    <col min="2563" max="2581" width="4" style="492" customWidth="1"/>
    <col min="2582" max="2585" width="2.33203125" style="492" customWidth="1"/>
    <col min="2586" max="2586" width="2.08203125" style="492" customWidth="1"/>
    <col min="2587" max="2815" width="4" style="492"/>
    <col min="2816" max="2816" width="1.75" style="492" customWidth="1"/>
    <col min="2817" max="2817" width="2.08203125" style="492" customWidth="1"/>
    <col min="2818" max="2818" width="2.33203125" style="492" customWidth="1"/>
    <col min="2819" max="2837" width="4" style="492" customWidth="1"/>
    <col min="2838" max="2841" width="2.33203125" style="492" customWidth="1"/>
    <col min="2842" max="2842" width="2.08203125" style="492" customWidth="1"/>
    <col min="2843" max="3071" width="4" style="492"/>
    <col min="3072" max="3072" width="1.75" style="492" customWidth="1"/>
    <col min="3073" max="3073" width="2.08203125" style="492" customWidth="1"/>
    <col min="3074" max="3074" width="2.33203125" style="492" customWidth="1"/>
    <col min="3075" max="3093" width="4" style="492" customWidth="1"/>
    <col min="3094" max="3097" width="2.33203125" style="492" customWidth="1"/>
    <col min="3098" max="3098" width="2.08203125" style="492" customWidth="1"/>
    <col min="3099" max="3327" width="4" style="492"/>
    <col min="3328" max="3328" width="1.75" style="492" customWidth="1"/>
    <col min="3329" max="3329" width="2.08203125" style="492" customWidth="1"/>
    <col min="3330" max="3330" width="2.33203125" style="492" customWidth="1"/>
    <col min="3331" max="3349" width="4" style="492" customWidth="1"/>
    <col min="3350" max="3353" width="2.33203125" style="492" customWidth="1"/>
    <col min="3354" max="3354" width="2.08203125" style="492" customWidth="1"/>
    <col min="3355" max="3583" width="4" style="492"/>
    <col min="3584" max="3584" width="1.75" style="492" customWidth="1"/>
    <col min="3585" max="3585" width="2.08203125" style="492" customWidth="1"/>
    <col min="3586" max="3586" width="2.33203125" style="492" customWidth="1"/>
    <col min="3587" max="3605" width="4" style="492" customWidth="1"/>
    <col min="3606" max="3609" width="2.33203125" style="492" customWidth="1"/>
    <col min="3610" max="3610" width="2.08203125" style="492" customWidth="1"/>
    <col min="3611" max="3839" width="4" style="492"/>
    <col min="3840" max="3840" width="1.75" style="492" customWidth="1"/>
    <col min="3841" max="3841" width="2.08203125" style="492" customWidth="1"/>
    <col min="3842" max="3842" width="2.33203125" style="492" customWidth="1"/>
    <col min="3843" max="3861" width="4" style="492" customWidth="1"/>
    <col min="3862" max="3865" width="2.33203125" style="492" customWidth="1"/>
    <col min="3866" max="3866" width="2.08203125" style="492" customWidth="1"/>
    <col min="3867" max="4095" width="4" style="492"/>
    <col min="4096" max="4096" width="1.75" style="492" customWidth="1"/>
    <col min="4097" max="4097" width="2.08203125" style="492" customWidth="1"/>
    <col min="4098" max="4098" width="2.33203125" style="492" customWidth="1"/>
    <col min="4099" max="4117" width="4" style="492" customWidth="1"/>
    <col min="4118" max="4121" width="2.33203125" style="492" customWidth="1"/>
    <col min="4122" max="4122" width="2.08203125" style="492" customWidth="1"/>
    <col min="4123" max="4351" width="4" style="492"/>
    <col min="4352" max="4352" width="1.75" style="492" customWidth="1"/>
    <col min="4353" max="4353" width="2.08203125" style="492" customWidth="1"/>
    <col min="4354" max="4354" width="2.33203125" style="492" customWidth="1"/>
    <col min="4355" max="4373" width="4" style="492" customWidth="1"/>
    <col min="4374" max="4377" width="2.33203125" style="492" customWidth="1"/>
    <col min="4378" max="4378" width="2.08203125" style="492" customWidth="1"/>
    <col min="4379" max="4607" width="4" style="492"/>
    <col min="4608" max="4608" width="1.75" style="492" customWidth="1"/>
    <col min="4609" max="4609" width="2.08203125" style="492" customWidth="1"/>
    <col min="4610" max="4610" width="2.33203125" style="492" customWidth="1"/>
    <col min="4611" max="4629" width="4" style="492" customWidth="1"/>
    <col min="4630" max="4633" width="2.33203125" style="492" customWidth="1"/>
    <col min="4634" max="4634" width="2.08203125" style="492" customWidth="1"/>
    <col min="4635" max="4863" width="4" style="492"/>
    <col min="4864" max="4864" width="1.75" style="492" customWidth="1"/>
    <col min="4865" max="4865" width="2.08203125" style="492" customWidth="1"/>
    <col min="4866" max="4866" width="2.33203125" style="492" customWidth="1"/>
    <col min="4867" max="4885" width="4" style="492" customWidth="1"/>
    <col min="4886" max="4889" width="2.33203125" style="492" customWidth="1"/>
    <col min="4890" max="4890" width="2.08203125" style="492" customWidth="1"/>
    <col min="4891" max="5119" width="4" style="492"/>
    <col min="5120" max="5120" width="1.75" style="492" customWidth="1"/>
    <col min="5121" max="5121" width="2.08203125" style="492" customWidth="1"/>
    <col min="5122" max="5122" width="2.33203125" style="492" customWidth="1"/>
    <col min="5123" max="5141" width="4" style="492" customWidth="1"/>
    <col min="5142" max="5145" width="2.33203125" style="492" customWidth="1"/>
    <col min="5146" max="5146" width="2.08203125" style="492" customWidth="1"/>
    <col min="5147" max="5375" width="4" style="492"/>
    <col min="5376" max="5376" width="1.75" style="492" customWidth="1"/>
    <col min="5377" max="5377" width="2.08203125" style="492" customWidth="1"/>
    <col min="5378" max="5378" width="2.33203125" style="492" customWidth="1"/>
    <col min="5379" max="5397" width="4" style="492" customWidth="1"/>
    <col min="5398" max="5401" width="2.33203125" style="492" customWidth="1"/>
    <col min="5402" max="5402" width="2.08203125" style="492" customWidth="1"/>
    <col min="5403" max="5631" width="4" style="492"/>
    <col min="5632" max="5632" width="1.75" style="492" customWidth="1"/>
    <col min="5633" max="5633" width="2.08203125" style="492" customWidth="1"/>
    <col min="5634" max="5634" width="2.33203125" style="492" customWidth="1"/>
    <col min="5635" max="5653" width="4" style="492" customWidth="1"/>
    <col min="5654" max="5657" width="2.33203125" style="492" customWidth="1"/>
    <col min="5658" max="5658" width="2.08203125" style="492" customWidth="1"/>
    <col min="5659" max="5887" width="4" style="492"/>
    <col min="5888" max="5888" width="1.75" style="492" customWidth="1"/>
    <col min="5889" max="5889" width="2.08203125" style="492" customWidth="1"/>
    <col min="5890" max="5890" width="2.33203125" style="492" customWidth="1"/>
    <col min="5891" max="5909" width="4" style="492" customWidth="1"/>
    <col min="5910" max="5913" width="2.33203125" style="492" customWidth="1"/>
    <col min="5914" max="5914" width="2.08203125" style="492" customWidth="1"/>
    <col min="5915" max="6143" width="4" style="492"/>
    <col min="6144" max="6144" width="1.75" style="492" customWidth="1"/>
    <col min="6145" max="6145" width="2.08203125" style="492" customWidth="1"/>
    <col min="6146" max="6146" width="2.33203125" style="492" customWidth="1"/>
    <col min="6147" max="6165" width="4" style="492" customWidth="1"/>
    <col min="6166" max="6169" width="2.33203125" style="492" customWidth="1"/>
    <col min="6170" max="6170" width="2.08203125" style="492" customWidth="1"/>
    <col min="6171" max="6399" width="4" style="492"/>
    <col min="6400" max="6400" width="1.75" style="492" customWidth="1"/>
    <col min="6401" max="6401" width="2.08203125" style="492" customWidth="1"/>
    <col min="6402" max="6402" width="2.33203125" style="492" customWidth="1"/>
    <col min="6403" max="6421" width="4" style="492" customWidth="1"/>
    <col min="6422" max="6425" width="2.33203125" style="492" customWidth="1"/>
    <col min="6426" max="6426" width="2.08203125" style="492" customWidth="1"/>
    <col min="6427" max="6655" width="4" style="492"/>
    <col min="6656" max="6656" width="1.75" style="492" customWidth="1"/>
    <col min="6657" max="6657" width="2.08203125" style="492" customWidth="1"/>
    <col min="6658" max="6658" width="2.33203125" style="492" customWidth="1"/>
    <col min="6659" max="6677" width="4" style="492" customWidth="1"/>
    <col min="6678" max="6681" width="2.33203125" style="492" customWidth="1"/>
    <col min="6682" max="6682" width="2.08203125" style="492" customWidth="1"/>
    <col min="6683" max="6911" width="4" style="492"/>
    <col min="6912" max="6912" width="1.75" style="492" customWidth="1"/>
    <col min="6913" max="6913" width="2.08203125" style="492" customWidth="1"/>
    <col min="6914" max="6914" width="2.33203125" style="492" customWidth="1"/>
    <col min="6915" max="6933" width="4" style="492" customWidth="1"/>
    <col min="6934" max="6937" width="2.33203125" style="492" customWidth="1"/>
    <col min="6938" max="6938" width="2.08203125" style="492" customWidth="1"/>
    <col min="6939" max="7167" width="4" style="492"/>
    <col min="7168" max="7168" width="1.75" style="492" customWidth="1"/>
    <col min="7169" max="7169" width="2.08203125" style="492" customWidth="1"/>
    <col min="7170" max="7170" width="2.33203125" style="492" customWidth="1"/>
    <col min="7171" max="7189" width="4" style="492" customWidth="1"/>
    <col min="7190" max="7193" width="2.33203125" style="492" customWidth="1"/>
    <col min="7194" max="7194" width="2.08203125" style="492" customWidth="1"/>
    <col min="7195" max="7423" width="4" style="492"/>
    <col min="7424" max="7424" width="1.75" style="492" customWidth="1"/>
    <col min="7425" max="7425" width="2.08203125" style="492" customWidth="1"/>
    <col min="7426" max="7426" width="2.33203125" style="492" customWidth="1"/>
    <col min="7427" max="7445" width="4" style="492" customWidth="1"/>
    <col min="7446" max="7449" width="2.33203125" style="492" customWidth="1"/>
    <col min="7450" max="7450" width="2.08203125" style="492" customWidth="1"/>
    <col min="7451" max="7679" width="4" style="492"/>
    <col min="7680" max="7680" width="1.75" style="492" customWidth="1"/>
    <col min="7681" max="7681" width="2.08203125" style="492" customWidth="1"/>
    <col min="7682" max="7682" width="2.33203125" style="492" customWidth="1"/>
    <col min="7683" max="7701" width="4" style="492" customWidth="1"/>
    <col min="7702" max="7705" width="2.33203125" style="492" customWidth="1"/>
    <col min="7706" max="7706" width="2.08203125" style="492" customWidth="1"/>
    <col min="7707" max="7935" width="4" style="492"/>
    <col min="7936" max="7936" width="1.75" style="492" customWidth="1"/>
    <col min="7937" max="7937" width="2.08203125" style="492" customWidth="1"/>
    <col min="7938" max="7938" width="2.33203125" style="492" customWidth="1"/>
    <col min="7939" max="7957" width="4" style="492" customWidth="1"/>
    <col min="7958" max="7961" width="2.33203125" style="492" customWidth="1"/>
    <col min="7962" max="7962" width="2.08203125" style="492" customWidth="1"/>
    <col min="7963" max="8191" width="4" style="492"/>
    <col min="8192" max="8192" width="1.75" style="492" customWidth="1"/>
    <col min="8193" max="8193" width="2.08203125" style="492" customWidth="1"/>
    <col min="8194" max="8194" width="2.33203125" style="492" customWidth="1"/>
    <col min="8195" max="8213" width="4" style="492" customWidth="1"/>
    <col min="8214" max="8217" width="2.33203125" style="492" customWidth="1"/>
    <col min="8218" max="8218" width="2.08203125" style="492" customWidth="1"/>
    <col min="8219" max="8447" width="4" style="492"/>
    <col min="8448" max="8448" width="1.75" style="492" customWidth="1"/>
    <col min="8449" max="8449" width="2.08203125" style="492" customWidth="1"/>
    <col min="8450" max="8450" width="2.33203125" style="492" customWidth="1"/>
    <col min="8451" max="8469" width="4" style="492" customWidth="1"/>
    <col min="8470" max="8473" width="2.33203125" style="492" customWidth="1"/>
    <col min="8474" max="8474" width="2.08203125" style="492" customWidth="1"/>
    <col min="8475" max="8703" width="4" style="492"/>
    <col min="8704" max="8704" width="1.75" style="492" customWidth="1"/>
    <col min="8705" max="8705" width="2.08203125" style="492" customWidth="1"/>
    <col min="8706" max="8706" width="2.33203125" style="492" customWidth="1"/>
    <col min="8707" max="8725" width="4" style="492" customWidth="1"/>
    <col min="8726" max="8729" width="2.33203125" style="492" customWidth="1"/>
    <col min="8730" max="8730" width="2.08203125" style="492" customWidth="1"/>
    <col min="8731" max="8959" width="4" style="492"/>
    <col min="8960" max="8960" width="1.75" style="492" customWidth="1"/>
    <col min="8961" max="8961" width="2.08203125" style="492" customWidth="1"/>
    <col min="8962" max="8962" width="2.33203125" style="492" customWidth="1"/>
    <col min="8963" max="8981" width="4" style="492" customWidth="1"/>
    <col min="8982" max="8985" width="2.33203125" style="492" customWidth="1"/>
    <col min="8986" max="8986" width="2.08203125" style="492" customWidth="1"/>
    <col min="8987" max="9215" width="4" style="492"/>
    <col min="9216" max="9216" width="1.75" style="492" customWidth="1"/>
    <col min="9217" max="9217" width="2.08203125" style="492" customWidth="1"/>
    <col min="9218" max="9218" width="2.33203125" style="492" customWidth="1"/>
    <col min="9219" max="9237" width="4" style="492" customWidth="1"/>
    <col min="9238" max="9241" width="2.33203125" style="492" customWidth="1"/>
    <col min="9242" max="9242" width="2.08203125" style="492" customWidth="1"/>
    <col min="9243" max="9471" width="4" style="492"/>
    <col min="9472" max="9472" width="1.75" style="492" customWidth="1"/>
    <col min="9473" max="9473" width="2.08203125" style="492" customWidth="1"/>
    <col min="9474" max="9474" width="2.33203125" style="492" customWidth="1"/>
    <col min="9475" max="9493" width="4" style="492" customWidth="1"/>
    <col min="9494" max="9497" width="2.33203125" style="492" customWidth="1"/>
    <col min="9498" max="9498" width="2.08203125" style="492" customWidth="1"/>
    <col min="9499" max="9727" width="4" style="492"/>
    <col min="9728" max="9728" width="1.75" style="492" customWidth="1"/>
    <col min="9729" max="9729" width="2.08203125" style="492" customWidth="1"/>
    <col min="9730" max="9730" width="2.33203125" style="492" customWidth="1"/>
    <col min="9731" max="9749" width="4" style="492" customWidth="1"/>
    <col min="9750" max="9753" width="2.33203125" style="492" customWidth="1"/>
    <col min="9754" max="9754" width="2.08203125" style="492" customWidth="1"/>
    <col min="9755" max="9983" width="4" style="492"/>
    <col min="9984" max="9984" width="1.75" style="492" customWidth="1"/>
    <col min="9985" max="9985" width="2.08203125" style="492" customWidth="1"/>
    <col min="9986" max="9986" width="2.33203125" style="492" customWidth="1"/>
    <col min="9987" max="10005" width="4" style="492" customWidth="1"/>
    <col min="10006" max="10009" width="2.33203125" style="492" customWidth="1"/>
    <col min="10010" max="10010" width="2.08203125" style="492" customWidth="1"/>
    <col min="10011" max="10239" width="4" style="492"/>
    <col min="10240" max="10240" width="1.75" style="492" customWidth="1"/>
    <col min="10241" max="10241" width="2.08203125" style="492" customWidth="1"/>
    <col min="10242" max="10242" width="2.33203125" style="492" customWidth="1"/>
    <col min="10243" max="10261" width="4" style="492" customWidth="1"/>
    <col min="10262" max="10265" width="2.33203125" style="492" customWidth="1"/>
    <col min="10266" max="10266" width="2.08203125" style="492" customWidth="1"/>
    <col min="10267" max="10495" width="4" style="492"/>
    <col min="10496" max="10496" width="1.75" style="492" customWidth="1"/>
    <col min="10497" max="10497" width="2.08203125" style="492" customWidth="1"/>
    <col min="10498" max="10498" width="2.33203125" style="492" customWidth="1"/>
    <col min="10499" max="10517" width="4" style="492" customWidth="1"/>
    <col min="10518" max="10521" width="2.33203125" style="492" customWidth="1"/>
    <col min="10522" max="10522" width="2.08203125" style="492" customWidth="1"/>
    <col min="10523" max="10751" width="4" style="492"/>
    <col min="10752" max="10752" width="1.75" style="492" customWidth="1"/>
    <col min="10753" max="10753" width="2.08203125" style="492" customWidth="1"/>
    <col min="10754" max="10754" width="2.33203125" style="492" customWidth="1"/>
    <col min="10755" max="10773" width="4" style="492" customWidth="1"/>
    <col min="10774" max="10777" width="2.33203125" style="492" customWidth="1"/>
    <col min="10778" max="10778" width="2.08203125" style="492" customWidth="1"/>
    <col min="10779" max="11007" width="4" style="492"/>
    <col min="11008" max="11008" width="1.75" style="492" customWidth="1"/>
    <col min="11009" max="11009" width="2.08203125" style="492" customWidth="1"/>
    <col min="11010" max="11010" width="2.33203125" style="492" customWidth="1"/>
    <col min="11011" max="11029" width="4" style="492" customWidth="1"/>
    <col min="11030" max="11033" width="2.33203125" style="492" customWidth="1"/>
    <col min="11034" max="11034" width="2.08203125" style="492" customWidth="1"/>
    <col min="11035" max="11263" width="4" style="492"/>
    <col min="11264" max="11264" width="1.75" style="492" customWidth="1"/>
    <col min="11265" max="11265" width="2.08203125" style="492" customWidth="1"/>
    <col min="11266" max="11266" width="2.33203125" style="492" customWidth="1"/>
    <col min="11267" max="11285" width="4" style="492" customWidth="1"/>
    <col min="11286" max="11289" width="2.33203125" style="492" customWidth="1"/>
    <col min="11290" max="11290" width="2.08203125" style="492" customWidth="1"/>
    <col min="11291" max="11519" width="4" style="492"/>
    <col min="11520" max="11520" width="1.75" style="492" customWidth="1"/>
    <col min="11521" max="11521" width="2.08203125" style="492" customWidth="1"/>
    <col min="11522" max="11522" width="2.33203125" style="492" customWidth="1"/>
    <col min="11523" max="11541" width="4" style="492" customWidth="1"/>
    <col min="11542" max="11545" width="2.33203125" style="492" customWidth="1"/>
    <col min="11546" max="11546" width="2.08203125" style="492" customWidth="1"/>
    <col min="11547" max="11775" width="4" style="492"/>
    <col min="11776" max="11776" width="1.75" style="492" customWidth="1"/>
    <col min="11777" max="11777" width="2.08203125" style="492" customWidth="1"/>
    <col min="11778" max="11778" width="2.33203125" style="492" customWidth="1"/>
    <col min="11779" max="11797" width="4" style="492" customWidth="1"/>
    <col min="11798" max="11801" width="2.33203125" style="492" customWidth="1"/>
    <col min="11802" max="11802" width="2.08203125" style="492" customWidth="1"/>
    <col min="11803" max="12031" width="4" style="492"/>
    <col min="12032" max="12032" width="1.75" style="492" customWidth="1"/>
    <col min="12033" max="12033" width="2.08203125" style="492" customWidth="1"/>
    <col min="12034" max="12034" width="2.33203125" style="492" customWidth="1"/>
    <col min="12035" max="12053" width="4" style="492" customWidth="1"/>
    <col min="12054" max="12057" width="2.33203125" style="492" customWidth="1"/>
    <col min="12058" max="12058" width="2.08203125" style="492" customWidth="1"/>
    <col min="12059" max="12287" width="4" style="492"/>
    <col min="12288" max="12288" width="1.75" style="492" customWidth="1"/>
    <col min="12289" max="12289" width="2.08203125" style="492" customWidth="1"/>
    <col min="12290" max="12290" width="2.33203125" style="492" customWidth="1"/>
    <col min="12291" max="12309" width="4" style="492" customWidth="1"/>
    <col min="12310" max="12313" width="2.33203125" style="492" customWidth="1"/>
    <col min="12314" max="12314" width="2.08203125" style="492" customWidth="1"/>
    <col min="12315" max="12543" width="4" style="492"/>
    <col min="12544" max="12544" width="1.75" style="492" customWidth="1"/>
    <col min="12545" max="12545" width="2.08203125" style="492" customWidth="1"/>
    <col min="12546" max="12546" width="2.33203125" style="492" customWidth="1"/>
    <col min="12547" max="12565" width="4" style="492" customWidth="1"/>
    <col min="12566" max="12569" width="2.33203125" style="492" customWidth="1"/>
    <col min="12570" max="12570" width="2.08203125" style="492" customWidth="1"/>
    <col min="12571" max="12799" width="4" style="492"/>
    <col min="12800" max="12800" width="1.75" style="492" customWidth="1"/>
    <col min="12801" max="12801" width="2.08203125" style="492" customWidth="1"/>
    <col min="12802" max="12802" width="2.33203125" style="492" customWidth="1"/>
    <col min="12803" max="12821" width="4" style="492" customWidth="1"/>
    <col min="12822" max="12825" width="2.33203125" style="492" customWidth="1"/>
    <col min="12826" max="12826" width="2.08203125" style="492" customWidth="1"/>
    <col min="12827" max="13055" width="4" style="492"/>
    <col min="13056" max="13056" width="1.75" style="492" customWidth="1"/>
    <col min="13057" max="13057" width="2.08203125" style="492" customWidth="1"/>
    <col min="13058" max="13058" width="2.33203125" style="492" customWidth="1"/>
    <col min="13059" max="13077" width="4" style="492" customWidth="1"/>
    <col min="13078" max="13081" width="2.33203125" style="492" customWidth="1"/>
    <col min="13082" max="13082" width="2.08203125" style="492" customWidth="1"/>
    <col min="13083" max="13311" width="4" style="492"/>
    <col min="13312" max="13312" width="1.75" style="492" customWidth="1"/>
    <col min="13313" max="13313" width="2.08203125" style="492" customWidth="1"/>
    <col min="13314" max="13314" width="2.33203125" style="492" customWidth="1"/>
    <col min="13315" max="13333" width="4" style="492" customWidth="1"/>
    <col min="13334" max="13337" width="2.33203125" style="492" customWidth="1"/>
    <col min="13338" max="13338" width="2.08203125" style="492" customWidth="1"/>
    <col min="13339" max="13567" width="4" style="492"/>
    <col min="13568" max="13568" width="1.75" style="492" customWidth="1"/>
    <col min="13569" max="13569" width="2.08203125" style="492" customWidth="1"/>
    <col min="13570" max="13570" width="2.33203125" style="492" customWidth="1"/>
    <col min="13571" max="13589" width="4" style="492" customWidth="1"/>
    <col min="13590" max="13593" width="2.33203125" style="492" customWidth="1"/>
    <col min="13594" max="13594" width="2.08203125" style="492" customWidth="1"/>
    <col min="13595" max="13823" width="4" style="492"/>
    <col min="13824" max="13824" width="1.75" style="492" customWidth="1"/>
    <col min="13825" max="13825" width="2.08203125" style="492" customWidth="1"/>
    <col min="13826" max="13826" width="2.33203125" style="492" customWidth="1"/>
    <col min="13827" max="13845" width="4" style="492" customWidth="1"/>
    <col min="13846" max="13849" width="2.33203125" style="492" customWidth="1"/>
    <col min="13850" max="13850" width="2.08203125" style="492" customWidth="1"/>
    <col min="13851" max="14079" width="4" style="492"/>
    <col min="14080" max="14080" width="1.75" style="492" customWidth="1"/>
    <col min="14081" max="14081" width="2.08203125" style="492" customWidth="1"/>
    <col min="14082" max="14082" width="2.33203125" style="492" customWidth="1"/>
    <col min="14083" max="14101" width="4" style="492" customWidth="1"/>
    <col min="14102" max="14105" width="2.33203125" style="492" customWidth="1"/>
    <col min="14106" max="14106" width="2.08203125" style="492" customWidth="1"/>
    <col min="14107" max="14335" width="4" style="492"/>
    <col min="14336" max="14336" width="1.75" style="492" customWidth="1"/>
    <col min="14337" max="14337" width="2.08203125" style="492" customWidth="1"/>
    <col min="14338" max="14338" width="2.33203125" style="492" customWidth="1"/>
    <col min="14339" max="14357" width="4" style="492" customWidth="1"/>
    <col min="14358" max="14361" width="2.33203125" style="492" customWidth="1"/>
    <col min="14362" max="14362" width="2.08203125" style="492" customWidth="1"/>
    <col min="14363" max="14591" width="4" style="492"/>
    <col min="14592" max="14592" width="1.75" style="492" customWidth="1"/>
    <col min="14593" max="14593" width="2.08203125" style="492" customWidth="1"/>
    <col min="14594" max="14594" width="2.33203125" style="492" customWidth="1"/>
    <col min="14595" max="14613" width="4" style="492" customWidth="1"/>
    <col min="14614" max="14617" width="2.33203125" style="492" customWidth="1"/>
    <col min="14618" max="14618" width="2.08203125" style="492" customWidth="1"/>
    <col min="14619" max="14847" width="4" style="492"/>
    <col min="14848" max="14848" width="1.75" style="492" customWidth="1"/>
    <col min="14849" max="14849" width="2.08203125" style="492" customWidth="1"/>
    <col min="14850" max="14850" width="2.33203125" style="492" customWidth="1"/>
    <col min="14851" max="14869" width="4" style="492" customWidth="1"/>
    <col min="14870" max="14873" width="2.33203125" style="492" customWidth="1"/>
    <col min="14874" max="14874" width="2.08203125" style="492" customWidth="1"/>
    <col min="14875" max="15103" width="4" style="492"/>
    <col min="15104" max="15104" width="1.75" style="492" customWidth="1"/>
    <col min="15105" max="15105" width="2.08203125" style="492" customWidth="1"/>
    <col min="15106" max="15106" width="2.33203125" style="492" customWidth="1"/>
    <col min="15107" max="15125" width="4" style="492" customWidth="1"/>
    <col min="15126" max="15129" width="2.33203125" style="492" customWidth="1"/>
    <col min="15130" max="15130" width="2.08203125" style="492" customWidth="1"/>
    <col min="15131" max="15359" width="4" style="492"/>
    <col min="15360" max="15360" width="1.75" style="492" customWidth="1"/>
    <col min="15361" max="15361" width="2.08203125" style="492" customWidth="1"/>
    <col min="15362" max="15362" width="2.33203125" style="492" customWidth="1"/>
    <col min="15363" max="15381" width="4" style="492" customWidth="1"/>
    <col min="15382" max="15385" width="2.33203125" style="492" customWidth="1"/>
    <col min="15386" max="15386" width="2.08203125" style="492" customWidth="1"/>
    <col min="15387" max="15615" width="4" style="492"/>
    <col min="15616" max="15616" width="1.75" style="492" customWidth="1"/>
    <col min="15617" max="15617" width="2.08203125" style="492" customWidth="1"/>
    <col min="15618" max="15618" width="2.33203125" style="492" customWidth="1"/>
    <col min="15619" max="15637" width="4" style="492" customWidth="1"/>
    <col min="15638" max="15641" width="2.33203125" style="492" customWidth="1"/>
    <col min="15642" max="15642" width="2.08203125" style="492" customWidth="1"/>
    <col min="15643" max="15871" width="4" style="492"/>
    <col min="15872" max="15872" width="1.75" style="492" customWidth="1"/>
    <col min="15873" max="15873" width="2.08203125" style="492" customWidth="1"/>
    <col min="15874" max="15874" width="2.33203125" style="492" customWidth="1"/>
    <col min="15875" max="15893" width="4" style="492" customWidth="1"/>
    <col min="15894" max="15897" width="2.33203125" style="492" customWidth="1"/>
    <col min="15898" max="15898" width="2.08203125" style="492" customWidth="1"/>
    <col min="15899" max="16127" width="4" style="492"/>
    <col min="16128" max="16128" width="1.75" style="492" customWidth="1"/>
    <col min="16129" max="16129" width="2.08203125" style="492" customWidth="1"/>
    <col min="16130" max="16130" width="2.33203125" style="492" customWidth="1"/>
    <col min="16131" max="16149" width="4" style="492" customWidth="1"/>
    <col min="16150" max="16153" width="2.33203125" style="492" customWidth="1"/>
    <col min="16154" max="16154" width="2.08203125" style="492" customWidth="1"/>
    <col min="16155" max="16384" width="4" style="492"/>
  </cols>
  <sheetData>
    <row r="1" spans="1:26">
      <c r="A1" s="491"/>
      <c r="B1" s="491"/>
      <c r="C1" s="491"/>
      <c r="D1" s="491"/>
      <c r="E1" s="491"/>
      <c r="F1" s="491"/>
      <c r="G1" s="491"/>
      <c r="H1" s="491"/>
      <c r="I1" s="491"/>
      <c r="J1" s="491"/>
      <c r="K1" s="491"/>
      <c r="L1" s="491"/>
      <c r="M1" s="491"/>
      <c r="N1" s="491"/>
      <c r="O1" s="491"/>
      <c r="P1" s="491"/>
      <c r="Q1" s="491"/>
      <c r="R1" s="491"/>
      <c r="S1" s="491"/>
      <c r="T1" s="491"/>
      <c r="U1" s="491"/>
      <c r="V1" s="491"/>
      <c r="W1" s="491"/>
      <c r="X1" s="491"/>
      <c r="Y1" s="491"/>
      <c r="Z1" s="493"/>
    </row>
    <row r="2" spans="1:26">
      <c r="A2" s="2974" t="s">
        <v>1240</v>
      </c>
      <c r="B2" s="2974"/>
      <c r="C2" s="2974"/>
      <c r="D2" s="2974"/>
      <c r="E2" s="491"/>
      <c r="F2" s="491"/>
      <c r="G2" s="491"/>
      <c r="H2" s="491"/>
      <c r="I2" s="491"/>
      <c r="J2" s="491"/>
      <c r="K2" s="491"/>
      <c r="L2" s="491"/>
      <c r="M2" s="491"/>
      <c r="N2" s="491"/>
      <c r="O2" s="491"/>
      <c r="P2" s="491"/>
      <c r="Q2" s="491"/>
      <c r="R2" s="2978" t="s">
        <v>243</v>
      </c>
      <c r="S2" s="2978"/>
      <c r="T2" s="2978"/>
      <c r="U2" s="2978"/>
      <c r="V2" s="2978"/>
      <c r="W2" s="2978"/>
      <c r="X2" s="2978"/>
      <c r="Y2" s="2978"/>
      <c r="Z2" s="493"/>
    </row>
    <row r="3" spans="1:26">
      <c r="A3" s="491"/>
      <c r="B3" s="491"/>
      <c r="C3" s="491"/>
      <c r="D3" s="491"/>
      <c r="E3" s="491"/>
      <c r="F3" s="491"/>
      <c r="G3" s="491"/>
      <c r="H3" s="491"/>
      <c r="I3" s="491"/>
      <c r="J3" s="491"/>
      <c r="K3" s="491"/>
      <c r="L3" s="491"/>
      <c r="M3" s="491"/>
      <c r="N3" s="491"/>
      <c r="O3" s="491"/>
      <c r="P3" s="491"/>
      <c r="Q3" s="491"/>
      <c r="R3" s="491"/>
      <c r="S3" s="491"/>
      <c r="T3" s="509"/>
      <c r="U3" s="491"/>
      <c r="V3" s="491"/>
      <c r="W3" s="491"/>
      <c r="X3" s="491"/>
      <c r="Y3" s="491"/>
      <c r="Z3" s="493"/>
    </row>
    <row r="4" spans="1:26" ht="36.75" customHeight="1">
      <c r="A4" s="491"/>
      <c r="B4" s="3098" t="s">
        <v>1241</v>
      </c>
      <c r="C4" s="2979"/>
      <c r="D4" s="2979"/>
      <c r="E4" s="2979"/>
      <c r="F4" s="2979"/>
      <c r="G4" s="2979"/>
      <c r="H4" s="2979"/>
      <c r="I4" s="2979"/>
      <c r="J4" s="2979"/>
      <c r="K4" s="2979"/>
      <c r="L4" s="2979"/>
      <c r="M4" s="2979"/>
      <c r="N4" s="2979"/>
      <c r="O4" s="2979"/>
      <c r="P4" s="2979"/>
      <c r="Q4" s="2979"/>
      <c r="R4" s="2979"/>
      <c r="S4" s="2979"/>
      <c r="T4" s="2979"/>
      <c r="U4" s="2979"/>
      <c r="V4" s="2979"/>
      <c r="W4" s="2979"/>
      <c r="X4" s="2979"/>
      <c r="Y4" s="2979"/>
      <c r="Z4" s="493"/>
    </row>
    <row r="5" spans="1:26">
      <c r="A5" s="491"/>
      <c r="B5" s="491"/>
      <c r="C5" s="491"/>
      <c r="D5" s="491"/>
      <c r="E5" s="491"/>
      <c r="F5" s="491"/>
      <c r="G5" s="491"/>
      <c r="H5" s="491"/>
      <c r="I5" s="491"/>
      <c r="J5" s="491"/>
      <c r="K5" s="491"/>
      <c r="L5" s="491"/>
      <c r="M5" s="491"/>
      <c r="N5" s="491"/>
      <c r="O5" s="491"/>
      <c r="P5" s="491"/>
      <c r="Q5" s="491"/>
      <c r="R5" s="491"/>
      <c r="S5" s="491"/>
      <c r="T5" s="491"/>
      <c r="U5" s="491"/>
      <c r="V5" s="491"/>
      <c r="W5" s="491"/>
      <c r="X5" s="491"/>
      <c r="Y5" s="491"/>
      <c r="Z5" s="493"/>
    </row>
    <row r="6" spans="1:26" ht="23.25" customHeight="1">
      <c r="A6" s="491"/>
      <c r="B6" s="3099" t="s">
        <v>1242</v>
      </c>
      <c r="C6" s="3100"/>
      <c r="D6" s="3100"/>
      <c r="E6" s="3100"/>
      <c r="F6" s="3101"/>
      <c r="G6" s="2971"/>
      <c r="H6" s="2971"/>
      <c r="I6" s="2971"/>
      <c r="J6" s="2971"/>
      <c r="K6" s="2971"/>
      <c r="L6" s="2971"/>
      <c r="M6" s="2971"/>
      <c r="N6" s="2971"/>
      <c r="O6" s="2971"/>
      <c r="P6" s="2971"/>
      <c r="Q6" s="2971"/>
      <c r="R6" s="2971"/>
      <c r="S6" s="2971"/>
      <c r="T6" s="2971"/>
      <c r="U6" s="2971"/>
      <c r="V6" s="2971"/>
      <c r="W6" s="2971"/>
      <c r="X6" s="2971"/>
      <c r="Y6" s="2972"/>
      <c r="Z6" s="493"/>
    </row>
    <row r="7" spans="1:26" ht="23.25" customHeight="1">
      <c r="A7" s="491"/>
      <c r="B7" s="3099" t="s">
        <v>245</v>
      </c>
      <c r="C7" s="3100"/>
      <c r="D7" s="3100"/>
      <c r="E7" s="3100"/>
      <c r="F7" s="3101"/>
      <c r="G7" s="2971" t="s">
        <v>962</v>
      </c>
      <c r="H7" s="2971"/>
      <c r="I7" s="2971"/>
      <c r="J7" s="2971"/>
      <c r="K7" s="2971"/>
      <c r="L7" s="2971"/>
      <c r="M7" s="2971"/>
      <c r="N7" s="2971"/>
      <c r="O7" s="2971"/>
      <c r="P7" s="2971"/>
      <c r="Q7" s="2971"/>
      <c r="R7" s="2971"/>
      <c r="S7" s="2971"/>
      <c r="T7" s="2971"/>
      <c r="U7" s="2971"/>
      <c r="V7" s="2971"/>
      <c r="W7" s="2971"/>
      <c r="X7" s="2971"/>
      <c r="Y7" s="2972"/>
      <c r="Z7" s="493"/>
    </row>
    <row r="8" spans="1:26" ht="23.25" customHeight="1">
      <c r="A8" s="491"/>
      <c r="B8" s="2959" t="s">
        <v>1243</v>
      </c>
      <c r="C8" s="2960"/>
      <c r="D8" s="2960"/>
      <c r="E8" s="2960"/>
      <c r="F8" s="2961"/>
      <c r="G8" s="2980" t="s">
        <v>1244</v>
      </c>
      <c r="H8" s="2981"/>
      <c r="I8" s="2981"/>
      <c r="J8" s="2981"/>
      <c r="K8" s="2981"/>
      <c r="L8" s="2981"/>
      <c r="M8" s="2981"/>
      <c r="N8" s="2981"/>
      <c r="O8" s="806"/>
      <c r="P8" s="806"/>
      <c r="Q8" s="806"/>
      <c r="R8" s="806" t="s">
        <v>1245</v>
      </c>
      <c r="S8" s="806"/>
      <c r="T8" s="806"/>
      <c r="U8" s="806"/>
      <c r="V8" s="806"/>
      <c r="W8" s="806"/>
      <c r="X8" s="806"/>
      <c r="Y8" s="807"/>
      <c r="Z8" s="493"/>
    </row>
    <row r="9" spans="1:26" ht="23.25" customHeight="1">
      <c r="A9" s="491"/>
      <c r="B9" s="2965"/>
      <c r="C9" s="2966"/>
      <c r="D9" s="2966"/>
      <c r="E9" s="2966"/>
      <c r="F9" s="2967"/>
      <c r="G9" s="2980" t="s">
        <v>1246</v>
      </c>
      <c r="H9" s="2981"/>
      <c r="I9" s="2981"/>
      <c r="J9" s="2981"/>
      <c r="K9" s="2981"/>
      <c r="L9" s="2981"/>
      <c r="M9" s="2981"/>
      <c r="N9" s="2981"/>
      <c r="O9" s="806"/>
      <c r="P9" s="806"/>
      <c r="Q9" s="806"/>
      <c r="R9" s="806" t="s">
        <v>1245</v>
      </c>
      <c r="S9" s="806"/>
      <c r="T9" s="806"/>
      <c r="U9" s="806"/>
      <c r="V9" s="806"/>
      <c r="W9" s="806"/>
      <c r="X9" s="806"/>
      <c r="Y9" s="807"/>
      <c r="Z9" s="493"/>
    </row>
    <row r="10" spans="1:26" ht="23.25" customHeight="1">
      <c r="A10" s="491"/>
      <c r="B10" s="2965"/>
      <c r="C10" s="2966"/>
      <c r="D10" s="2966"/>
      <c r="E10" s="2966"/>
      <c r="F10" s="2967"/>
      <c r="G10" s="2980" t="s">
        <v>1247</v>
      </c>
      <c r="H10" s="2981"/>
      <c r="I10" s="2981"/>
      <c r="J10" s="2981"/>
      <c r="K10" s="2981"/>
      <c r="L10" s="2981"/>
      <c r="M10" s="2981"/>
      <c r="N10" s="2981"/>
      <c r="O10" s="806"/>
      <c r="P10" s="806"/>
      <c r="Q10" s="806"/>
      <c r="R10" s="806" t="s">
        <v>1245</v>
      </c>
      <c r="S10" s="806"/>
      <c r="T10" s="806"/>
      <c r="U10" s="806"/>
      <c r="V10" s="806"/>
      <c r="W10" s="806"/>
      <c r="X10" s="806"/>
      <c r="Y10" s="807"/>
      <c r="Z10" s="493"/>
    </row>
    <row r="11" spans="1:26" ht="23.25" customHeight="1">
      <c r="A11" s="491"/>
      <c r="B11" s="2962"/>
      <c r="C11" s="2963"/>
      <c r="D11" s="2963"/>
      <c r="E11" s="2963"/>
      <c r="F11" s="2964"/>
      <c r="G11" s="2983" t="s">
        <v>1248</v>
      </c>
      <c r="H11" s="2971"/>
      <c r="I11" s="2971"/>
      <c r="J11" s="2971"/>
      <c r="K11" s="2971"/>
      <c r="L11" s="2971"/>
      <c r="M11" s="2971"/>
      <c r="N11" s="2971"/>
      <c r="O11" s="2971"/>
      <c r="P11" s="806"/>
      <c r="Q11" s="806"/>
      <c r="R11" s="806" t="s">
        <v>1245</v>
      </c>
      <c r="S11" s="806"/>
      <c r="T11" s="806"/>
      <c r="U11" s="806"/>
      <c r="V11" s="806"/>
      <c r="W11" s="806"/>
      <c r="X11" s="806"/>
      <c r="Y11" s="807"/>
      <c r="Z11" s="493"/>
    </row>
    <row r="12" spans="1:26">
      <c r="A12" s="491"/>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3"/>
    </row>
    <row r="13" spans="1:26" ht="18.75" customHeight="1">
      <c r="A13" s="491"/>
      <c r="B13" s="491" t="s">
        <v>1249</v>
      </c>
      <c r="C13" s="491"/>
      <c r="D13" s="491"/>
      <c r="E13" s="491"/>
      <c r="F13" s="491"/>
      <c r="G13" s="491"/>
      <c r="H13" s="491"/>
      <c r="I13" s="491"/>
      <c r="J13" s="491"/>
      <c r="K13" s="491"/>
      <c r="L13" s="491"/>
      <c r="M13" s="491"/>
      <c r="N13" s="491"/>
      <c r="O13" s="491"/>
      <c r="P13" s="491"/>
      <c r="Q13" s="491"/>
      <c r="R13" s="491"/>
      <c r="S13" s="491"/>
      <c r="T13" s="491"/>
      <c r="U13" s="491"/>
      <c r="V13" s="537"/>
      <c r="W13" s="537"/>
      <c r="X13" s="537"/>
      <c r="Y13" s="537"/>
      <c r="Z13" s="493"/>
    </row>
    <row r="14" spans="1:26" ht="18.75" customHeight="1">
      <c r="A14" s="491"/>
      <c r="B14" s="502"/>
      <c r="C14" s="501" t="s">
        <v>1250</v>
      </c>
      <c r="D14" s="501"/>
      <c r="E14" s="501"/>
      <c r="F14" s="501"/>
      <c r="G14" s="501"/>
      <c r="H14" s="501"/>
      <c r="I14" s="501"/>
      <c r="J14" s="501"/>
      <c r="K14" s="501"/>
      <c r="L14" s="501"/>
      <c r="M14" s="501"/>
      <c r="N14" s="501"/>
      <c r="O14" s="501"/>
      <c r="P14" s="501"/>
      <c r="Q14" s="501"/>
      <c r="R14" s="501"/>
      <c r="S14" s="501"/>
      <c r="T14" s="501"/>
      <c r="U14" s="500"/>
      <c r="V14" s="2959" t="s">
        <v>1078</v>
      </c>
      <c r="W14" s="2960"/>
      <c r="X14" s="2960"/>
      <c r="Y14" s="2961"/>
      <c r="Z14" s="493"/>
    </row>
    <row r="15" spans="1:26" ht="18.75" customHeight="1">
      <c r="A15" s="491"/>
      <c r="B15" s="897"/>
      <c r="C15" s="491" t="s">
        <v>1251</v>
      </c>
      <c r="D15" s="491"/>
      <c r="E15" s="491"/>
      <c r="F15" s="491"/>
      <c r="G15" s="491"/>
      <c r="H15" s="491"/>
      <c r="I15" s="491"/>
      <c r="J15" s="491"/>
      <c r="K15" s="491"/>
      <c r="L15" s="491"/>
      <c r="M15" s="491"/>
      <c r="N15" s="491"/>
      <c r="O15" s="491"/>
      <c r="P15" s="491"/>
      <c r="Q15" s="491"/>
      <c r="R15" s="491"/>
      <c r="S15" s="491"/>
      <c r="T15" s="491"/>
      <c r="U15" s="493"/>
      <c r="V15" s="2965"/>
      <c r="W15" s="2966"/>
      <c r="X15" s="2966"/>
      <c r="Y15" s="2967"/>
      <c r="Z15" s="493"/>
    </row>
    <row r="16" spans="1:26" ht="18.75" customHeight="1">
      <c r="A16" s="491"/>
      <c r="B16" s="897"/>
      <c r="C16" s="491"/>
      <c r="D16" s="2975" t="s">
        <v>1252</v>
      </c>
      <c r="E16" s="2976"/>
      <c r="F16" s="2976"/>
      <c r="G16" s="2976"/>
      <c r="H16" s="2976"/>
      <c r="I16" s="2977"/>
      <c r="J16" s="2975"/>
      <c r="K16" s="2976"/>
      <c r="L16" s="2976"/>
      <c r="M16" s="2976"/>
      <c r="N16" s="2976"/>
      <c r="O16" s="2976"/>
      <c r="P16" s="2976"/>
      <c r="Q16" s="2976"/>
      <c r="R16" s="2976"/>
      <c r="S16" s="2976"/>
      <c r="T16" s="2977"/>
      <c r="U16" s="493"/>
      <c r="V16" s="2965"/>
      <c r="W16" s="2966"/>
      <c r="X16" s="2966"/>
      <c r="Y16" s="2967"/>
      <c r="Z16" s="493"/>
    </row>
    <row r="17" spans="1:26" ht="7.5" customHeight="1">
      <c r="A17" s="491"/>
      <c r="B17" s="504"/>
      <c r="C17" s="503"/>
      <c r="D17" s="503"/>
      <c r="E17" s="503"/>
      <c r="F17" s="503"/>
      <c r="G17" s="503"/>
      <c r="H17" s="503"/>
      <c r="I17" s="503"/>
      <c r="J17" s="503"/>
      <c r="K17" s="503"/>
      <c r="L17" s="503"/>
      <c r="M17" s="503"/>
      <c r="N17" s="503"/>
      <c r="O17" s="503"/>
      <c r="P17" s="503"/>
      <c r="Q17" s="503"/>
      <c r="R17" s="503"/>
      <c r="S17" s="503"/>
      <c r="T17" s="503"/>
      <c r="U17" s="508"/>
      <c r="V17" s="2962"/>
      <c r="W17" s="2963"/>
      <c r="X17" s="2963"/>
      <c r="Y17" s="2964"/>
      <c r="Z17" s="493"/>
    </row>
    <row r="18" spans="1:26" ht="18.75" customHeight="1">
      <c r="A18" s="491"/>
      <c r="B18" s="502"/>
      <c r="C18" s="501" t="s">
        <v>1253</v>
      </c>
      <c r="D18" s="501"/>
      <c r="E18" s="501"/>
      <c r="F18" s="501"/>
      <c r="G18" s="501"/>
      <c r="H18" s="501"/>
      <c r="I18" s="501"/>
      <c r="J18" s="501"/>
      <c r="K18" s="501"/>
      <c r="L18" s="501"/>
      <c r="M18" s="501"/>
      <c r="N18" s="501"/>
      <c r="O18" s="501"/>
      <c r="P18" s="501"/>
      <c r="Q18" s="501"/>
      <c r="R18" s="501"/>
      <c r="S18" s="501"/>
      <c r="T18" s="501"/>
      <c r="U18" s="501"/>
      <c r="V18" s="2959" t="s">
        <v>1078</v>
      </c>
      <c r="W18" s="2960"/>
      <c r="X18" s="2960"/>
      <c r="Y18" s="2961"/>
      <c r="Z18" s="493"/>
    </row>
    <row r="19" spans="1:26" ht="18.75" customHeight="1">
      <c r="A19" s="491"/>
      <c r="B19" s="897"/>
      <c r="C19" s="491"/>
      <c r="D19" s="2975" t="s">
        <v>1254</v>
      </c>
      <c r="E19" s="2976"/>
      <c r="F19" s="2976"/>
      <c r="G19" s="2976"/>
      <c r="H19" s="2976"/>
      <c r="I19" s="2977"/>
      <c r="J19" s="2975"/>
      <c r="K19" s="2976"/>
      <c r="L19" s="2976"/>
      <c r="M19" s="2976"/>
      <c r="N19" s="2976"/>
      <c r="O19" s="2976"/>
      <c r="P19" s="2976"/>
      <c r="Q19" s="2976"/>
      <c r="R19" s="2976"/>
      <c r="S19" s="2976"/>
      <c r="T19" s="2977"/>
      <c r="U19" s="491"/>
      <c r="V19" s="2965"/>
      <c r="W19" s="2966"/>
      <c r="X19" s="2966"/>
      <c r="Y19" s="2967"/>
      <c r="Z19" s="493"/>
    </row>
    <row r="20" spans="1:26" ht="7.5" customHeight="1">
      <c r="A20" s="491"/>
      <c r="B20" s="504"/>
      <c r="C20" s="503"/>
      <c r="D20" s="503"/>
      <c r="E20" s="503"/>
      <c r="F20" s="503"/>
      <c r="G20" s="503"/>
      <c r="H20" s="503"/>
      <c r="I20" s="503"/>
      <c r="J20" s="503"/>
      <c r="K20" s="503"/>
      <c r="L20" s="503"/>
      <c r="M20" s="503"/>
      <c r="N20" s="503"/>
      <c r="O20" s="503"/>
      <c r="P20" s="503"/>
      <c r="Q20" s="503"/>
      <c r="R20" s="503"/>
      <c r="S20" s="503"/>
      <c r="T20" s="503"/>
      <c r="U20" s="503"/>
      <c r="V20" s="2962"/>
      <c r="W20" s="2963"/>
      <c r="X20" s="2963"/>
      <c r="Y20" s="2964"/>
      <c r="Z20" s="493"/>
    </row>
    <row r="21" spans="1:26" ht="18.75" customHeight="1">
      <c r="A21" s="491"/>
      <c r="B21" s="502"/>
      <c r="C21" s="501" t="s">
        <v>1255</v>
      </c>
      <c r="D21" s="501"/>
      <c r="E21" s="501"/>
      <c r="F21" s="501"/>
      <c r="G21" s="501"/>
      <c r="H21" s="501"/>
      <c r="I21" s="501"/>
      <c r="J21" s="501"/>
      <c r="K21" s="501"/>
      <c r="L21" s="501"/>
      <c r="M21" s="501"/>
      <c r="N21" s="501"/>
      <c r="O21" s="501"/>
      <c r="P21" s="501"/>
      <c r="Q21" s="501"/>
      <c r="R21" s="501"/>
      <c r="S21" s="501"/>
      <c r="T21" s="501"/>
      <c r="U21" s="500"/>
      <c r="V21" s="2959" t="s">
        <v>1078</v>
      </c>
      <c r="W21" s="2960"/>
      <c r="X21" s="2960"/>
      <c r="Y21" s="2961"/>
      <c r="Z21" s="493"/>
    </row>
    <row r="22" spans="1:26" ht="18.75" customHeight="1">
      <c r="A22" s="491"/>
      <c r="B22" s="897"/>
      <c r="C22" s="491" t="s">
        <v>1256</v>
      </c>
      <c r="D22" s="491"/>
      <c r="E22" s="491"/>
      <c r="F22" s="491"/>
      <c r="G22" s="491"/>
      <c r="H22" s="491"/>
      <c r="I22" s="491"/>
      <c r="J22" s="491"/>
      <c r="K22" s="491"/>
      <c r="L22" s="491"/>
      <c r="M22" s="491"/>
      <c r="N22" s="491"/>
      <c r="O22" s="491"/>
      <c r="P22" s="491"/>
      <c r="Q22" s="491"/>
      <c r="R22" s="491"/>
      <c r="S22" s="491"/>
      <c r="T22" s="491"/>
      <c r="U22" s="493"/>
      <c r="V22" s="2965"/>
      <c r="W22" s="2966"/>
      <c r="X22" s="2966"/>
      <c r="Y22" s="2967"/>
      <c r="Z22" s="493"/>
    </row>
    <row r="23" spans="1:26" ht="18.75" customHeight="1">
      <c r="A23" s="491"/>
      <c r="B23" s="504"/>
      <c r="C23" s="503" t="s">
        <v>1257</v>
      </c>
      <c r="D23" s="503"/>
      <c r="E23" s="503"/>
      <c r="F23" s="503"/>
      <c r="G23" s="503"/>
      <c r="H23" s="503"/>
      <c r="I23" s="503"/>
      <c r="J23" s="503"/>
      <c r="K23" s="503"/>
      <c r="L23" s="503"/>
      <c r="M23" s="503"/>
      <c r="N23" s="503"/>
      <c r="O23" s="503"/>
      <c r="P23" s="503"/>
      <c r="Q23" s="503"/>
      <c r="R23" s="503"/>
      <c r="S23" s="503"/>
      <c r="T23" s="503"/>
      <c r="U23" s="508"/>
      <c r="V23" s="2962"/>
      <c r="W23" s="2963"/>
      <c r="X23" s="2963"/>
      <c r="Y23" s="2964"/>
      <c r="Z23" s="493"/>
    </row>
    <row r="24" spans="1:26" ht="7.5" customHeight="1">
      <c r="A24" s="491"/>
      <c r="B24" s="491"/>
      <c r="C24" s="491"/>
      <c r="D24" s="491"/>
      <c r="E24" s="491"/>
      <c r="F24" s="491"/>
      <c r="G24" s="491"/>
      <c r="H24" s="491"/>
      <c r="I24" s="491"/>
      <c r="J24" s="491"/>
      <c r="K24" s="491"/>
      <c r="L24" s="491"/>
      <c r="M24" s="491"/>
      <c r="N24" s="491"/>
      <c r="O24" s="491"/>
      <c r="P24" s="491"/>
      <c r="Q24" s="491"/>
      <c r="R24" s="491"/>
      <c r="S24" s="491"/>
      <c r="T24" s="491"/>
      <c r="U24" s="491"/>
      <c r="V24" s="537"/>
      <c r="W24" s="537"/>
      <c r="X24" s="537"/>
      <c r="Y24" s="537"/>
      <c r="Z24" s="493"/>
    </row>
    <row r="25" spans="1:26" ht="18.75" customHeight="1">
      <c r="A25" s="491"/>
      <c r="B25" s="491" t="s">
        <v>1258</v>
      </c>
      <c r="C25" s="491"/>
      <c r="D25" s="491"/>
      <c r="E25" s="491"/>
      <c r="F25" s="491"/>
      <c r="G25" s="491"/>
      <c r="H25" s="491"/>
      <c r="I25" s="491"/>
      <c r="J25" s="491"/>
      <c r="K25" s="491"/>
      <c r="L25" s="491"/>
      <c r="M25" s="491"/>
      <c r="N25" s="491"/>
      <c r="O25" s="491"/>
      <c r="P25" s="491"/>
      <c r="Q25" s="491"/>
      <c r="R25" s="491"/>
      <c r="S25" s="491"/>
      <c r="T25" s="491"/>
      <c r="U25" s="491"/>
      <c r="V25" s="537"/>
      <c r="W25" s="537"/>
      <c r="X25" s="537"/>
      <c r="Y25" s="537"/>
      <c r="Z25" s="493"/>
    </row>
    <row r="26" spans="1:26" ht="18.75" customHeight="1">
      <c r="A26" s="491"/>
      <c r="B26" s="502"/>
      <c r="C26" s="501" t="s">
        <v>1259</v>
      </c>
      <c r="D26" s="501"/>
      <c r="E26" s="501"/>
      <c r="F26" s="501"/>
      <c r="G26" s="501"/>
      <c r="H26" s="501"/>
      <c r="I26" s="501"/>
      <c r="J26" s="501"/>
      <c r="K26" s="501"/>
      <c r="L26" s="501"/>
      <c r="M26" s="501"/>
      <c r="N26" s="501"/>
      <c r="O26" s="501"/>
      <c r="P26" s="501"/>
      <c r="Q26" s="501"/>
      <c r="R26" s="501"/>
      <c r="S26" s="501"/>
      <c r="T26" s="501"/>
      <c r="U26" s="500"/>
      <c r="V26" s="2959" t="s">
        <v>1078</v>
      </c>
      <c r="W26" s="2960"/>
      <c r="X26" s="2960"/>
      <c r="Y26" s="2961"/>
      <c r="Z26" s="493"/>
    </row>
    <row r="27" spans="1:26" ht="18.75" customHeight="1">
      <c r="A27" s="491"/>
      <c r="B27" s="897"/>
      <c r="C27" s="491" t="s">
        <v>1251</v>
      </c>
      <c r="D27" s="491"/>
      <c r="E27" s="491"/>
      <c r="F27" s="491"/>
      <c r="G27" s="491"/>
      <c r="H27" s="491"/>
      <c r="I27" s="491"/>
      <c r="J27" s="491"/>
      <c r="K27" s="491"/>
      <c r="L27" s="491"/>
      <c r="M27" s="491"/>
      <c r="N27" s="491"/>
      <c r="O27" s="491"/>
      <c r="P27" s="491"/>
      <c r="Q27" s="491"/>
      <c r="R27" s="491"/>
      <c r="S27" s="491"/>
      <c r="T27" s="491"/>
      <c r="U27" s="493"/>
      <c r="V27" s="2965"/>
      <c r="W27" s="2966"/>
      <c r="X27" s="2966"/>
      <c r="Y27" s="2967"/>
      <c r="Z27" s="493"/>
    </row>
    <row r="28" spans="1:26" ht="18.75" customHeight="1">
      <c r="A28" s="491"/>
      <c r="B28" s="897"/>
      <c r="C28" s="491"/>
      <c r="D28" s="2975" t="s">
        <v>1252</v>
      </c>
      <c r="E28" s="2976"/>
      <c r="F28" s="2976"/>
      <c r="G28" s="2976"/>
      <c r="H28" s="2976"/>
      <c r="I28" s="2977"/>
      <c r="J28" s="2975"/>
      <c r="K28" s="2976"/>
      <c r="L28" s="2976"/>
      <c r="M28" s="2976"/>
      <c r="N28" s="2976"/>
      <c r="O28" s="2976"/>
      <c r="P28" s="2976"/>
      <c r="Q28" s="2976"/>
      <c r="R28" s="2976"/>
      <c r="S28" s="2976"/>
      <c r="T28" s="2977"/>
      <c r="U28" s="493"/>
      <c r="V28" s="2965"/>
      <c r="W28" s="2966"/>
      <c r="X28" s="2966"/>
      <c r="Y28" s="2967"/>
      <c r="Z28" s="493"/>
    </row>
    <row r="29" spans="1:26" ht="7.5" customHeight="1">
      <c r="A29" s="491"/>
      <c r="B29" s="504"/>
      <c r="C29" s="503"/>
      <c r="D29" s="503"/>
      <c r="E29" s="503"/>
      <c r="F29" s="503"/>
      <c r="G29" s="503"/>
      <c r="H29" s="503"/>
      <c r="I29" s="503"/>
      <c r="J29" s="503"/>
      <c r="K29" s="503"/>
      <c r="L29" s="503"/>
      <c r="M29" s="503"/>
      <c r="N29" s="503"/>
      <c r="O29" s="503"/>
      <c r="P29" s="503"/>
      <c r="Q29" s="503"/>
      <c r="R29" s="503"/>
      <c r="S29" s="503"/>
      <c r="T29" s="503"/>
      <c r="U29" s="508"/>
      <c r="V29" s="2962"/>
      <c r="W29" s="2963"/>
      <c r="X29" s="2963"/>
      <c r="Y29" s="2964"/>
      <c r="Z29" s="493"/>
    </row>
    <row r="30" spans="1:26" ht="18.75" customHeight="1">
      <c r="A30" s="491"/>
      <c r="B30" s="502"/>
      <c r="C30" s="501" t="s">
        <v>1253</v>
      </c>
      <c r="D30" s="501"/>
      <c r="E30" s="501"/>
      <c r="F30" s="501"/>
      <c r="G30" s="501"/>
      <c r="H30" s="501"/>
      <c r="I30" s="501"/>
      <c r="J30" s="501"/>
      <c r="K30" s="501"/>
      <c r="L30" s="501"/>
      <c r="M30" s="501"/>
      <c r="N30" s="501"/>
      <c r="O30" s="501"/>
      <c r="P30" s="501"/>
      <c r="Q30" s="501"/>
      <c r="R30" s="501"/>
      <c r="S30" s="501"/>
      <c r="T30" s="501"/>
      <c r="U30" s="501"/>
      <c r="V30" s="2959" t="s">
        <v>1078</v>
      </c>
      <c r="W30" s="2960"/>
      <c r="X30" s="2960"/>
      <c r="Y30" s="2961"/>
      <c r="Z30" s="493"/>
    </row>
    <row r="31" spans="1:26" ht="18.75" customHeight="1">
      <c r="A31" s="491"/>
      <c r="B31" s="897"/>
      <c r="C31" s="491"/>
      <c r="D31" s="2975" t="s">
        <v>1254</v>
      </c>
      <c r="E31" s="2976"/>
      <c r="F31" s="2976"/>
      <c r="G31" s="2976"/>
      <c r="H31" s="2976"/>
      <c r="I31" s="2977"/>
      <c r="J31" s="2975"/>
      <c r="K31" s="2976"/>
      <c r="L31" s="2976"/>
      <c r="M31" s="2976"/>
      <c r="N31" s="2976"/>
      <c r="O31" s="2976"/>
      <c r="P31" s="2976"/>
      <c r="Q31" s="2976"/>
      <c r="R31" s="2976"/>
      <c r="S31" s="2976"/>
      <c r="T31" s="2977"/>
      <c r="U31" s="491"/>
      <c r="V31" s="2965"/>
      <c r="W31" s="2966"/>
      <c r="X31" s="2966"/>
      <c r="Y31" s="2967"/>
      <c r="Z31" s="493"/>
    </row>
    <row r="32" spans="1:26" ht="7.5" customHeight="1">
      <c r="A32" s="491"/>
      <c r="B32" s="504"/>
      <c r="C32" s="503"/>
      <c r="D32" s="503"/>
      <c r="E32" s="503"/>
      <c r="F32" s="503"/>
      <c r="G32" s="503"/>
      <c r="H32" s="503"/>
      <c r="I32" s="503"/>
      <c r="J32" s="503"/>
      <c r="K32" s="503"/>
      <c r="L32" s="503"/>
      <c r="M32" s="503"/>
      <c r="N32" s="503"/>
      <c r="O32" s="503"/>
      <c r="P32" s="503"/>
      <c r="Q32" s="503"/>
      <c r="R32" s="503"/>
      <c r="S32" s="503"/>
      <c r="T32" s="503"/>
      <c r="U32" s="503"/>
      <c r="V32" s="2962"/>
      <c r="W32" s="2963"/>
      <c r="X32" s="2963"/>
      <c r="Y32" s="2964"/>
      <c r="Z32" s="493"/>
    </row>
    <row r="33" spans="1:26" ht="18.75" customHeight="1">
      <c r="A33" s="491"/>
      <c r="B33" s="502"/>
      <c r="C33" s="501" t="s">
        <v>1260</v>
      </c>
      <c r="D33" s="501"/>
      <c r="E33" s="501"/>
      <c r="F33" s="501"/>
      <c r="G33" s="501"/>
      <c r="H33" s="501"/>
      <c r="I33" s="501"/>
      <c r="J33" s="501"/>
      <c r="K33" s="501"/>
      <c r="L33" s="501"/>
      <c r="M33" s="501"/>
      <c r="N33" s="501"/>
      <c r="O33" s="501"/>
      <c r="P33" s="501"/>
      <c r="Q33" s="501"/>
      <c r="R33" s="501"/>
      <c r="S33" s="501"/>
      <c r="T33" s="501"/>
      <c r="U33" s="500"/>
      <c r="V33" s="2959" t="s">
        <v>1078</v>
      </c>
      <c r="W33" s="2960"/>
      <c r="X33" s="2960"/>
      <c r="Y33" s="2961"/>
      <c r="Z33" s="493"/>
    </row>
    <row r="34" spans="1:26" ht="18.75" customHeight="1">
      <c r="A34" s="491"/>
      <c r="B34" s="897"/>
      <c r="C34" s="491" t="s">
        <v>1256</v>
      </c>
      <c r="D34" s="491"/>
      <c r="E34" s="491"/>
      <c r="F34" s="491"/>
      <c r="G34" s="491"/>
      <c r="H34" s="491"/>
      <c r="I34" s="491"/>
      <c r="J34" s="491"/>
      <c r="K34" s="491"/>
      <c r="L34" s="491"/>
      <c r="M34" s="491"/>
      <c r="N34" s="491"/>
      <c r="O34" s="491"/>
      <c r="P34" s="491"/>
      <c r="Q34" s="491"/>
      <c r="R34" s="491"/>
      <c r="S34" s="491"/>
      <c r="T34" s="491"/>
      <c r="U34" s="493"/>
      <c r="V34" s="2965"/>
      <c r="W34" s="2966"/>
      <c r="X34" s="2966"/>
      <c r="Y34" s="2967"/>
      <c r="Z34" s="493"/>
    </row>
    <row r="35" spans="1:26" ht="18.75" customHeight="1">
      <c r="A35" s="491"/>
      <c r="B35" s="504"/>
      <c r="C35" s="503" t="s">
        <v>1261</v>
      </c>
      <c r="D35" s="503"/>
      <c r="E35" s="503"/>
      <c r="F35" s="503"/>
      <c r="G35" s="503"/>
      <c r="H35" s="503"/>
      <c r="I35" s="503"/>
      <c r="J35" s="503"/>
      <c r="K35" s="503"/>
      <c r="L35" s="503"/>
      <c r="M35" s="503"/>
      <c r="N35" s="503"/>
      <c r="O35" s="503"/>
      <c r="P35" s="503"/>
      <c r="Q35" s="503"/>
      <c r="R35" s="503"/>
      <c r="S35" s="503"/>
      <c r="T35" s="503"/>
      <c r="U35" s="508"/>
      <c r="V35" s="2962"/>
      <c r="W35" s="2963"/>
      <c r="X35" s="2963"/>
      <c r="Y35" s="2964"/>
      <c r="Z35" s="493"/>
    </row>
    <row r="36" spans="1:26" ht="7.5" customHeight="1">
      <c r="A36" s="491"/>
      <c r="B36" s="491"/>
      <c r="C36" s="491"/>
      <c r="D36" s="491"/>
      <c r="E36" s="491"/>
      <c r="F36" s="491"/>
      <c r="G36" s="491"/>
      <c r="H36" s="491"/>
      <c r="I36" s="491"/>
      <c r="J36" s="491"/>
      <c r="K36" s="491"/>
      <c r="L36" s="491"/>
      <c r="M36" s="491"/>
      <c r="N36" s="491"/>
      <c r="O36" s="491"/>
      <c r="P36" s="491"/>
      <c r="Q36" s="491"/>
      <c r="R36" s="491"/>
      <c r="S36" s="491"/>
      <c r="T36" s="491"/>
      <c r="U36" s="491"/>
      <c r="V36" s="536"/>
      <c r="W36" s="536"/>
      <c r="X36" s="536"/>
      <c r="Y36" s="536"/>
      <c r="Z36" s="493"/>
    </row>
    <row r="37" spans="1:26" ht="18.75" customHeight="1">
      <c r="A37" s="491"/>
      <c r="B37" s="491" t="s">
        <v>1262</v>
      </c>
      <c r="C37" s="491"/>
      <c r="D37" s="491"/>
      <c r="E37" s="491"/>
      <c r="F37" s="491"/>
      <c r="G37" s="491"/>
      <c r="H37" s="491"/>
      <c r="I37" s="491"/>
      <c r="J37" s="491"/>
      <c r="K37" s="491"/>
      <c r="L37" s="491"/>
      <c r="M37" s="491"/>
      <c r="N37" s="491"/>
      <c r="O37" s="491"/>
      <c r="P37" s="491"/>
      <c r="Q37" s="491"/>
      <c r="R37" s="491"/>
      <c r="S37" s="491"/>
      <c r="T37" s="491"/>
      <c r="U37" s="491"/>
      <c r="V37" s="537"/>
      <c r="W37" s="537"/>
      <c r="X37" s="537"/>
      <c r="Y37" s="537"/>
      <c r="Z37" s="493"/>
    </row>
    <row r="38" spans="1:26" ht="18.75" customHeight="1">
      <c r="A38" s="491"/>
      <c r="B38" s="502"/>
      <c r="C38" s="2973" t="s">
        <v>1263</v>
      </c>
      <c r="D38" s="2973"/>
      <c r="E38" s="2973"/>
      <c r="F38" s="2973"/>
      <c r="G38" s="2973"/>
      <c r="H38" s="2973"/>
      <c r="I38" s="2973"/>
      <c r="J38" s="2973"/>
      <c r="K38" s="2973"/>
      <c r="L38" s="2973"/>
      <c r="M38" s="2973"/>
      <c r="N38" s="2973"/>
      <c r="O38" s="2973"/>
      <c r="P38" s="2973"/>
      <c r="Q38" s="2973"/>
      <c r="R38" s="2973"/>
      <c r="S38" s="2973"/>
      <c r="T38" s="2973"/>
      <c r="U38" s="500"/>
      <c r="V38" s="2959" t="s">
        <v>1078</v>
      </c>
      <c r="W38" s="2960"/>
      <c r="X38" s="2960"/>
      <c r="Y38" s="2961"/>
      <c r="Z38" s="493"/>
    </row>
    <row r="39" spans="1:26" ht="18.75" customHeight="1">
      <c r="A39" s="491"/>
      <c r="B39" s="897"/>
      <c r="C39" s="491" t="s">
        <v>1251</v>
      </c>
      <c r="D39" s="491"/>
      <c r="E39" s="491"/>
      <c r="F39" s="491"/>
      <c r="G39" s="491"/>
      <c r="H39" s="491"/>
      <c r="I39" s="491"/>
      <c r="J39" s="491"/>
      <c r="K39" s="491"/>
      <c r="L39" s="491"/>
      <c r="M39" s="491"/>
      <c r="N39" s="491"/>
      <c r="O39" s="491"/>
      <c r="P39" s="491"/>
      <c r="Q39" s="491"/>
      <c r="R39" s="491"/>
      <c r="S39" s="491"/>
      <c r="T39" s="491"/>
      <c r="U39" s="493"/>
      <c r="V39" s="2965"/>
      <c r="W39" s="2966"/>
      <c r="X39" s="2966"/>
      <c r="Y39" s="2967"/>
      <c r="Z39" s="493"/>
    </row>
    <row r="40" spans="1:26" ht="18.75" customHeight="1">
      <c r="A40" s="491"/>
      <c r="B40" s="897"/>
      <c r="C40" s="491"/>
      <c r="D40" s="2975" t="s">
        <v>1252</v>
      </c>
      <c r="E40" s="2976"/>
      <c r="F40" s="2976"/>
      <c r="G40" s="2976"/>
      <c r="H40" s="2976"/>
      <c r="I40" s="2977"/>
      <c r="J40" s="2975"/>
      <c r="K40" s="2976"/>
      <c r="L40" s="2976"/>
      <c r="M40" s="2976"/>
      <c r="N40" s="2976"/>
      <c r="O40" s="2976"/>
      <c r="P40" s="2976"/>
      <c r="Q40" s="2976"/>
      <c r="R40" s="2976"/>
      <c r="S40" s="2976"/>
      <c r="T40" s="2977"/>
      <c r="U40" s="493"/>
      <c r="V40" s="2965"/>
      <c r="W40" s="2966"/>
      <c r="X40" s="2966"/>
      <c r="Y40" s="2967"/>
      <c r="Z40" s="493"/>
    </row>
    <row r="41" spans="1:26" ht="7.5" customHeight="1">
      <c r="A41" s="491"/>
      <c r="B41" s="504"/>
      <c r="C41" s="503"/>
      <c r="D41" s="503"/>
      <c r="E41" s="503"/>
      <c r="F41" s="503"/>
      <c r="G41" s="503"/>
      <c r="H41" s="503"/>
      <c r="I41" s="503"/>
      <c r="J41" s="503"/>
      <c r="K41" s="503"/>
      <c r="L41" s="503"/>
      <c r="M41" s="503"/>
      <c r="N41" s="503"/>
      <c r="O41" s="503"/>
      <c r="P41" s="503"/>
      <c r="Q41" s="503"/>
      <c r="R41" s="503"/>
      <c r="S41" s="503"/>
      <c r="T41" s="503"/>
      <c r="U41" s="508"/>
      <c r="V41" s="2962"/>
      <c r="W41" s="2963"/>
      <c r="X41" s="2963"/>
      <c r="Y41" s="2964"/>
      <c r="Z41" s="493"/>
    </row>
    <row r="42" spans="1:26" ht="18.75" customHeight="1">
      <c r="A42" s="491"/>
      <c r="B42" s="502"/>
      <c r="C42" s="501" t="s">
        <v>1253</v>
      </c>
      <c r="D42" s="501"/>
      <c r="E42" s="501"/>
      <c r="F42" s="501"/>
      <c r="G42" s="501"/>
      <c r="H42" s="501"/>
      <c r="I42" s="501"/>
      <c r="J42" s="501"/>
      <c r="K42" s="501"/>
      <c r="L42" s="501"/>
      <c r="M42" s="501"/>
      <c r="N42" s="501"/>
      <c r="O42" s="501"/>
      <c r="P42" s="501"/>
      <c r="Q42" s="501"/>
      <c r="R42" s="501"/>
      <c r="S42" s="501"/>
      <c r="T42" s="501"/>
      <c r="U42" s="501"/>
      <c r="V42" s="2959" t="s">
        <v>1078</v>
      </c>
      <c r="W42" s="2960"/>
      <c r="X42" s="2960"/>
      <c r="Y42" s="2961"/>
      <c r="Z42" s="493"/>
    </row>
    <row r="43" spans="1:26" ht="18.75" customHeight="1">
      <c r="A43" s="491"/>
      <c r="B43" s="897"/>
      <c r="C43" s="491"/>
      <c r="D43" s="2975" t="s">
        <v>1254</v>
      </c>
      <c r="E43" s="2976"/>
      <c r="F43" s="2976"/>
      <c r="G43" s="2976"/>
      <c r="H43" s="2976"/>
      <c r="I43" s="2977"/>
      <c r="J43" s="2975"/>
      <c r="K43" s="2976"/>
      <c r="L43" s="2976"/>
      <c r="M43" s="2976"/>
      <c r="N43" s="2976"/>
      <c r="O43" s="2976"/>
      <c r="P43" s="2976"/>
      <c r="Q43" s="2976"/>
      <c r="R43" s="2976"/>
      <c r="S43" s="2976"/>
      <c r="T43" s="2977"/>
      <c r="U43" s="491"/>
      <c r="V43" s="2965"/>
      <c r="W43" s="2966"/>
      <c r="X43" s="2966"/>
      <c r="Y43" s="2967"/>
      <c r="Z43" s="493"/>
    </row>
    <row r="44" spans="1:26" ht="7.5" customHeight="1">
      <c r="A44" s="491"/>
      <c r="B44" s="504"/>
      <c r="C44" s="503"/>
      <c r="D44" s="503"/>
      <c r="E44" s="503"/>
      <c r="F44" s="503"/>
      <c r="G44" s="503"/>
      <c r="H44" s="503"/>
      <c r="I44" s="503"/>
      <c r="J44" s="503"/>
      <c r="K44" s="503"/>
      <c r="L44" s="503"/>
      <c r="M44" s="503"/>
      <c r="N44" s="503"/>
      <c r="O44" s="503"/>
      <c r="P44" s="503"/>
      <c r="Q44" s="503"/>
      <c r="R44" s="503"/>
      <c r="S44" s="503"/>
      <c r="T44" s="503"/>
      <c r="U44" s="503"/>
      <c r="V44" s="2962"/>
      <c r="W44" s="2963"/>
      <c r="X44" s="2963"/>
      <c r="Y44" s="2964"/>
      <c r="Z44" s="493"/>
    </row>
    <row r="45" spans="1:26" ht="18.75" customHeight="1">
      <c r="A45" s="491"/>
      <c r="B45" s="502"/>
      <c r="C45" s="501" t="s">
        <v>1264</v>
      </c>
      <c r="D45" s="501"/>
      <c r="E45" s="501"/>
      <c r="F45" s="501"/>
      <c r="G45" s="501"/>
      <c r="H45" s="501"/>
      <c r="I45" s="501"/>
      <c r="J45" s="501"/>
      <c r="K45" s="501"/>
      <c r="L45" s="501"/>
      <c r="M45" s="501"/>
      <c r="N45" s="501"/>
      <c r="O45" s="501"/>
      <c r="P45" s="501"/>
      <c r="Q45" s="501"/>
      <c r="R45" s="501"/>
      <c r="S45" s="501"/>
      <c r="T45" s="501"/>
      <c r="U45" s="500"/>
      <c r="V45" s="2959" t="s">
        <v>1078</v>
      </c>
      <c r="W45" s="2960"/>
      <c r="X45" s="2960"/>
      <c r="Y45" s="2961"/>
      <c r="Z45" s="493"/>
    </row>
    <row r="46" spans="1:26" ht="18.75" customHeight="1">
      <c r="A46" s="491"/>
      <c r="B46" s="897"/>
      <c r="C46" s="491" t="s">
        <v>1265</v>
      </c>
      <c r="D46" s="491"/>
      <c r="E46" s="491"/>
      <c r="F46" s="491"/>
      <c r="G46" s="491"/>
      <c r="H46" s="491"/>
      <c r="I46" s="491"/>
      <c r="J46" s="491"/>
      <c r="K46" s="491"/>
      <c r="L46" s="491"/>
      <c r="M46" s="491"/>
      <c r="N46" s="491"/>
      <c r="O46" s="491"/>
      <c r="P46" s="491"/>
      <c r="Q46" s="491"/>
      <c r="R46" s="491"/>
      <c r="S46" s="491"/>
      <c r="T46" s="491"/>
      <c r="U46" s="493"/>
      <c r="V46" s="2965"/>
      <c r="W46" s="2966"/>
      <c r="X46" s="2966"/>
      <c r="Y46" s="2967"/>
      <c r="Z46" s="493"/>
    </row>
    <row r="47" spans="1:26" ht="18.75" customHeight="1">
      <c r="A47" s="491"/>
      <c r="B47" s="502"/>
      <c r="C47" s="501" t="s">
        <v>1266</v>
      </c>
      <c r="D47" s="501"/>
      <c r="E47" s="501"/>
      <c r="F47" s="501"/>
      <c r="G47" s="501"/>
      <c r="H47" s="501"/>
      <c r="I47" s="501"/>
      <c r="J47" s="501"/>
      <c r="K47" s="501"/>
      <c r="L47" s="501"/>
      <c r="M47" s="501"/>
      <c r="N47" s="501"/>
      <c r="O47" s="501"/>
      <c r="P47" s="501"/>
      <c r="Q47" s="501"/>
      <c r="R47" s="501"/>
      <c r="S47" s="501"/>
      <c r="T47" s="501"/>
      <c r="U47" s="501"/>
      <c r="V47" s="2959" t="s">
        <v>1078</v>
      </c>
      <c r="W47" s="2960"/>
      <c r="X47" s="2960"/>
      <c r="Y47" s="2961"/>
      <c r="Z47" s="493"/>
    </row>
    <row r="48" spans="1:26" ht="18.75" customHeight="1">
      <c r="A48" s="491"/>
      <c r="B48" s="897"/>
      <c r="C48" s="491" t="s">
        <v>1267</v>
      </c>
      <c r="D48" s="491"/>
      <c r="E48" s="491"/>
      <c r="F48" s="491"/>
      <c r="G48" s="491"/>
      <c r="H48" s="491"/>
      <c r="I48" s="491"/>
      <c r="J48" s="491"/>
      <c r="K48" s="491"/>
      <c r="L48" s="491"/>
      <c r="M48" s="491"/>
      <c r="N48" s="491"/>
      <c r="O48" s="491"/>
      <c r="P48" s="491"/>
      <c r="Q48" s="491"/>
      <c r="R48" s="491"/>
      <c r="S48" s="491"/>
      <c r="T48" s="491"/>
      <c r="U48" s="491"/>
      <c r="V48" s="2965"/>
      <c r="W48" s="2966"/>
      <c r="X48" s="2966"/>
      <c r="Y48" s="2967"/>
      <c r="Z48" s="493"/>
    </row>
    <row r="49" spans="1:26" ht="18.75" customHeight="1">
      <c r="A49" s="491"/>
      <c r="B49" s="897"/>
      <c r="C49" s="491" t="s">
        <v>1268</v>
      </c>
      <c r="D49" s="491"/>
      <c r="E49" s="491"/>
      <c r="F49" s="491"/>
      <c r="G49" s="491"/>
      <c r="H49" s="491"/>
      <c r="I49" s="491"/>
      <c r="J49" s="491"/>
      <c r="K49" s="491"/>
      <c r="L49" s="491"/>
      <c r="M49" s="491"/>
      <c r="N49" s="491"/>
      <c r="O49" s="491"/>
      <c r="P49" s="491"/>
      <c r="Q49" s="491"/>
      <c r="R49" s="491"/>
      <c r="S49" s="491"/>
      <c r="T49" s="491"/>
      <c r="U49" s="491"/>
      <c r="V49" s="2965"/>
      <c r="W49" s="2966"/>
      <c r="X49" s="2966"/>
      <c r="Y49" s="2967"/>
      <c r="Z49" s="493"/>
    </row>
    <row r="50" spans="1:26" ht="18.75" customHeight="1">
      <c r="A50" s="491"/>
      <c r="B50" s="897"/>
      <c r="C50" s="491"/>
      <c r="D50" s="2975" t="s">
        <v>1269</v>
      </c>
      <c r="E50" s="2976"/>
      <c r="F50" s="2976"/>
      <c r="G50" s="2976"/>
      <c r="H50" s="2976"/>
      <c r="I50" s="2977"/>
      <c r="J50" s="2975"/>
      <c r="K50" s="2976"/>
      <c r="L50" s="2976"/>
      <c r="M50" s="2976"/>
      <c r="N50" s="2976"/>
      <c r="O50" s="2976"/>
      <c r="P50" s="2976"/>
      <c r="Q50" s="2976"/>
      <c r="R50" s="2976"/>
      <c r="S50" s="2976"/>
      <c r="T50" s="2977"/>
      <c r="U50" s="491"/>
      <c r="V50" s="2965"/>
      <c r="W50" s="2966"/>
      <c r="X50" s="2966"/>
      <c r="Y50" s="2967"/>
      <c r="Z50" s="493"/>
    </row>
    <row r="51" spans="1:26" ht="7.5" customHeight="1">
      <c r="A51" s="491"/>
      <c r="B51" s="504"/>
      <c r="C51" s="503"/>
      <c r="D51" s="503"/>
      <c r="E51" s="503"/>
      <c r="F51" s="503"/>
      <c r="G51" s="503"/>
      <c r="H51" s="503"/>
      <c r="I51" s="503"/>
      <c r="J51" s="503"/>
      <c r="K51" s="503"/>
      <c r="L51" s="503"/>
      <c r="M51" s="503"/>
      <c r="N51" s="503"/>
      <c r="O51" s="503"/>
      <c r="P51" s="503"/>
      <c r="Q51" s="503"/>
      <c r="R51" s="503"/>
      <c r="S51" s="503"/>
      <c r="T51" s="503"/>
      <c r="U51" s="503"/>
      <c r="V51" s="2962"/>
      <c r="W51" s="2963"/>
      <c r="X51" s="2963"/>
      <c r="Y51" s="2964"/>
      <c r="Z51" s="493"/>
    </row>
    <row r="52" spans="1:26" ht="7.4" customHeight="1">
      <c r="A52" s="491"/>
      <c r="B52" s="491"/>
      <c r="C52" s="491"/>
      <c r="D52" s="491"/>
      <c r="E52" s="491"/>
      <c r="F52" s="491"/>
      <c r="G52" s="491"/>
      <c r="H52" s="491"/>
      <c r="I52" s="491"/>
      <c r="J52" s="491"/>
      <c r="K52" s="491"/>
      <c r="L52" s="491"/>
      <c r="M52" s="491"/>
      <c r="N52" s="491"/>
      <c r="O52" s="491"/>
      <c r="P52" s="491"/>
      <c r="Q52" s="491"/>
      <c r="R52" s="491"/>
      <c r="S52" s="491"/>
      <c r="T52" s="491"/>
      <c r="U52" s="491"/>
      <c r="V52" s="536"/>
      <c r="W52" s="536"/>
      <c r="X52" s="536"/>
      <c r="Y52" s="536"/>
      <c r="Z52" s="493"/>
    </row>
    <row r="53" spans="1:26" ht="18.75" customHeight="1">
      <c r="A53" s="491"/>
      <c r="B53" s="491" t="s">
        <v>1270</v>
      </c>
      <c r="C53" s="491"/>
      <c r="D53" s="491"/>
      <c r="E53" s="491"/>
      <c r="F53" s="491"/>
      <c r="G53" s="491"/>
      <c r="H53" s="491"/>
      <c r="I53" s="491"/>
      <c r="J53" s="491"/>
      <c r="K53" s="491"/>
      <c r="L53" s="491"/>
      <c r="M53" s="491"/>
      <c r="N53" s="491"/>
      <c r="O53" s="491"/>
      <c r="P53" s="491"/>
      <c r="Q53" s="491"/>
      <c r="R53" s="491"/>
      <c r="S53" s="491"/>
      <c r="T53" s="491"/>
      <c r="U53" s="491"/>
      <c r="V53" s="537"/>
      <c r="W53" s="537"/>
      <c r="X53" s="537"/>
      <c r="Y53" s="537"/>
      <c r="Z53" s="493"/>
    </row>
    <row r="54" spans="1:26" ht="18.75" customHeight="1">
      <c r="A54" s="491"/>
      <c r="B54" s="502"/>
      <c r="C54" s="2973" t="s">
        <v>1271</v>
      </c>
      <c r="D54" s="2973"/>
      <c r="E54" s="2973"/>
      <c r="F54" s="2973"/>
      <c r="G54" s="2973"/>
      <c r="H54" s="2973"/>
      <c r="I54" s="2973"/>
      <c r="J54" s="2973"/>
      <c r="K54" s="2973"/>
      <c r="L54" s="2973"/>
      <c r="M54" s="2973"/>
      <c r="N54" s="2973"/>
      <c r="O54" s="2973"/>
      <c r="P54" s="2973"/>
      <c r="Q54" s="2973"/>
      <c r="R54" s="2973"/>
      <c r="S54" s="2973"/>
      <c r="T54" s="2973"/>
      <c r="U54" s="500"/>
      <c r="V54" s="2959" t="s">
        <v>1078</v>
      </c>
      <c r="W54" s="2960"/>
      <c r="X54" s="2960"/>
      <c r="Y54" s="2961"/>
      <c r="Z54" s="493"/>
    </row>
    <row r="55" spans="1:26" ht="18.75" customHeight="1">
      <c r="A55" s="491"/>
      <c r="B55" s="897"/>
      <c r="C55" s="491"/>
      <c r="D55" s="2975" t="s">
        <v>1252</v>
      </c>
      <c r="E55" s="2976"/>
      <c r="F55" s="2976"/>
      <c r="G55" s="2976"/>
      <c r="H55" s="2976"/>
      <c r="I55" s="2977"/>
      <c r="J55" s="2975"/>
      <c r="K55" s="2976"/>
      <c r="L55" s="2976"/>
      <c r="M55" s="2976"/>
      <c r="N55" s="2976"/>
      <c r="O55" s="2976"/>
      <c r="P55" s="2976"/>
      <c r="Q55" s="2976"/>
      <c r="R55" s="2976"/>
      <c r="S55" s="2976"/>
      <c r="T55" s="2977"/>
      <c r="U55" s="493"/>
      <c r="V55" s="2965"/>
      <c r="W55" s="2966"/>
      <c r="X55" s="2966"/>
      <c r="Y55" s="2967"/>
      <c r="Z55" s="493"/>
    </row>
    <row r="56" spans="1:26" ht="7.5" customHeight="1">
      <c r="A56" s="491"/>
      <c r="B56" s="504"/>
      <c r="C56" s="503"/>
      <c r="D56" s="503"/>
      <c r="E56" s="503"/>
      <c r="F56" s="503"/>
      <c r="G56" s="503"/>
      <c r="H56" s="503"/>
      <c r="I56" s="503"/>
      <c r="J56" s="503"/>
      <c r="K56" s="503"/>
      <c r="L56" s="503"/>
      <c r="M56" s="503"/>
      <c r="N56" s="503"/>
      <c r="O56" s="503"/>
      <c r="P56" s="503"/>
      <c r="Q56" s="503"/>
      <c r="R56" s="503"/>
      <c r="S56" s="503"/>
      <c r="T56" s="503"/>
      <c r="U56" s="508"/>
      <c r="V56" s="2962"/>
      <c r="W56" s="2963"/>
      <c r="X56" s="2963"/>
      <c r="Y56" s="2964"/>
      <c r="Z56" s="493"/>
    </row>
    <row r="57" spans="1:26" ht="18.75" customHeight="1">
      <c r="A57" s="491"/>
      <c r="B57" s="502"/>
      <c r="C57" s="501" t="s">
        <v>1253</v>
      </c>
      <c r="D57" s="501"/>
      <c r="E57" s="501"/>
      <c r="F57" s="501"/>
      <c r="G57" s="501"/>
      <c r="H57" s="501"/>
      <c r="I57" s="501"/>
      <c r="J57" s="501"/>
      <c r="K57" s="501"/>
      <c r="L57" s="501"/>
      <c r="M57" s="501"/>
      <c r="N57" s="501"/>
      <c r="O57" s="501"/>
      <c r="P57" s="501"/>
      <c r="Q57" s="501"/>
      <c r="R57" s="501"/>
      <c r="S57" s="501"/>
      <c r="T57" s="501"/>
      <c r="U57" s="501"/>
      <c r="V57" s="2959" t="s">
        <v>1078</v>
      </c>
      <c r="W57" s="2960"/>
      <c r="X57" s="2960"/>
      <c r="Y57" s="2961"/>
      <c r="Z57" s="493"/>
    </row>
    <row r="58" spans="1:26" ht="18.75" customHeight="1">
      <c r="A58" s="491"/>
      <c r="B58" s="897"/>
      <c r="C58" s="491"/>
      <c r="D58" s="2975" t="s">
        <v>1254</v>
      </c>
      <c r="E58" s="2976"/>
      <c r="F58" s="2976"/>
      <c r="G58" s="2976"/>
      <c r="H58" s="2976"/>
      <c r="I58" s="2977"/>
      <c r="J58" s="2975"/>
      <c r="K58" s="2976"/>
      <c r="L58" s="2976"/>
      <c r="M58" s="2976"/>
      <c r="N58" s="2976"/>
      <c r="O58" s="2976"/>
      <c r="P58" s="2976"/>
      <c r="Q58" s="2976"/>
      <c r="R58" s="2976"/>
      <c r="S58" s="2976"/>
      <c r="T58" s="2977"/>
      <c r="U58" s="491"/>
      <c r="V58" s="2965"/>
      <c r="W58" s="2966"/>
      <c r="X58" s="2966"/>
      <c r="Y58" s="2967"/>
      <c r="Z58" s="493"/>
    </row>
    <row r="59" spans="1:26" ht="7.5" customHeight="1">
      <c r="A59" s="491"/>
      <c r="B59" s="504"/>
      <c r="C59" s="503"/>
      <c r="D59" s="503"/>
      <c r="E59" s="503"/>
      <c r="F59" s="503"/>
      <c r="G59" s="503"/>
      <c r="H59" s="503"/>
      <c r="I59" s="503"/>
      <c r="J59" s="503"/>
      <c r="K59" s="503"/>
      <c r="L59" s="503"/>
      <c r="M59" s="503"/>
      <c r="N59" s="503"/>
      <c r="O59" s="503"/>
      <c r="P59" s="503"/>
      <c r="Q59" s="503"/>
      <c r="R59" s="503"/>
      <c r="S59" s="503"/>
      <c r="T59" s="503"/>
      <c r="U59" s="503"/>
      <c r="V59" s="2962"/>
      <c r="W59" s="2963"/>
      <c r="X59" s="2963"/>
      <c r="Y59" s="2964"/>
      <c r="Z59" s="493"/>
    </row>
    <row r="60" spans="1:26" ht="18.75" customHeight="1">
      <c r="A60" s="491"/>
      <c r="B60" s="502"/>
      <c r="C60" s="501" t="s">
        <v>1272</v>
      </c>
      <c r="D60" s="501"/>
      <c r="E60" s="501"/>
      <c r="F60" s="501"/>
      <c r="G60" s="501"/>
      <c r="H60" s="501"/>
      <c r="I60" s="501"/>
      <c r="J60" s="501"/>
      <c r="K60" s="501"/>
      <c r="L60" s="501"/>
      <c r="M60" s="501"/>
      <c r="N60" s="501"/>
      <c r="O60" s="501"/>
      <c r="P60" s="501"/>
      <c r="Q60" s="501"/>
      <c r="R60" s="501"/>
      <c r="S60" s="501"/>
      <c r="T60" s="501"/>
      <c r="U60" s="500"/>
      <c r="V60" s="2959" t="s">
        <v>1078</v>
      </c>
      <c r="W60" s="2960"/>
      <c r="X60" s="2960"/>
      <c r="Y60" s="2961"/>
      <c r="Z60" s="493"/>
    </row>
    <row r="61" spans="1:26" ht="18.75" customHeight="1">
      <c r="A61" s="491"/>
      <c r="B61" s="504"/>
      <c r="C61" s="503" t="s">
        <v>1256</v>
      </c>
      <c r="D61" s="503"/>
      <c r="E61" s="503"/>
      <c r="F61" s="503"/>
      <c r="G61" s="503"/>
      <c r="H61" s="503"/>
      <c r="I61" s="503"/>
      <c r="J61" s="503"/>
      <c r="K61" s="503"/>
      <c r="L61" s="503"/>
      <c r="M61" s="503"/>
      <c r="N61" s="503"/>
      <c r="O61" s="503"/>
      <c r="P61" s="503"/>
      <c r="Q61" s="503"/>
      <c r="R61" s="503"/>
      <c r="S61" s="503"/>
      <c r="T61" s="503"/>
      <c r="U61" s="508"/>
      <c r="V61" s="2962"/>
      <c r="W61" s="2963"/>
      <c r="X61" s="2963"/>
      <c r="Y61" s="2964"/>
      <c r="Z61" s="493"/>
    </row>
    <row r="62" spans="1:26" ht="7.4" customHeight="1">
      <c r="A62" s="491"/>
      <c r="B62" s="491"/>
      <c r="C62" s="491"/>
      <c r="D62" s="491"/>
      <c r="E62" s="491"/>
      <c r="F62" s="491"/>
      <c r="G62" s="491"/>
      <c r="H62" s="491"/>
      <c r="I62" s="491"/>
      <c r="J62" s="491"/>
      <c r="K62" s="491"/>
      <c r="L62" s="491"/>
      <c r="M62" s="491"/>
      <c r="N62" s="491"/>
      <c r="O62" s="491"/>
      <c r="P62" s="491"/>
      <c r="Q62" s="491"/>
      <c r="R62" s="491"/>
      <c r="S62" s="491"/>
      <c r="T62" s="491"/>
      <c r="U62" s="491"/>
      <c r="V62" s="536"/>
      <c r="W62" s="536"/>
      <c r="X62" s="536"/>
      <c r="Y62" s="536"/>
      <c r="Z62" s="493"/>
    </row>
    <row r="63" spans="1:26" ht="7.4" customHeight="1">
      <c r="A63" s="491"/>
      <c r="B63" s="491"/>
      <c r="C63" s="491"/>
      <c r="D63" s="491"/>
      <c r="E63" s="491"/>
      <c r="F63" s="491"/>
      <c r="G63" s="491"/>
      <c r="H63" s="491"/>
      <c r="I63" s="491"/>
      <c r="J63" s="491"/>
      <c r="K63" s="491"/>
      <c r="L63" s="491"/>
      <c r="M63" s="491"/>
      <c r="N63" s="491"/>
      <c r="O63" s="491"/>
      <c r="P63" s="491"/>
      <c r="Q63" s="491"/>
      <c r="R63" s="491"/>
      <c r="S63" s="491"/>
      <c r="T63" s="491"/>
      <c r="U63" s="491"/>
      <c r="V63" s="536"/>
      <c r="W63" s="536"/>
      <c r="X63" s="536"/>
      <c r="Y63" s="536"/>
      <c r="Z63" s="493"/>
    </row>
    <row r="64" spans="1:26">
      <c r="A64" s="491"/>
      <c r="B64" s="491" t="s">
        <v>1273</v>
      </c>
      <c r="C64" s="491"/>
      <c r="D64" s="491"/>
      <c r="E64" s="491"/>
      <c r="F64" s="491"/>
      <c r="G64" s="491"/>
      <c r="H64" s="491"/>
      <c r="I64" s="491"/>
      <c r="J64" s="491"/>
      <c r="K64" s="491"/>
      <c r="L64" s="491"/>
      <c r="M64" s="491"/>
      <c r="N64" s="491"/>
      <c r="O64" s="491"/>
      <c r="P64" s="491"/>
      <c r="Q64" s="491"/>
      <c r="R64" s="491"/>
      <c r="S64" s="491"/>
      <c r="T64" s="491"/>
      <c r="U64" s="491"/>
      <c r="V64" s="491"/>
      <c r="W64" s="491"/>
      <c r="X64" s="491"/>
      <c r="Y64" s="491"/>
      <c r="Z64" s="493"/>
    </row>
    <row r="65" spans="1:26">
      <c r="A65" s="491"/>
      <c r="B65" s="491" t="s">
        <v>1274</v>
      </c>
      <c r="C65" s="491"/>
      <c r="D65" s="491"/>
      <c r="E65" s="491"/>
      <c r="F65" s="491"/>
      <c r="G65" s="491"/>
      <c r="H65" s="491"/>
      <c r="I65" s="491"/>
      <c r="J65" s="491"/>
      <c r="K65" s="491"/>
      <c r="L65" s="491"/>
      <c r="M65" s="491"/>
      <c r="N65" s="491"/>
      <c r="O65" s="491"/>
      <c r="P65" s="491"/>
      <c r="Q65" s="491"/>
      <c r="R65" s="491"/>
      <c r="S65" s="491"/>
      <c r="T65" s="491"/>
      <c r="U65" s="491"/>
      <c r="V65" s="491"/>
      <c r="W65" s="491"/>
      <c r="X65" s="491"/>
      <c r="Y65" s="491"/>
      <c r="Z65" s="491"/>
    </row>
    <row r="66" spans="1:26">
      <c r="A66" s="491"/>
      <c r="B66" s="491"/>
      <c r="C66" s="491"/>
      <c r="D66" s="491"/>
      <c r="E66" s="491"/>
      <c r="F66" s="491"/>
      <c r="G66" s="491"/>
      <c r="H66" s="491"/>
      <c r="I66" s="491"/>
      <c r="J66" s="491"/>
      <c r="K66" s="491"/>
      <c r="L66" s="491"/>
      <c r="M66" s="491"/>
      <c r="N66" s="491"/>
      <c r="O66" s="491"/>
      <c r="P66" s="491"/>
      <c r="Q66" s="491"/>
      <c r="R66" s="491"/>
      <c r="S66" s="491"/>
      <c r="T66" s="491"/>
      <c r="U66" s="491"/>
      <c r="V66" s="491"/>
      <c r="W66" s="491"/>
      <c r="X66" s="491"/>
      <c r="Y66" s="491"/>
      <c r="Z66" s="491"/>
    </row>
  </sheetData>
  <mergeCells count="45">
    <mergeCell ref="V60:Y61"/>
    <mergeCell ref="D55:I55"/>
    <mergeCell ref="J55:T55"/>
    <mergeCell ref="V57:Y59"/>
    <mergeCell ref="D58:I58"/>
    <mergeCell ref="J58:T58"/>
    <mergeCell ref="V45:Y46"/>
    <mergeCell ref="V47:Y51"/>
    <mergeCell ref="D50:I50"/>
    <mergeCell ref="J50:T50"/>
    <mergeCell ref="C54:T54"/>
    <mergeCell ref="V54:Y56"/>
    <mergeCell ref="V42:Y44"/>
    <mergeCell ref="D43:I43"/>
    <mergeCell ref="J43:T43"/>
    <mergeCell ref="V26:Y29"/>
    <mergeCell ref="D28:I28"/>
    <mergeCell ref="J28:T28"/>
    <mergeCell ref="V33:Y35"/>
    <mergeCell ref="V38:Y41"/>
    <mergeCell ref="D40:I40"/>
    <mergeCell ref="J40:T40"/>
    <mergeCell ref="C38:T38"/>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R2:Y2"/>
    <mergeCell ref="B4:Y4"/>
    <mergeCell ref="B6:F6"/>
    <mergeCell ref="G6:Y6"/>
    <mergeCell ref="B7:F7"/>
    <mergeCell ref="G7:Y7"/>
    <mergeCell ref="A2:D2"/>
  </mergeCells>
  <phoneticPr fontId="14"/>
  <pageMargins left="0.7" right="0.7" top="0.75" bottom="0.75" header="0.3" footer="0.3"/>
  <pageSetup paperSize="9" scale="65"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codeName="Sheet58">
    <pageSetUpPr fitToPage="1"/>
  </sheetPr>
  <dimension ref="A1:AA25"/>
  <sheetViews>
    <sheetView view="pageBreakPreview" zoomScaleNormal="100" zoomScaleSheetLayoutView="100" workbookViewId="0"/>
  </sheetViews>
  <sheetFormatPr defaultColWidth="4" defaultRowHeight="18"/>
  <cols>
    <col min="1" max="1" width="2.08203125" style="538" customWidth="1"/>
    <col min="2" max="2" width="2.33203125" style="538" customWidth="1"/>
    <col min="3" max="21" width="4" style="538" customWidth="1"/>
    <col min="22" max="25" width="2.33203125" style="538" customWidth="1"/>
    <col min="26" max="26" width="2.08203125" style="538" customWidth="1"/>
    <col min="27" max="27" width="4" style="538"/>
    <col min="28" max="255" width="4" style="373"/>
    <col min="256" max="256" width="1.75" style="373" customWidth="1"/>
    <col min="257" max="257" width="2.08203125" style="373" customWidth="1"/>
    <col min="258" max="258" width="2.33203125" style="373" customWidth="1"/>
    <col min="259" max="277" width="4" style="373" customWidth="1"/>
    <col min="278" max="281" width="2.33203125" style="373" customWidth="1"/>
    <col min="282" max="282" width="2.08203125" style="373" customWidth="1"/>
    <col min="283" max="511" width="4" style="373"/>
    <col min="512" max="512" width="1.75" style="373" customWidth="1"/>
    <col min="513" max="513" width="2.08203125" style="373" customWidth="1"/>
    <col min="514" max="514" width="2.33203125" style="373" customWidth="1"/>
    <col min="515" max="533" width="4" style="373" customWidth="1"/>
    <col min="534" max="537" width="2.33203125" style="373" customWidth="1"/>
    <col min="538" max="538" width="2.08203125" style="373" customWidth="1"/>
    <col min="539" max="767" width="4" style="373"/>
    <col min="768" max="768" width="1.75" style="373" customWidth="1"/>
    <col min="769" max="769" width="2.08203125" style="373" customWidth="1"/>
    <col min="770" max="770" width="2.33203125" style="373" customWidth="1"/>
    <col min="771" max="789" width="4" style="373" customWidth="1"/>
    <col min="790" max="793" width="2.33203125" style="373" customWidth="1"/>
    <col min="794" max="794" width="2.08203125" style="373" customWidth="1"/>
    <col min="795" max="1023" width="4" style="373"/>
    <col min="1024" max="1024" width="1.75" style="373" customWidth="1"/>
    <col min="1025" max="1025" width="2.08203125" style="373" customWidth="1"/>
    <col min="1026" max="1026" width="2.33203125" style="373" customWidth="1"/>
    <col min="1027" max="1045" width="4" style="373" customWidth="1"/>
    <col min="1046" max="1049" width="2.33203125" style="373" customWidth="1"/>
    <col min="1050" max="1050" width="2.08203125" style="373" customWidth="1"/>
    <col min="1051" max="1279" width="4" style="373"/>
    <col min="1280" max="1280" width="1.75" style="373" customWidth="1"/>
    <col min="1281" max="1281" width="2.08203125" style="373" customWidth="1"/>
    <col min="1282" max="1282" width="2.33203125" style="373" customWidth="1"/>
    <col min="1283" max="1301" width="4" style="373" customWidth="1"/>
    <col min="1302" max="1305" width="2.33203125" style="373" customWidth="1"/>
    <col min="1306" max="1306" width="2.08203125" style="373" customWidth="1"/>
    <col min="1307" max="1535" width="4" style="373"/>
    <col min="1536" max="1536" width="1.75" style="373" customWidth="1"/>
    <col min="1537" max="1537" width="2.08203125" style="373" customWidth="1"/>
    <col min="1538" max="1538" width="2.33203125" style="373" customWidth="1"/>
    <col min="1539" max="1557" width="4" style="373" customWidth="1"/>
    <col min="1558" max="1561" width="2.33203125" style="373" customWidth="1"/>
    <col min="1562" max="1562" width="2.08203125" style="373" customWidth="1"/>
    <col min="1563" max="1791" width="4" style="373"/>
    <col min="1792" max="1792" width="1.75" style="373" customWidth="1"/>
    <col min="1793" max="1793" width="2.08203125" style="373" customWidth="1"/>
    <col min="1794" max="1794" width="2.33203125" style="373" customWidth="1"/>
    <col min="1795" max="1813" width="4" style="373" customWidth="1"/>
    <col min="1814" max="1817" width="2.33203125" style="373" customWidth="1"/>
    <col min="1818" max="1818" width="2.08203125" style="373" customWidth="1"/>
    <col min="1819" max="2047" width="4" style="373"/>
    <col min="2048" max="2048" width="1.75" style="373" customWidth="1"/>
    <col min="2049" max="2049" width="2.08203125" style="373" customWidth="1"/>
    <col min="2050" max="2050" width="2.33203125" style="373" customWidth="1"/>
    <col min="2051" max="2069" width="4" style="373" customWidth="1"/>
    <col min="2070" max="2073" width="2.33203125" style="373" customWidth="1"/>
    <col min="2074" max="2074" width="2.08203125" style="373" customWidth="1"/>
    <col min="2075" max="2303" width="4" style="373"/>
    <col min="2304" max="2304" width="1.75" style="373" customWidth="1"/>
    <col min="2305" max="2305" width="2.08203125" style="373" customWidth="1"/>
    <col min="2306" max="2306" width="2.33203125" style="373" customWidth="1"/>
    <col min="2307" max="2325" width="4" style="373" customWidth="1"/>
    <col min="2326" max="2329" width="2.33203125" style="373" customWidth="1"/>
    <col min="2330" max="2330" width="2.08203125" style="373" customWidth="1"/>
    <col min="2331" max="2559" width="4" style="373"/>
    <col min="2560" max="2560" width="1.75" style="373" customWidth="1"/>
    <col min="2561" max="2561" width="2.08203125" style="373" customWidth="1"/>
    <col min="2562" max="2562" width="2.33203125" style="373" customWidth="1"/>
    <col min="2563" max="2581" width="4" style="373" customWidth="1"/>
    <col min="2582" max="2585" width="2.33203125" style="373" customWidth="1"/>
    <col min="2586" max="2586" width="2.08203125" style="373" customWidth="1"/>
    <col min="2587" max="2815" width="4" style="373"/>
    <col min="2816" max="2816" width="1.75" style="373" customWidth="1"/>
    <col min="2817" max="2817" width="2.08203125" style="373" customWidth="1"/>
    <col min="2818" max="2818" width="2.33203125" style="373" customWidth="1"/>
    <col min="2819" max="2837" width="4" style="373" customWidth="1"/>
    <col min="2838" max="2841" width="2.33203125" style="373" customWidth="1"/>
    <col min="2842" max="2842" width="2.08203125" style="373" customWidth="1"/>
    <col min="2843" max="3071" width="4" style="373"/>
    <col min="3072" max="3072" width="1.75" style="373" customWidth="1"/>
    <col min="3073" max="3073" width="2.08203125" style="373" customWidth="1"/>
    <col min="3074" max="3074" width="2.33203125" style="373" customWidth="1"/>
    <col min="3075" max="3093" width="4" style="373" customWidth="1"/>
    <col min="3094" max="3097" width="2.33203125" style="373" customWidth="1"/>
    <col min="3098" max="3098" width="2.08203125" style="373" customWidth="1"/>
    <col min="3099" max="3327" width="4" style="373"/>
    <col min="3328" max="3328" width="1.75" style="373" customWidth="1"/>
    <col min="3329" max="3329" width="2.08203125" style="373" customWidth="1"/>
    <col min="3330" max="3330" width="2.33203125" style="373" customWidth="1"/>
    <col min="3331" max="3349" width="4" style="373" customWidth="1"/>
    <col min="3350" max="3353" width="2.33203125" style="373" customWidth="1"/>
    <col min="3354" max="3354" width="2.08203125" style="373" customWidth="1"/>
    <col min="3355" max="3583" width="4" style="373"/>
    <col min="3584" max="3584" width="1.75" style="373" customWidth="1"/>
    <col min="3585" max="3585" width="2.08203125" style="373" customWidth="1"/>
    <col min="3586" max="3586" width="2.33203125" style="373" customWidth="1"/>
    <col min="3587" max="3605" width="4" style="373" customWidth="1"/>
    <col min="3606" max="3609" width="2.33203125" style="373" customWidth="1"/>
    <col min="3610" max="3610" width="2.08203125" style="373" customWidth="1"/>
    <col min="3611" max="3839" width="4" style="373"/>
    <col min="3840" max="3840" width="1.75" style="373" customWidth="1"/>
    <col min="3841" max="3841" width="2.08203125" style="373" customWidth="1"/>
    <col min="3842" max="3842" width="2.33203125" style="373" customWidth="1"/>
    <col min="3843" max="3861" width="4" style="373" customWidth="1"/>
    <col min="3862" max="3865" width="2.33203125" style="373" customWidth="1"/>
    <col min="3866" max="3866" width="2.08203125" style="373" customWidth="1"/>
    <col min="3867" max="4095" width="4" style="373"/>
    <col min="4096" max="4096" width="1.75" style="373" customWidth="1"/>
    <col min="4097" max="4097" width="2.08203125" style="373" customWidth="1"/>
    <col min="4098" max="4098" width="2.33203125" style="373" customWidth="1"/>
    <col min="4099" max="4117" width="4" style="373" customWidth="1"/>
    <col min="4118" max="4121" width="2.33203125" style="373" customWidth="1"/>
    <col min="4122" max="4122" width="2.08203125" style="373" customWidth="1"/>
    <col min="4123" max="4351" width="4" style="373"/>
    <col min="4352" max="4352" width="1.75" style="373" customWidth="1"/>
    <col min="4353" max="4353" width="2.08203125" style="373" customWidth="1"/>
    <col min="4354" max="4354" width="2.33203125" style="373" customWidth="1"/>
    <col min="4355" max="4373" width="4" style="373" customWidth="1"/>
    <col min="4374" max="4377" width="2.33203125" style="373" customWidth="1"/>
    <col min="4378" max="4378" width="2.08203125" style="373" customWidth="1"/>
    <col min="4379" max="4607" width="4" style="373"/>
    <col min="4608" max="4608" width="1.75" style="373" customWidth="1"/>
    <col min="4609" max="4609" width="2.08203125" style="373" customWidth="1"/>
    <col min="4610" max="4610" width="2.33203125" style="373" customWidth="1"/>
    <col min="4611" max="4629" width="4" style="373" customWidth="1"/>
    <col min="4630" max="4633" width="2.33203125" style="373" customWidth="1"/>
    <col min="4634" max="4634" width="2.08203125" style="373" customWidth="1"/>
    <col min="4635" max="4863" width="4" style="373"/>
    <col min="4864" max="4864" width="1.75" style="373" customWidth="1"/>
    <col min="4865" max="4865" width="2.08203125" style="373" customWidth="1"/>
    <col min="4866" max="4866" width="2.33203125" style="373" customWidth="1"/>
    <col min="4867" max="4885" width="4" style="373" customWidth="1"/>
    <col min="4886" max="4889" width="2.33203125" style="373" customWidth="1"/>
    <col min="4890" max="4890" width="2.08203125" style="373" customWidth="1"/>
    <col min="4891" max="5119" width="4" style="373"/>
    <col min="5120" max="5120" width="1.75" style="373" customWidth="1"/>
    <col min="5121" max="5121" width="2.08203125" style="373" customWidth="1"/>
    <col min="5122" max="5122" width="2.33203125" style="373" customWidth="1"/>
    <col min="5123" max="5141" width="4" style="373" customWidth="1"/>
    <col min="5142" max="5145" width="2.33203125" style="373" customWidth="1"/>
    <col min="5146" max="5146" width="2.08203125" style="373" customWidth="1"/>
    <col min="5147" max="5375" width="4" style="373"/>
    <col min="5376" max="5376" width="1.75" style="373" customWidth="1"/>
    <col min="5377" max="5377" width="2.08203125" style="373" customWidth="1"/>
    <col min="5378" max="5378" width="2.33203125" style="373" customWidth="1"/>
    <col min="5379" max="5397" width="4" style="373" customWidth="1"/>
    <col min="5398" max="5401" width="2.33203125" style="373" customWidth="1"/>
    <col min="5402" max="5402" width="2.08203125" style="373" customWidth="1"/>
    <col min="5403" max="5631" width="4" style="373"/>
    <col min="5632" max="5632" width="1.75" style="373" customWidth="1"/>
    <col min="5633" max="5633" width="2.08203125" style="373" customWidth="1"/>
    <col min="5634" max="5634" width="2.33203125" style="373" customWidth="1"/>
    <col min="5635" max="5653" width="4" style="373" customWidth="1"/>
    <col min="5654" max="5657" width="2.33203125" style="373" customWidth="1"/>
    <col min="5658" max="5658" width="2.08203125" style="373" customWidth="1"/>
    <col min="5659" max="5887" width="4" style="373"/>
    <col min="5888" max="5888" width="1.75" style="373" customWidth="1"/>
    <col min="5889" max="5889" width="2.08203125" style="373" customWidth="1"/>
    <col min="5890" max="5890" width="2.33203125" style="373" customWidth="1"/>
    <col min="5891" max="5909" width="4" style="373" customWidth="1"/>
    <col min="5910" max="5913" width="2.33203125" style="373" customWidth="1"/>
    <col min="5914" max="5914" width="2.08203125" style="373" customWidth="1"/>
    <col min="5915" max="6143" width="4" style="373"/>
    <col min="6144" max="6144" width="1.75" style="373" customWidth="1"/>
    <col min="6145" max="6145" width="2.08203125" style="373" customWidth="1"/>
    <col min="6146" max="6146" width="2.33203125" style="373" customWidth="1"/>
    <col min="6147" max="6165" width="4" style="373" customWidth="1"/>
    <col min="6166" max="6169" width="2.33203125" style="373" customWidth="1"/>
    <col min="6170" max="6170" width="2.08203125" style="373" customWidth="1"/>
    <col min="6171" max="6399" width="4" style="373"/>
    <col min="6400" max="6400" width="1.75" style="373" customWidth="1"/>
    <col min="6401" max="6401" width="2.08203125" style="373" customWidth="1"/>
    <col min="6402" max="6402" width="2.33203125" style="373" customWidth="1"/>
    <col min="6403" max="6421" width="4" style="373" customWidth="1"/>
    <col min="6422" max="6425" width="2.33203125" style="373" customWidth="1"/>
    <col min="6426" max="6426" width="2.08203125" style="373" customWidth="1"/>
    <col min="6427" max="6655" width="4" style="373"/>
    <col min="6656" max="6656" width="1.75" style="373" customWidth="1"/>
    <col min="6657" max="6657" width="2.08203125" style="373" customWidth="1"/>
    <col min="6658" max="6658" width="2.33203125" style="373" customWidth="1"/>
    <col min="6659" max="6677" width="4" style="373" customWidth="1"/>
    <col min="6678" max="6681" width="2.33203125" style="373" customWidth="1"/>
    <col min="6682" max="6682" width="2.08203125" style="373" customWidth="1"/>
    <col min="6683" max="6911" width="4" style="373"/>
    <col min="6912" max="6912" width="1.75" style="373" customWidth="1"/>
    <col min="6913" max="6913" width="2.08203125" style="373" customWidth="1"/>
    <col min="6914" max="6914" width="2.33203125" style="373" customWidth="1"/>
    <col min="6915" max="6933" width="4" style="373" customWidth="1"/>
    <col min="6934" max="6937" width="2.33203125" style="373" customWidth="1"/>
    <col min="6938" max="6938" width="2.08203125" style="373" customWidth="1"/>
    <col min="6939" max="7167" width="4" style="373"/>
    <col min="7168" max="7168" width="1.75" style="373" customWidth="1"/>
    <col min="7169" max="7169" width="2.08203125" style="373" customWidth="1"/>
    <col min="7170" max="7170" width="2.33203125" style="373" customWidth="1"/>
    <col min="7171" max="7189" width="4" style="373" customWidth="1"/>
    <col min="7190" max="7193" width="2.33203125" style="373" customWidth="1"/>
    <col min="7194" max="7194" width="2.08203125" style="373" customWidth="1"/>
    <col min="7195" max="7423" width="4" style="373"/>
    <col min="7424" max="7424" width="1.75" style="373" customWidth="1"/>
    <col min="7425" max="7425" width="2.08203125" style="373" customWidth="1"/>
    <col min="7426" max="7426" width="2.33203125" style="373" customWidth="1"/>
    <col min="7427" max="7445" width="4" style="373" customWidth="1"/>
    <col min="7446" max="7449" width="2.33203125" style="373" customWidth="1"/>
    <col min="7450" max="7450" width="2.08203125" style="373" customWidth="1"/>
    <col min="7451" max="7679" width="4" style="373"/>
    <col min="7680" max="7680" width="1.75" style="373" customWidth="1"/>
    <col min="7681" max="7681" width="2.08203125" style="373" customWidth="1"/>
    <col min="7682" max="7682" width="2.33203125" style="373" customWidth="1"/>
    <col min="7683" max="7701" width="4" style="373" customWidth="1"/>
    <col min="7702" max="7705" width="2.33203125" style="373" customWidth="1"/>
    <col min="7706" max="7706" width="2.08203125" style="373" customWidth="1"/>
    <col min="7707" max="7935" width="4" style="373"/>
    <col min="7936" max="7936" width="1.75" style="373" customWidth="1"/>
    <col min="7937" max="7937" width="2.08203125" style="373" customWidth="1"/>
    <col min="7938" max="7938" width="2.33203125" style="373" customWidth="1"/>
    <col min="7939" max="7957" width="4" style="373" customWidth="1"/>
    <col min="7958" max="7961" width="2.33203125" style="373" customWidth="1"/>
    <col min="7962" max="7962" width="2.08203125" style="373" customWidth="1"/>
    <col min="7963" max="8191" width="4" style="373"/>
    <col min="8192" max="8192" width="1.75" style="373" customWidth="1"/>
    <col min="8193" max="8193" width="2.08203125" style="373" customWidth="1"/>
    <col min="8194" max="8194" width="2.33203125" style="373" customWidth="1"/>
    <col min="8195" max="8213" width="4" style="373" customWidth="1"/>
    <col min="8214" max="8217" width="2.33203125" style="373" customWidth="1"/>
    <col min="8218" max="8218" width="2.08203125" style="373" customWidth="1"/>
    <col min="8219" max="8447" width="4" style="373"/>
    <col min="8448" max="8448" width="1.75" style="373" customWidth="1"/>
    <col min="8449" max="8449" width="2.08203125" style="373" customWidth="1"/>
    <col min="8450" max="8450" width="2.33203125" style="373" customWidth="1"/>
    <col min="8451" max="8469" width="4" style="373" customWidth="1"/>
    <col min="8470" max="8473" width="2.33203125" style="373" customWidth="1"/>
    <col min="8474" max="8474" width="2.08203125" style="373" customWidth="1"/>
    <col min="8475" max="8703" width="4" style="373"/>
    <col min="8704" max="8704" width="1.75" style="373" customWidth="1"/>
    <col min="8705" max="8705" width="2.08203125" style="373" customWidth="1"/>
    <col min="8706" max="8706" width="2.33203125" style="373" customWidth="1"/>
    <col min="8707" max="8725" width="4" style="373" customWidth="1"/>
    <col min="8726" max="8729" width="2.33203125" style="373" customWidth="1"/>
    <col min="8730" max="8730" width="2.08203125" style="373" customWidth="1"/>
    <col min="8731" max="8959" width="4" style="373"/>
    <col min="8960" max="8960" width="1.75" style="373" customWidth="1"/>
    <col min="8961" max="8961" width="2.08203125" style="373" customWidth="1"/>
    <col min="8962" max="8962" width="2.33203125" style="373" customWidth="1"/>
    <col min="8963" max="8981" width="4" style="373" customWidth="1"/>
    <col min="8982" max="8985" width="2.33203125" style="373" customWidth="1"/>
    <col min="8986" max="8986" width="2.08203125" style="373" customWidth="1"/>
    <col min="8987" max="9215" width="4" style="373"/>
    <col min="9216" max="9216" width="1.75" style="373" customWidth="1"/>
    <col min="9217" max="9217" width="2.08203125" style="373" customWidth="1"/>
    <col min="9218" max="9218" width="2.33203125" style="373" customWidth="1"/>
    <col min="9219" max="9237" width="4" style="373" customWidth="1"/>
    <col min="9238" max="9241" width="2.33203125" style="373" customWidth="1"/>
    <col min="9242" max="9242" width="2.08203125" style="373" customWidth="1"/>
    <col min="9243" max="9471" width="4" style="373"/>
    <col min="9472" max="9472" width="1.75" style="373" customWidth="1"/>
    <col min="9473" max="9473" width="2.08203125" style="373" customWidth="1"/>
    <col min="9474" max="9474" width="2.33203125" style="373" customWidth="1"/>
    <col min="9475" max="9493" width="4" style="373" customWidth="1"/>
    <col min="9494" max="9497" width="2.33203125" style="373" customWidth="1"/>
    <col min="9498" max="9498" width="2.08203125" style="373" customWidth="1"/>
    <col min="9499" max="9727" width="4" style="373"/>
    <col min="9728" max="9728" width="1.75" style="373" customWidth="1"/>
    <col min="9729" max="9729" width="2.08203125" style="373" customWidth="1"/>
    <col min="9730" max="9730" width="2.33203125" style="373" customWidth="1"/>
    <col min="9731" max="9749" width="4" style="373" customWidth="1"/>
    <col min="9750" max="9753" width="2.33203125" style="373" customWidth="1"/>
    <col min="9754" max="9754" width="2.08203125" style="373" customWidth="1"/>
    <col min="9755" max="9983" width="4" style="373"/>
    <col min="9984" max="9984" width="1.75" style="373" customWidth="1"/>
    <col min="9985" max="9985" width="2.08203125" style="373" customWidth="1"/>
    <col min="9986" max="9986" width="2.33203125" style="373" customWidth="1"/>
    <col min="9987" max="10005" width="4" style="373" customWidth="1"/>
    <col min="10006" max="10009" width="2.33203125" style="373" customWidth="1"/>
    <col min="10010" max="10010" width="2.08203125" style="373" customWidth="1"/>
    <col min="10011" max="10239" width="4" style="373"/>
    <col min="10240" max="10240" width="1.75" style="373" customWidth="1"/>
    <col min="10241" max="10241" width="2.08203125" style="373" customWidth="1"/>
    <col min="10242" max="10242" width="2.33203125" style="373" customWidth="1"/>
    <col min="10243" max="10261" width="4" style="373" customWidth="1"/>
    <col min="10262" max="10265" width="2.33203125" style="373" customWidth="1"/>
    <col min="10266" max="10266" width="2.08203125" style="373" customWidth="1"/>
    <col min="10267" max="10495" width="4" style="373"/>
    <col min="10496" max="10496" width="1.75" style="373" customWidth="1"/>
    <col min="10497" max="10497" width="2.08203125" style="373" customWidth="1"/>
    <col min="10498" max="10498" width="2.33203125" style="373" customWidth="1"/>
    <col min="10499" max="10517" width="4" style="373" customWidth="1"/>
    <col min="10518" max="10521" width="2.33203125" style="373" customWidth="1"/>
    <col min="10522" max="10522" width="2.08203125" style="373" customWidth="1"/>
    <col min="10523" max="10751" width="4" style="373"/>
    <col min="10752" max="10752" width="1.75" style="373" customWidth="1"/>
    <col min="10753" max="10753" width="2.08203125" style="373" customWidth="1"/>
    <col min="10754" max="10754" width="2.33203125" style="373" customWidth="1"/>
    <col min="10755" max="10773" width="4" style="373" customWidth="1"/>
    <col min="10774" max="10777" width="2.33203125" style="373" customWidth="1"/>
    <col min="10778" max="10778" width="2.08203125" style="373" customWidth="1"/>
    <col min="10779" max="11007" width="4" style="373"/>
    <col min="11008" max="11008" width="1.75" style="373" customWidth="1"/>
    <col min="11009" max="11009" width="2.08203125" style="373" customWidth="1"/>
    <col min="11010" max="11010" width="2.33203125" style="373" customWidth="1"/>
    <col min="11011" max="11029" width="4" style="373" customWidth="1"/>
    <col min="11030" max="11033" width="2.33203125" style="373" customWidth="1"/>
    <col min="11034" max="11034" width="2.08203125" style="373" customWidth="1"/>
    <col min="11035" max="11263" width="4" style="373"/>
    <col min="11264" max="11264" width="1.75" style="373" customWidth="1"/>
    <col min="11265" max="11265" width="2.08203125" style="373" customWidth="1"/>
    <col min="11266" max="11266" width="2.33203125" style="373" customWidth="1"/>
    <col min="11267" max="11285" width="4" style="373" customWidth="1"/>
    <col min="11286" max="11289" width="2.33203125" style="373" customWidth="1"/>
    <col min="11290" max="11290" width="2.08203125" style="373" customWidth="1"/>
    <col min="11291" max="11519" width="4" style="373"/>
    <col min="11520" max="11520" width="1.75" style="373" customWidth="1"/>
    <col min="11521" max="11521" width="2.08203125" style="373" customWidth="1"/>
    <col min="11522" max="11522" width="2.33203125" style="373" customWidth="1"/>
    <col min="11523" max="11541" width="4" style="373" customWidth="1"/>
    <col min="11542" max="11545" width="2.33203125" style="373" customWidth="1"/>
    <col min="11546" max="11546" width="2.08203125" style="373" customWidth="1"/>
    <col min="11547" max="11775" width="4" style="373"/>
    <col min="11776" max="11776" width="1.75" style="373" customWidth="1"/>
    <col min="11777" max="11777" width="2.08203125" style="373" customWidth="1"/>
    <col min="11778" max="11778" width="2.33203125" style="373" customWidth="1"/>
    <col min="11779" max="11797" width="4" style="373" customWidth="1"/>
    <col min="11798" max="11801" width="2.33203125" style="373" customWidth="1"/>
    <col min="11802" max="11802" width="2.08203125" style="373" customWidth="1"/>
    <col min="11803" max="12031" width="4" style="373"/>
    <col min="12032" max="12032" width="1.75" style="373" customWidth="1"/>
    <col min="12033" max="12033" width="2.08203125" style="373" customWidth="1"/>
    <col min="12034" max="12034" width="2.33203125" style="373" customWidth="1"/>
    <col min="12035" max="12053" width="4" style="373" customWidth="1"/>
    <col min="12054" max="12057" width="2.33203125" style="373" customWidth="1"/>
    <col min="12058" max="12058" width="2.08203125" style="373" customWidth="1"/>
    <col min="12059" max="12287" width="4" style="373"/>
    <col min="12288" max="12288" width="1.75" style="373" customWidth="1"/>
    <col min="12289" max="12289" width="2.08203125" style="373" customWidth="1"/>
    <col min="12290" max="12290" width="2.33203125" style="373" customWidth="1"/>
    <col min="12291" max="12309" width="4" style="373" customWidth="1"/>
    <col min="12310" max="12313" width="2.33203125" style="373" customWidth="1"/>
    <col min="12314" max="12314" width="2.08203125" style="373" customWidth="1"/>
    <col min="12315" max="12543" width="4" style="373"/>
    <col min="12544" max="12544" width="1.75" style="373" customWidth="1"/>
    <col min="12545" max="12545" width="2.08203125" style="373" customWidth="1"/>
    <col min="12546" max="12546" width="2.33203125" style="373" customWidth="1"/>
    <col min="12547" max="12565" width="4" style="373" customWidth="1"/>
    <col min="12566" max="12569" width="2.33203125" style="373" customWidth="1"/>
    <col min="12570" max="12570" width="2.08203125" style="373" customWidth="1"/>
    <col min="12571" max="12799" width="4" style="373"/>
    <col min="12800" max="12800" width="1.75" style="373" customWidth="1"/>
    <col min="12801" max="12801" width="2.08203125" style="373" customWidth="1"/>
    <col min="12802" max="12802" width="2.33203125" style="373" customWidth="1"/>
    <col min="12803" max="12821" width="4" style="373" customWidth="1"/>
    <col min="12822" max="12825" width="2.33203125" style="373" customWidth="1"/>
    <col min="12826" max="12826" width="2.08203125" style="373" customWidth="1"/>
    <col min="12827" max="13055" width="4" style="373"/>
    <col min="13056" max="13056" width="1.75" style="373" customWidth="1"/>
    <col min="13057" max="13057" width="2.08203125" style="373" customWidth="1"/>
    <col min="13058" max="13058" width="2.33203125" style="373" customWidth="1"/>
    <col min="13059" max="13077" width="4" style="373" customWidth="1"/>
    <col min="13078" max="13081" width="2.33203125" style="373" customWidth="1"/>
    <col min="13082" max="13082" width="2.08203125" style="373" customWidth="1"/>
    <col min="13083" max="13311" width="4" style="373"/>
    <col min="13312" max="13312" width="1.75" style="373" customWidth="1"/>
    <col min="13313" max="13313" width="2.08203125" style="373" customWidth="1"/>
    <col min="13314" max="13314" width="2.33203125" style="373" customWidth="1"/>
    <col min="13315" max="13333" width="4" style="373" customWidth="1"/>
    <col min="13334" max="13337" width="2.33203125" style="373" customWidth="1"/>
    <col min="13338" max="13338" width="2.08203125" style="373" customWidth="1"/>
    <col min="13339" max="13567" width="4" style="373"/>
    <col min="13568" max="13568" width="1.75" style="373" customWidth="1"/>
    <col min="13569" max="13569" width="2.08203125" style="373" customWidth="1"/>
    <col min="13570" max="13570" width="2.33203125" style="373" customWidth="1"/>
    <col min="13571" max="13589" width="4" style="373" customWidth="1"/>
    <col min="13590" max="13593" width="2.33203125" style="373" customWidth="1"/>
    <col min="13594" max="13594" width="2.08203125" style="373" customWidth="1"/>
    <col min="13595" max="13823" width="4" style="373"/>
    <col min="13824" max="13824" width="1.75" style="373" customWidth="1"/>
    <col min="13825" max="13825" width="2.08203125" style="373" customWidth="1"/>
    <col min="13826" max="13826" width="2.33203125" style="373" customWidth="1"/>
    <col min="13827" max="13845" width="4" style="373" customWidth="1"/>
    <col min="13846" max="13849" width="2.33203125" style="373" customWidth="1"/>
    <col min="13850" max="13850" width="2.08203125" style="373" customWidth="1"/>
    <col min="13851" max="14079" width="4" style="373"/>
    <col min="14080" max="14080" width="1.75" style="373" customWidth="1"/>
    <col min="14081" max="14081" width="2.08203125" style="373" customWidth="1"/>
    <col min="14082" max="14082" width="2.33203125" style="373" customWidth="1"/>
    <col min="14083" max="14101" width="4" style="373" customWidth="1"/>
    <col min="14102" max="14105" width="2.33203125" style="373" customWidth="1"/>
    <col min="14106" max="14106" width="2.08203125" style="373" customWidth="1"/>
    <col min="14107" max="14335" width="4" style="373"/>
    <col min="14336" max="14336" width="1.75" style="373" customWidth="1"/>
    <col min="14337" max="14337" width="2.08203125" style="373" customWidth="1"/>
    <col min="14338" max="14338" width="2.33203125" style="373" customWidth="1"/>
    <col min="14339" max="14357" width="4" style="373" customWidth="1"/>
    <col min="14358" max="14361" width="2.33203125" style="373" customWidth="1"/>
    <col min="14362" max="14362" width="2.08203125" style="373" customWidth="1"/>
    <col min="14363" max="14591" width="4" style="373"/>
    <col min="14592" max="14592" width="1.75" style="373" customWidth="1"/>
    <col min="14593" max="14593" width="2.08203125" style="373" customWidth="1"/>
    <col min="14594" max="14594" width="2.33203125" style="373" customWidth="1"/>
    <col min="14595" max="14613" width="4" style="373" customWidth="1"/>
    <col min="14614" max="14617" width="2.33203125" style="373" customWidth="1"/>
    <col min="14618" max="14618" width="2.08203125" style="373" customWidth="1"/>
    <col min="14619" max="14847" width="4" style="373"/>
    <col min="14848" max="14848" width="1.75" style="373" customWidth="1"/>
    <col min="14849" max="14849" width="2.08203125" style="373" customWidth="1"/>
    <col min="14850" max="14850" width="2.33203125" style="373" customWidth="1"/>
    <col min="14851" max="14869" width="4" style="373" customWidth="1"/>
    <col min="14870" max="14873" width="2.33203125" style="373" customWidth="1"/>
    <col min="14874" max="14874" width="2.08203125" style="373" customWidth="1"/>
    <col min="14875" max="15103" width="4" style="373"/>
    <col min="15104" max="15104" width="1.75" style="373" customWidth="1"/>
    <col min="15105" max="15105" width="2.08203125" style="373" customWidth="1"/>
    <col min="15106" max="15106" width="2.33203125" style="373" customWidth="1"/>
    <col min="15107" max="15125" width="4" style="373" customWidth="1"/>
    <col min="15126" max="15129" width="2.33203125" style="373" customWidth="1"/>
    <col min="15130" max="15130" width="2.08203125" style="373" customWidth="1"/>
    <col min="15131" max="15359" width="4" style="373"/>
    <col min="15360" max="15360" width="1.75" style="373" customWidth="1"/>
    <col min="15361" max="15361" width="2.08203125" style="373" customWidth="1"/>
    <col min="15362" max="15362" width="2.33203125" style="373" customWidth="1"/>
    <col min="15363" max="15381" width="4" style="373" customWidth="1"/>
    <col min="15382" max="15385" width="2.33203125" style="373" customWidth="1"/>
    <col min="15386" max="15386" width="2.08203125" style="373" customWidth="1"/>
    <col min="15387" max="15615" width="4" style="373"/>
    <col min="15616" max="15616" width="1.75" style="373" customWidth="1"/>
    <col min="15617" max="15617" width="2.08203125" style="373" customWidth="1"/>
    <col min="15618" max="15618" width="2.33203125" style="373" customWidth="1"/>
    <col min="15619" max="15637" width="4" style="373" customWidth="1"/>
    <col min="15638" max="15641" width="2.33203125" style="373" customWidth="1"/>
    <col min="15642" max="15642" width="2.08203125" style="373" customWidth="1"/>
    <col min="15643" max="15871" width="4" style="373"/>
    <col min="15872" max="15872" width="1.75" style="373" customWidth="1"/>
    <col min="15873" max="15873" width="2.08203125" style="373" customWidth="1"/>
    <col min="15874" max="15874" width="2.33203125" style="373" customWidth="1"/>
    <col min="15875" max="15893" width="4" style="373" customWidth="1"/>
    <col min="15894" max="15897" width="2.33203125" style="373" customWidth="1"/>
    <col min="15898" max="15898" width="2.08203125" style="373" customWidth="1"/>
    <col min="15899" max="16127" width="4" style="373"/>
    <col min="16128" max="16128" width="1.75" style="373" customWidth="1"/>
    <col min="16129" max="16129" width="2.08203125" style="373" customWidth="1"/>
    <col min="16130" max="16130" width="2.33203125" style="373" customWidth="1"/>
    <col min="16131" max="16149" width="4" style="373" customWidth="1"/>
    <col min="16150" max="16153" width="2.33203125" style="373" customWidth="1"/>
    <col min="16154" max="16154" width="2.08203125" style="373" customWidth="1"/>
    <col min="16155" max="16384" width="4" style="373"/>
  </cols>
  <sheetData>
    <row r="1" spans="1:27" ht="20.149999999999999" customHeight="1">
      <c r="A1" s="899"/>
      <c r="Z1" s="541"/>
    </row>
    <row r="2" spans="1:27" ht="20.149999999999999" customHeight="1">
      <c r="A2" s="893"/>
      <c r="B2" s="2684" t="s">
        <v>1275</v>
      </c>
      <c r="C2" s="2684"/>
      <c r="D2" s="2684"/>
      <c r="E2" s="2684"/>
      <c r="F2" s="373"/>
      <c r="G2" s="373"/>
      <c r="H2" s="373"/>
      <c r="I2" s="373"/>
      <c r="J2" s="373"/>
      <c r="K2" s="373"/>
      <c r="L2" s="373"/>
      <c r="M2" s="373"/>
      <c r="N2" s="373"/>
      <c r="O2" s="373"/>
      <c r="P2" s="373"/>
      <c r="Q2" s="373"/>
      <c r="R2" s="2728" t="s">
        <v>243</v>
      </c>
      <c r="S2" s="2728"/>
      <c r="T2" s="2728"/>
      <c r="U2" s="2728"/>
      <c r="V2" s="2728"/>
      <c r="W2" s="2728"/>
      <c r="X2" s="2728"/>
      <c r="Y2" s="2728"/>
      <c r="Z2" s="377"/>
      <c r="AA2" s="373"/>
    </row>
    <row r="3" spans="1:27" ht="20.149999999999999" customHeight="1">
      <c r="A3" s="893"/>
      <c r="B3" s="373"/>
      <c r="C3" s="373"/>
      <c r="D3" s="373"/>
      <c r="E3" s="373"/>
      <c r="F3" s="373"/>
      <c r="G3" s="373"/>
      <c r="H3" s="373"/>
      <c r="I3" s="373"/>
      <c r="J3" s="373"/>
      <c r="K3" s="373"/>
      <c r="L3" s="373"/>
      <c r="M3" s="373"/>
      <c r="N3" s="373"/>
      <c r="O3" s="373"/>
      <c r="P3" s="373"/>
      <c r="Q3" s="373"/>
      <c r="R3" s="373"/>
      <c r="S3" s="373"/>
      <c r="T3" s="540"/>
      <c r="U3" s="373"/>
      <c r="V3" s="373"/>
      <c r="W3" s="373"/>
      <c r="X3" s="373"/>
      <c r="Y3" s="373"/>
      <c r="Z3" s="377"/>
      <c r="AA3" s="373"/>
    </row>
    <row r="4" spans="1:27" ht="20.149999999999999" customHeight="1">
      <c r="A4" s="893"/>
      <c r="B4" s="2979" t="s">
        <v>1276</v>
      </c>
      <c r="C4" s="2979"/>
      <c r="D4" s="2979"/>
      <c r="E4" s="2979"/>
      <c r="F4" s="2979"/>
      <c r="G4" s="2979"/>
      <c r="H4" s="2979"/>
      <c r="I4" s="2979"/>
      <c r="J4" s="2979"/>
      <c r="K4" s="2979"/>
      <c r="L4" s="2979"/>
      <c r="M4" s="2979"/>
      <c r="N4" s="2979"/>
      <c r="O4" s="2979"/>
      <c r="P4" s="2979"/>
      <c r="Q4" s="2979"/>
      <c r="R4" s="2979"/>
      <c r="S4" s="2979"/>
      <c r="T4" s="2979"/>
      <c r="U4" s="2979"/>
      <c r="V4" s="2979"/>
      <c r="W4" s="2979"/>
      <c r="X4" s="2979"/>
      <c r="Y4" s="2979"/>
      <c r="Z4" s="377"/>
      <c r="AA4" s="373"/>
    </row>
    <row r="5" spans="1:27" ht="20.149999999999999" customHeight="1">
      <c r="A5" s="893"/>
      <c r="B5" s="373"/>
      <c r="C5" s="373"/>
      <c r="D5" s="373"/>
      <c r="E5" s="373"/>
      <c r="F5" s="373"/>
      <c r="G5" s="373"/>
      <c r="H5" s="373"/>
      <c r="I5" s="373"/>
      <c r="J5" s="373"/>
      <c r="K5" s="373"/>
      <c r="L5" s="373"/>
      <c r="M5" s="373"/>
      <c r="N5" s="373"/>
      <c r="O5" s="373"/>
      <c r="P5" s="373"/>
      <c r="Q5" s="373"/>
      <c r="R5" s="373"/>
      <c r="S5" s="373"/>
      <c r="T5" s="373"/>
      <c r="U5" s="373"/>
      <c r="V5" s="373"/>
      <c r="W5" s="373"/>
      <c r="X5" s="373"/>
      <c r="Y5" s="373"/>
      <c r="Z5" s="377"/>
      <c r="AA5" s="373"/>
    </row>
    <row r="6" spans="1:27" ht="20.149999999999999" customHeight="1">
      <c r="A6" s="893"/>
      <c r="B6" s="3103" t="s">
        <v>1242</v>
      </c>
      <c r="C6" s="3104"/>
      <c r="D6" s="3104"/>
      <c r="E6" s="3104"/>
      <c r="F6" s="3105"/>
      <c r="G6" s="2682"/>
      <c r="H6" s="2682"/>
      <c r="I6" s="2682"/>
      <c r="J6" s="2682"/>
      <c r="K6" s="2682"/>
      <c r="L6" s="2682"/>
      <c r="M6" s="2682"/>
      <c r="N6" s="2682"/>
      <c r="O6" s="2682"/>
      <c r="P6" s="2682"/>
      <c r="Q6" s="2682"/>
      <c r="R6" s="2682"/>
      <c r="S6" s="2682"/>
      <c r="T6" s="2682"/>
      <c r="U6" s="2682"/>
      <c r="V6" s="2682"/>
      <c r="W6" s="2682"/>
      <c r="X6" s="2682"/>
      <c r="Y6" s="2683"/>
      <c r="Z6" s="377"/>
      <c r="AA6" s="373"/>
    </row>
    <row r="7" spans="1:27" ht="20.149999999999999" customHeight="1">
      <c r="A7" s="893"/>
      <c r="B7" s="3103" t="s">
        <v>245</v>
      </c>
      <c r="C7" s="3104"/>
      <c r="D7" s="3104"/>
      <c r="E7" s="3104"/>
      <c r="F7" s="3105"/>
      <c r="G7" s="2681" t="s">
        <v>112</v>
      </c>
      <c r="H7" s="2681"/>
      <c r="I7" s="2681"/>
      <c r="J7" s="2681"/>
      <c r="K7" s="2681"/>
      <c r="L7" s="2681"/>
      <c r="M7" s="2681"/>
      <c r="N7" s="2681"/>
      <c r="O7" s="2681"/>
      <c r="P7" s="2681"/>
      <c r="Q7" s="2681"/>
      <c r="R7" s="2681"/>
      <c r="S7" s="2681"/>
      <c r="T7" s="2681"/>
      <c r="U7" s="2681"/>
      <c r="V7" s="2681"/>
      <c r="W7" s="2681"/>
      <c r="X7" s="2681"/>
      <c r="Y7" s="2151"/>
      <c r="Z7" s="377"/>
      <c r="AA7" s="373"/>
    </row>
    <row r="8" spans="1:27" ht="20.149999999999999" customHeight="1">
      <c r="A8" s="893"/>
      <c r="B8" s="373"/>
      <c r="C8" s="373"/>
      <c r="D8" s="373"/>
      <c r="E8" s="373"/>
      <c r="F8" s="373"/>
      <c r="G8" s="373"/>
      <c r="H8" s="373"/>
      <c r="I8" s="373"/>
      <c r="J8" s="373"/>
      <c r="K8" s="373"/>
      <c r="L8" s="373"/>
      <c r="M8" s="373"/>
      <c r="N8" s="373"/>
      <c r="O8" s="373"/>
      <c r="P8" s="373"/>
      <c r="Q8" s="373"/>
      <c r="R8" s="373"/>
      <c r="S8" s="373"/>
      <c r="T8" s="373"/>
      <c r="U8" s="373"/>
      <c r="V8" s="373"/>
      <c r="W8" s="373"/>
      <c r="X8" s="373"/>
      <c r="Y8" s="373"/>
      <c r="Z8" s="377"/>
      <c r="AA8" s="373"/>
    </row>
    <row r="9" spans="1:27" ht="20.149999999999999" customHeight="1">
      <c r="A9" s="893"/>
      <c r="B9" s="502"/>
      <c r="C9" s="501" t="s">
        <v>1277</v>
      </c>
      <c r="D9" s="501"/>
      <c r="E9" s="501"/>
      <c r="F9" s="501"/>
      <c r="G9" s="501"/>
      <c r="H9" s="501"/>
      <c r="I9" s="501"/>
      <c r="J9" s="501"/>
      <c r="K9" s="501"/>
      <c r="L9" s="501"/>
      <c r="M9" s="501"/>
      <c r="N9" s="501"/>
      <c r="O9" s="501"/>
      <c r="P9" s="501"/>
      <c r="Q9" s="501"/>
      <c r="R9" s="501"/>
      <c r="S9" s="501"/>
      <c r="T9" s="501"/>
      <c r="U9" s="500"/>
      <c r="V9" s="2959" t="s">
        <v>1278</v>
      </c>
      <c r="W9" s="2960"/>
      <c r="X9" s="2960"/>
      <c r="Y9" s="2961"/>
      <c r="Z9" s="377"/>
      <c r="AA9" s="373"/>
    </row>
    <row r="10" spans="1:27" ht="20.149999999999999" customHeight="1">
      <c r="A10" s="893"/>
      <c r="B10" s="504"/>
      <c r="C10" s="503" t="s">
        <v>1279</v>
      </c>
      <c r="D10" s="503"/>
      <c r="E10" s="503"/>
      <c r="F10" s="503"/>
      <c r="G10" s="503"/>
      <c r="H10" s="503"/>
      <c r="I10" s="503"/>
      <c r="J10" s="503"/>
      <c r="K10" s="503"/>
      <c r="L10" s="503"/>
      <c r="M10" s="503"/>
      <c r="N10" s="503"/>
      <c r="O10" s="503"/>
      <c r="P10" s="503"/>
      <c r="Q10" s="503"/>
      <c r="R10" s="503"/>
      <c r="S10" s="503"/>
      <c r="T10" s="503"/>
      <c r="U10" s="508"/>
      <c r="V10" s="2962"/>
      <c r="W10" s="2963"/>
      <c r="X10" s="2963"/>
      <c r="Y10" s="2964"/>
      <c r="Z10" s="377"/>
      <c r="AA10" s="373"/>
    </row>
    <row r="11" spans="1:27" ht="20.149999999999999" customHeight="1">
      <c r="A11" s="893"/>
      <c r="B11" s="502"/>
      <c r="C11" s="2960" t="s">
        <v>1280</v>
      </c>
      <c r="D11" s="2960"/>
      <c r="E11" s="2960"/>
      <c r="F11" s="2960"/>
      <c r="G11" s="2960"/>
      <c r="H11" s="2960"/>
      <c r="I11" s="2960"/>
      <c r="J11" s="2960"/>
      <c r="K11" s="2960"/>
      <c r="L11" s="2960"/>
      <c r="M11" s="2960"/>
      <c r="N11" s="2960"/>
      <c r="O11" s="2960"/>
      <c r="P11" s="2960"/>
      <c r="Q11" s="2960"/>
      <c r="R11" s="2960"/>
      <c r="S11" s="2960"/>
      <c r="T11" s="2960"/>
      <c r="U11" s="539"/>
      <c r="V11" s="2959" t="s">
        <v>1278</v>
      </c>
      <c r="W11" s="2960"/>
      <c r="X11" s="2960"/>
      <c r="Y11" s="2961"/>
      <c r="Z11" s="377"/>
      <c r="AA11" s="373"/>
    </row>
    <row r="12" spans="1:27" ht="20.149999999999999" customHeight="1">
      <c r="A12" s="893"/>
      <c r="B12" s="897"/>
      <c r="C12" s="491" t="s">
        <v>1281</v>
      </c>
      <c r="D12" s="491"/>
      <c r="E12" s="491"/>
      <c r="F12" s="491"/>
      <c r="G12" s="491"/>
      <c r="H12" s="491"/>
      <c r="I12" s="491"/>
      <c r="J12" s="491"/>
      <c r="K12" s="491"/>
      <c r="L12" s="491"/>
      <c r="M12" s="491"/>
      <c r="N12" s="491"/>
      <c r="O12" s="491"/>
      <c r="P12" s="491"/>
      <c r="Q12" s="491"/>
      <c r="R12" s="491"/>
      <c r="S12" s="491"/>
      <c r="T12" s="491"/>
      <c r="U12" s="493"/>
      <c r="V12" s="2965"/>
      <c r="W12" s="2966"/>
      <c r="X12" s="2966"/>
      <c r="Y12" s="2967"/>
      <c r="Z12" s="377"/>
      <c r="AA12" s="373"/>
    </row>
    <row r="13" spans="1:27" ht="20.149999999999999" customHeight="1">
      <c r="A13" s="893"/>
      <c r="B13" s="897"/>
      <c r="C13" s="491" t="s">
        <v>1282</v>
      </c>
      <c r="D13" s="491"/>
      <c r="E13" s="491"/>
      <c r="F13" s="491"/>
      <c r="G13" s="491"/>
      <c r="H13" s="491"/>
      <c r="I13" s="491"/>
      <c r="J13" s="491"/>
      <c r="K13" s="491"/>
      <c r="L13" s="491"/>
      <c r="M13" s="491"/>
      <c r="N13" s="491"/>
      <c r="O13" s="491"/>
      <c r="P13" s="491"/>
      <c r="Q13" s="491"/>
      <c r="R13" s="491"/>
      <c r="S13" s="491"/>
      <c r="T13" s="491"/>
      <c r="U13" s="493"/>
      <c r="V13" s="2965"/>
      <c r="W13" s="2966"/>
      <c r="X13" s="2966"/>
      <c r="Y13" s="2967"/>
      <c r="Z13" s="377"/>
      <c r="AA13" s="373"/>
    </row>
    <row r="14" spans="1:27" ht="20.149999999999999" customHeight="1">
      <c r="A14" s="893"/>
      <c r="B14" s="897"/>
      <c r="C14" s="2974" t="s">
        <v>1283</v>
      </c>
      <c r="D14" s="2974"/>
      <c r="E14" s="2974"/>
      <c r="F14" s="2974"/>
      <c r="G14" s="2974"/>
      <c r="H14" s="2974"/>
      <c r="I14" s="2974"/>
      <c r="J14" s="2974"/>
      <c r="K14" s="2974"/>
      <c r="L14" s="2974"/>
      <c r="M14" s="2974"/>
      <c r="N14" s="2974"/>
      <c r="O14" s="2974"/>
      <c r="P14" s="2974"/>
      <c r="Q14" s="2974"/>
      <c r="R14" s="2974"/>
      <c r="S14" s="2974"/>
      <c r="T14" s="2974"/>
      <c r="U14" s="493"/>
      <c r="V14" s="2965"/>
      <c r="W14" s="2966"/>
      <c r="X14" s="2966"/>
      <c r="Y14" s="2967"/>
      <c r="Z14" s="377"/>
      <c r="AA14" s="373"/>
    </row>
    <row r="15" spans="1:27" ht="20.149999999999999" customHeight="1">
      <c r="A15" s="893"/>
      <c r="B15" s="897" t="s">
        <v>1284</v>
      </c>
      <c r="C15" s="2974" t="s">
        <v>1285</v>
      </c>
      <c r="D15" s="2974"/>
      <c r="E15" s="2974"/>
      <c r="F15" s="2974"/>
      <c r="G15" s="2974"/>
      <c r="H15" s="2974"/>
      <c r="I15" s="2974"/>
      <c r="J15" s="2974"/>
      <c r="K15" s="2974"/>
      <c r="L15" s="2974"/>
      <c r="M15" s="2974"/>
      <c r="N15" s="2974"/>
      <c r="O15" s="2974"/>
      <c r="P15" s="2974"/>
      <c r="Q15" s="2974"/>
      <c r="R15" s="2974"/>
      <c r="S15" s="2974"/>
      <c r="T15" s="2974"/>
      <c r="U15" s="493"/>
      <c r="V15" s="2965"/>
      <c r="W15" s="2966"/>
      <c r="X15" s="2966"/>
      <c r="Y15" s="2967"/>
      <c r="Z15" s="377"/>
      <c r="AA15" s="373"/>
    </row>
    <row r="16" spans="1:27" ht="20.149999999999999" customHeight="1">
      <c r="A16" s="893"/>
      <c r="B16" s="504"/>
      <c r="C16" s="3102" t="s">
        <v>1286</v>
      </c>
      <c r="D16" s="3102"/>
      <c r="E16" s="3102"/>
      <c r="F16" s="3102"/>
      <c r="G16" s="3102"/>
      <c r="H16" s="3102"/>
      <c r="I16" s="3102"/>
      <c r="J16" s="3102"/>
      <c r="K16" s="3102"/>
      <c r="L16" s="3102"/>
      <c r="M16" s="3102"/>
      <c r="N16" s="3102"/>
      <c r="O16" s="3102"/>
      <c r="P16" s="3102"/>
      <c r="Q16" s="3102"/>
      <c r="R16" s="3102"/>
      <c r="S16" s="3102"/>
      <c r="T16" s="3102"/>
      <c r="U16" s="508"/>
      <c r="V16" s="2962"/>
      <c r="W16" s="2963"/>
      <c r="X16" s="2963"/>
      <c r="Y16" s="2964"/>
      <c r="Z16" s="377"/>
      <c r="AA16" s="373"/>
    </row>
    <row r="17" spans="1:27" ht="20.149999999999999" customHeight="1">
      <c r="A17" s="893"/>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7"/>
      <c r="AA17" s="373"/>
    </row>
    <row r="18" spans="1:27" ht="20.149999999999999" customHeight="1">
      <c r="A18" s="893"/>
      <c r="B18" s="373" t="s">
        <v>1287</v>
      </c>
      <c r="C18" s="373"/>
      <c r="D18" s="373"/>
      <c r="E18" s="373"/>
      <c r="F18" s="373"/>
      <c r="G18" s="373"/>
      <c r="H18" s="373"/>
      <c r="I18" s="373"/>
      <c r="J18" s="373"/>
      <c r="K18" s="373"/>
      <c r="L18" s="373"/>
      <c r="M18" s="373"/>
      <c r="N18" s="373"/>
      <c r="O18" s="373"/>
      <c r="P18" s="373"/>
      <c r="Q18" s="373"/>
      <c r="R18" s="373"/>
      <c r="S18" s="373"/>
      <c r="T18" s="373"/>
      <c r="U18" s="373"/>
      <c r="V18" s="373"/>
      <c r="W18" s="373"/>
      <c r="X18" s="373"/>
      <c r="Y18" s="373"/>
      <c r="Z18" s="377"/>
      <c r="AA18" s="373"/>
    </row>
    <row r="19" spans="1:27" ht="20.149999999999999" customHeight="1">
      <c r="A19" s="893"/>
      <c r="B19" s="373" t="s">
        <v>1288</v>
      </c>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7"/>
      <c r="AA19" s="373"/>
    </row>
    <row r="20" spans="1:27" ht="20.149999999999999" customHeight="1">
      <c r="A20" s="893"/>
      <c r="B20" s="373" t="s">
        <v>1289</v>
      </c>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7"/>
      <c r="AA20" s="373"/>
    </row>
    <row r="21" spans="1:27" ht="20.149999999999999" customHeight="1">
      <c r="A21" s="373"/>
      <c r="B21" s="373" t="s">
        <v>1290</v>
      </c>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row>
    <row r="22" spans="1:27" ht="20.149999999999999" customHeight="1">
      <c r="A22" s="373"/>
      <c r="B22" s="373"/>
      <c r="C22" s="373"/>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73"/>
    </row>
    <row r="23" spans="1:27" ht="20.149999999999999" customHeight="1">
      <c r="A23" s="373"/>
      <c r="B23" s="373" t="s">
        <v>1099</v>
      </c>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row>
    <row r="24" spans="1:27" ht="20.149999999999999" customHeight="1">
      <c r="A24" s="373"/>
      <c r="B24" s="373"/>
      <c r="C24" s="373" t="s">
        <v>1291</v>
      </c>
      <c r="D24" s="373"/>
      <c r="E24" s="373"/>
      <c r="F24" s="373"/>
      <c r="G24" s="373"/>
      <c r="H24" s="373"/>
      <c r="I24" s="373"/>
      <c r="J24" s="373"/>
      <c r="K24" s="373"/>
      <c r="L24" s="373"/>
      <c r="M24" s="373"/>
      <c r="N24" s="373"/>
      <c r="O24" s="373"/>
      <c r="P24" s="373"/>
      <c r="Q24" s="373"/>
      <c r="R24" s="373"/>
      <c r="S24" s="373"/>
      <c r="T24" s="373"/>
      <c r="U24" s="373"/>
      <c r="V24" s="373"/>
      <c r="W24" s="373"/>
      <c r="X24" s="373"/>
      <c r="Y24" s="373"/>
      <c r="Z24" s="373"/>
      <c r="AA24" s="373"/>
    </row>
    <row r="25" spans="1:27" ht="4.5" customHeight="1"/>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4"/>
  <pageMargins left="0.7" right="0.7" top="0.75" bottom="0.75" header="0.3" footer="0.3"/>
  <pageSetup paperSize="9" scale="9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codeName="Sheet8"/>
  <dimension ref="B1:I38"/>
  <sheetViews>
    <sheetView view="pageBreakPreview" zoomScaleNormal="100" zoomScaleSheetLayoutView="100" workbookViewId="0">
      <selection activeCell="B4" sqref="B4:I4"/>
    </sheetView>
  </sheetViews>
  <sheetFormatPr defaultRowHeight="13"/>
  <cols>
    <col min="1" max="1" width="1.5" style="49" customWidth="1"/>
    <col min="2" max="2" width="28.58203125" style="49" customWidth="1"/>
    <col min="3" max="4" width="3.08203125" style="49" customWidth="1"/>
    <col min="5" max="5" width="23.58203125" style="49" customWidth="1"/>
    <col min="6" max="6" width="10.33203125" style="49" customWidth="1"/>
    <col min="7" max="7" width="7.5" style="49" customWidth="1"/>
    <col min="8" max="8" width="23.83203125" style="49" customWidth="1"/>
    <col min="9" max="9" width="13.75" style="49" customWidth="1"/>
    <col min="10" max="10" width="1.08203125" style="49" customWidth="1"/>
    <col min="11" max="257" width="9" style="49"/>
    <col min="258" max="258" width="28.58203125" style="49" customWidth="1"/>
    <col min="259" max="260" width="3.08203125" style="49" customWidth="1"/>
    <col min="261" max="261" width="23.58203125" style="49" customWidth="1"/>
    <col min="262" max="262" width="10.33203125" style="49" customWidth="1"/>
    <col min="263" max="263" width="7.5" style="49" customWidth="1"/>
    <col min="264" max="264" width="23.83203125" style="49" customWidth="1"/>
    <col min="265" max="265" width="13.75" style="49" customWidth="1"/>
    <col min="266" max="513" width="9" style="49"/>
    <col min="514" max="514" width="28.58203125" style="49" customWidth="1"/>
    <col min="515" max="516" width="3.08203125" style="49" customWidth="1"/>
    <col min="517" max="517" width="23.58203125" style="49" customWidth="1"/>
    <col min="518" max="518" width="10.33203125" style="49" customWidth="1"/>
    <col min="519" max="519" width="7.5" style="49" customWidth="1"/>
    <col min="520" max="520" width="23.83203125" style="49" customWidth="1"/>
    <col min="521" max="521" width="13.75" style="49" customWidth="1"/>
    <col min="522" max="769" width="9" style="49"/>
    <col min="770" max="770" width="28.58203125" style="49" customWidth="1"/>
    <col min="771" max="772" width="3.08203125" style="49" customWidth="1"/>
    <col min="773" max="773" width="23.58203125" style="49" customWidth="1"/>
    <col min="774" max="774" width="10.33203125" style="49" customWidth="1"/>
    <col min="775" max="775" width="7.5" style="49" customWidth="1"/>
    <col min="776" max="776" width="23.83203125" style="49" customWidth="1"/>
    <col min="777" max="777" width="13.75" style="49" customWidth="1"/>
    <col min="778" max="1025" width="9" style="49"/>
    <col min="1026" max="1026" width="28.58203125" style="49" customWidth="1"/>
    <col min="1027" max="1028" width="3.08203125" style="49" customWidth="1"/>
    <col min="1029" max="1029" width="23.58203125" style="49" customWidth="1"/>
    <col min="1030" max="1030" width="10.33203125" style="49" customWidth="1"/>
    <col min="1031" max="1031" width="7.5" style="49" customWidth="1"/>
    <col min="1032" max="1032" width="23.83203125" style="49" customWidth="1"/>
    <col min="1033" max="1033" width="13.75" style="49" customWidth="1"/>
    <col min="1034" max="1281" width="9" style="49"/>
    <col min="1282" max="1282" width="28.58203125" style="49" customWidth="1"/>
    <col min="1283" max="1284" width="3.08203125" style="49" customWidth="1"/>
    <col min="1285" max="1285" width="23.58203125" style="49" customWidth="1"/>
    <col min="1286" max="1286" width="10.33203125" style="49" customWidth="1"/>
    <col min="1287" max="1287" width="7.5" style="49" customWidth="1"/>
    <col min="1288" max="1288" width="23.83203125" style="49" customWidth="1"/>
    <col min="1289" max="1289" width="13.75" style="49" customWidth="1"/>
    <col min="1290" max="1537" width="9" style="49"/>
    <col min="1538" max="1538" width="28.58203125" style="49" customWidth="1"/>
    <col min="1539" max="1540" width="3.08203125" style="49" customWidth="1"/>
    <col min="1541" max="1541" width="23.58203125" style="49" customWidth="1"/>
    <col min="1542" max="1542" width="10.33203125" style="49" customWidth="1"/>
    <col min="1543" max="1543" width="7.5" style="49" customWidth="1"/>
    <col min="1544" max="1544" width="23.83203125" style="49" customWidth="1"/>
    <col min="1545" max="1545" width="13.75" style="49" customWidth="1"/>
    <col min="1546" max="1793" width="9" style="49"/>
    <col min="1794" max="1794" width="28.58203125" style="49" customWidth="1"/>
    <col min="1795" max="1796" width="3.08203125" style="49" customWidth="1"/>
    <col min="1797" max="1797" width="23.58203125" style="49" customWidth="1"/>
    <col min="1798" max="1798" width="10.33203125" style="49" customWidth="1"/>
    <col min="1799" max="1799" width="7.5" style="49" customWidth="1"/>
    <col min="1800" max="1800" width="23.83203125" style="49" customWidth="1"/>
    <col min="1801" max="1801" width="13.75" style="49" customWidth="1"/>
    <col min="1802" max="2049" width="9" style="49"/>
    <col min="2050" max="2050" width="28.58203125" style="49" customWidth="1"/>
    <col min="2051" max="2052" width="3.08203125" style="49" customWidth="1"/>
    <col min="2053" max="2053" width="23.58203125" style="49" customWidth="1"/>
    <col min="2054" max="2054" width="10.33203125" style="49" customWidth="1"/>
    <col min="2055" max="2055" width="7.5" style="49" customWidth="1"/>
    <col min="2056" max="2056" width="23.83203125" style="49" customWidth="1"/>
    <col min="2057" max="2057" width="13.75" style="49" customWidth="1"/>
    <col min="2058" max="2305" width="9" style="49"/>
    <col min="2306" max="2306" width="28.58203125" style="49" customWidth="1"/>
    <col min="2307" max="2308" width="3.08203125" style="49" customWidth="1"/>
    <col min="2309" max="2309" width="23.58203125" style="49" customWidth="1"/>
    <col min="2310" max="2310" width="10.33203125" style="49" customWidth="1"/>
    <col min="2311" max="2311" width="7.5" style="49" customWidth="1"/>
    <col min="2312" max="2312" width="23.83203125" style="49" customWidth="1"/>
    <col min="2313" max="2313" width="13.75" style="49" customWidth="1"/>
    <col min="2314" max="2561" width="9" style="49"/>
    <col min="2562" max="2562" width="28.58203125" style="49" customWidth="1"/>
    <col min="2563" max="2564" width="3.08203125" style="49" customWidth="1"/>
    <col min="2565" max="2565" width="23.58203125" style="49" customWidth="1"/>
    <col min="2566" max="2566" width="10.33203125" style="49" customWidth="1"/>
    <col min="2567" max="2567" width="7.5" style="49" customWidth="1"/>
    <col min="2568" max="2568" width="23.83203125" style="49" customWidth="1"/>
    <col min="2569" max="2569" width="13.75" style="49" customWidth="1"/>
    <col min="2570" max="2817" width="9" style="49"/>
    <col min="2818" max="2818" width="28.58203125" style="49" customWidth="1"/>
    <col min="2819" max="2820" width="3.08203125" style="49" customWidth="1"/>
    <col min="2821" max="2821" width="23.58203125" style="49" customWidth="1"/>
    <col min="2822" max="2822" width="10.33203125" style="49" customWidth="1"/>
    <col min="2823" max="2823" width="7.5" style="49" customWidth="1"/>
    <col min="2824" max="2824" width="23.83203125" style="49" customWidth="1"/>
    <col min="2825" max="2825" width="13.75" style="49" customWidth="1"/>
    <col min="2826" max="3073" width="9" style="49"/>
    <col min="3074" max="3074" width="28.58203125" style="49" customWidth="1"/>
    <col min="3075" max="3076" width="3.08203125" style="49" customWidth="1"/>
    <col min="3077" max="3077" width="23.58203125" style="49" customWidth="1"/>
    <col min="3078" max="3078" width="10.33203125" style="49" customWidth="1"/>
    <col min="3079" max="3079" width="7.5" style="49" customWidth="1"/>
    <col min="3080" max="3080" width="23.83203125" style="49" customWidth="1"/>
    <col min="3081" max="3081" width="13.75" style="49" customWidth="1"/>
    <col min="3082" max="3329" width="9" style="49"/>
    <col min="3330" max="3330" width="28.58203125" style="49" customWidth="1"/>
    <col min="3331" max="3332" width="3.08203125" style="49" customWidth="1"/>
    <col min="3333" max="3333" width="23.58203125" style="49" customWidth="1"/>
    <col min="3334" max="3334" width="10.33203125" style="49" customWidth="1"/>
    <col min="3335" max="3335" width="7.5" style="49" customWidth="1"/>
    <col min="3336" max="3336" width="23.83203125" style="49" customWidth="1"/>
    <col min="3337" max="3337" width="13.75" style="49" customWidth="1"/>
    <col min="3338" max="3585" width="9" style="49"/>
    <col min="3586" max="3586" width="28.58203125" style="49" customWidth="1"/>
    <col min="3587" max="3588" width="3.08203125" style="49" customWidth="1"/>
    <col min="3589" max="3589" width="23.58203125" style="49" customWidth="1"/>
    <col min="3590" max="3590" width="10.33203125" style="49" customWidth="1"/>
    <col min="3591" max="3591" width="7.5" style="49" customWidth="1"/>
    <col min="3592" max="3592" width="23.83203125" style="49" customWidth="1"/>
    <col min="3593" max="3593" width="13.75" style="49" customWidth="1"/>
    <col min="3594" max="3841" width="9" style="49"/>
    <col min="3842" max="3842" width="28.58203125" style="49" customWidth="1"/>
    <col min="3843" max="3844" width="3.08203125" style="49" customWidth="1"/>
    <col min="3845" max="3845" width="23.58203125" style="49" customWidth="1"/>
    <col min="3846" max="3846" width="10.33203125" style="49" customWidth="1"/>
    <col min="3847" max="3847" width="7.5" style="49" customWidth="1"/>
    <col min="3848" max="3848" width="23.83203125" style="49" customWidth="1"/>
    <col min="3849" max="3849" width="13.75" style="49" customWidth="1"/>
    <col min="3850" max="4097" width="9" style="49"/>
    <col min="4098" max="4098" width="28.58203125" style="49" customWidth="1"/>
    <col min="4099" max="4100" width="3.08203125" style="49" customWidth="1"/>
    <col min="4101" max="4101" width="23.58203125" style="49" customWidth="1"/>
    <col min="4102" max="4102" width="10.33203125" style="49" customWidth="1"/>
    <col min="4103" max="4103" width="7.5" style="49" customWidth="1"/>
    <col min="4104" max="4104" width="23.83203125" style="49" customWidth="1"/>
    <col min="4105" max="4105" width="13.75" style="49" customWidth="1"/>
    <col min="4106" max="4353" width="9" style="49"/>
    <col min="4354" max="4354" width="28.58203125" style="49" customWidth="1"/>
    <col min="4355" max="4356" width="3.08203125" style="49" customWidth="1"/>
    <col min="4357" max="4357" width="23.58203125" style="49" customWidth="1"/>
    <col min="4358" max="4358" width="10.33203125" style="49" customWidth="1"/>
    <col min="4359" max="4359" width="7.5" style="49" customWidth="1"/>
    <col min="4360" max="4360" width="23.83203125" style="49" customWidth="1"/>
    <col min="4361" max="4361" width="13.75" style="49" customWidth="1"/>
    <col min="4362" max="4609" width="9" style="49"/>
    <col min="4610" max="4610" width="28.58203125" style="49" customWidth="1"/>
    <col min="4611" max="4612" width="3.08203125" style="49" customWidth="1"/>
    <col min="4613" max="4613" width="23.58203125" style="49" customWidth="1"/>
    <col min="4614" max="4614" width="10.33203125" style="49" customWidth="1"/>
    <col min="4615" max="4615" width="7.5" style="49" customWidth="1"/>
    <col min="4616" max="4616" width="23.83203125" style="49" customWidth="1"/>
    <col min="4617" max="4617" width="13.75" style="49" customWidth="1"/>
    <col min="4618" max="4865" width="9" style="49"/>
    <col min="4866" max="4866" width="28.58203125" style="49" customWidth="1"/>
    <col min="4867" max="4868" width="3.08203125" style="49" customWidth="1"/>
    <col min="4869" max="4869" width="23.58203125" style="49" customWidth="1"/>
    <col min="4870" max="4870" width="10.33203125" style="49" customWidth="1"/>
    <col min="4871" max="4871" width="7.5" style="49" customWidth="1"/>
    <col min="4872" max="4872" width="23.83203125" style="49" customWidth="1"/>
    <col min="4873" max="4873" width="13.75" style="49" customWidth="1"/>
    <col min="4874" max="5121" width="9" style="49"/>
    <col min="5122" max="5122" width="28.58203125" style="49" customWidth="1"/>
    <col min="5123" max="5124" width="3.08203125" style="49" customWidth="1"/>
    <col min="5125" max="5125" width="23.58203125" style="49" customWidth="1"/>
    <col min="5126" max="5126" width="10.33203125" style="49" customWidth="1"/>
    <col min="5127" max="5127" width="7.5" style="49" customWidth="1"/>
    <col min="5128" max="5128" width="23.83203125" style="49" customWidth="1"/>
    <col min="5129" max="5129" width="13.75" style="49" customWidth="1"/>
    <col min="5130" max="5377" width="9" style="49"/>
    <col min="5378" max="5378" width="28.58203125" style="49" customWidth="1"/>
    <col min="5379" max="5380" width="3.08203125" style="49" customWidth="1"/>
    <col min="5381" max="5381" width="23.58203125" style="49" customWidth="1"/>
    <col min="5382" max="5382" width="10.33203125" style="49" customWidth="1"/>
    <col min="5383" max="5383" width="7.5" style="49" customWidth="1"/>
    <col min="5384" max="5384" width="23.83203125" style="49" customWidth="1"/>
    <col min="5385" max="5385" width="13.75" style="49" customWidth="1"/>
    <col min="5386" max="5633" width="9" style="49"/>
    <col min="5634" max="5634" width="28.58203125" style="49" customWidth="1"/>
    <col min="5635" max="5636" width="3.08203125" style="49" customWidth="1"/>
    <col min="5637" max="5637" width="23.58203125" style="49" customWidth="1"/>
    <col min="5638" max="5638" width="10.33203125" style="49" customWidth="1"/>
    <col min="5639" max="5639" width="7.5" style="49" customWidth="1"/>
    <col min="5640" max="5640" width="23.83203125" style="49" customWidth="1"/>
    <col min="5641" max="5641" width="13.75" style="49" customWidth="1"/>
    <col min="5642" max="5889" width="9" style="49"/>
    <col min="5890" max="5890" width="28.58203125" style="49" customWidth="1"/>
    <col min="5891" max="5892" width="3.08203125" style="49" customWidth="1"/>
    <col min="5893" max="5893" width="23.58203125" style="49" customWidth="1"/>
    <col min="5894" max="5894" width="10.33203125" style="49" customWidth="1"/>
    <col min="5895" max="5895" width="7.5" style="49" customWidth="1"/>
    <col min="5896" max="5896" width="23.83203125" style="49" customWidth="1"/>
    <col min="5897" max="5897" width="13.75" style="49" customWidth="1"/>
    <col min="5898" max="6145" width="9" style="49"/>
    <col min="6146" max="6146" width="28.58203125" style="49" customWidth="1"/>
    <col min="6147" max="6148" width="3.08203125" style="49" customWidth="1"/>
    <col min="6149" max="6149" width="23.58203125" style="49" customWidth="1"/>
    <col min="6150" max="6150" width="10.33203125" style="49" customWidth="1"/>
    <col min="6151" max="6151" width="7.5" style="49" customWidth="1"/>
    <col min="6152" max="6152" width="23.83203125" style="49" customWidth="1"/>
    <col min="6153" max="6153" width="13.75" style="49" customWidth="1"/>
    <col min="6154" max="6401" width="9" style="49"/>
    <col min="6402" max="6402" width="28.58203125" style="49" customWidth="1"/>
    <col min="6403" max="6404" width="3.08203125" style="49" customWidth="1"/>
    <col min="6405" max="6405" width="23.58203125" style="49" customWidth="1"/>
    <col min="6406" max="6406" width="10.33203125" style="49" customWidth="1"/>
    <col min="6407" max="6407" width="7.5" style="49" customWidth="1"/>
    <col min="6408" max="6408" width="23.83203125" style="49" customWidth="1"/>
    <col min="6409" max="6409" width="13.75" style="49" customWidth="1"/>
    <col min="6410" max="6657" width="9" style="49"/>
    <col min="6658" max="6658" width="28.58203125" style="49" customWidth="1"/>
    <col min="6659" max="6660" width="3.08203125" style="49" customWidth="1"/>
    <col min="6661" max="6661" width="23.58203125" style="49" customWidth="1"/>
    <col min="6662" max="6662" width="10.33203125" style="49" customWidth="1"/>
    <col min="6663" max="6663" width="7.5" style="49" customWidth="1"/>
    <col min="6664" max="6664" width="23.83203125" style="49" customWidth="1"/>
    <col min="6665" max="6665" width="13.75" style="49" customWidth="1"/>
    <col min="6666" max="6913" width="9" style="49"/>
    <col min="6914" max="6914" width="28.58203125" style="49" customWidth="1"/>
    <col min="6915" max="6916" width="3.08203125" style="49" customWidth="1"/>
    <col min="6917" max="6917" width="23.58203125" style="49" customWidth="1"/>
    <col min="6918" max="6918" width="10.33203125" style="49" customWidth="1"/>
    <col min="6919" max="6919" width="7.5" style="49" customWidth="1"/>
    <col min="6920" max="6920" width="23.83203125" style="49" customWidth="1"/>
    <col min="6921" max="6921" width="13.75" style="49" customWidth="1"/>
    <col min="6922" max="7169" width="9" style="49"/>
    <col min="7170" max="7170" width="28.58203125" style="49" customWidth="1"/>
    <col min="7171" max="7172" width="3.08203125" style="49" customWidth="1"/>
    <col min="7173" max="7173" width="23.58203125" style="49" customWidth="1"/>
    <col min="7174" max="7174" width="10.33203125" style="49" customWidth="1"/>
    <col min="7175" max="7175" width="7.5" style="49" customWidth="1"/>
    <col min="7176" max="7176" width="23.83203125" style="49" customWidth="1"/>
    <col min="7177" max="7177" width="13.75" style="49" customWidth="1"/>
    <col min="7178" max="7425" width="9" style="49"/>
    <col min="7426" max="7426" width="28.58203125" style="49" customWidth="1"/>
    <col min="7427" max="7428" width="3.08203125" style="49" customWidth="1"/>
    <col min="7429" max="7429" width="23.58203125" style="49" customWidth="1"/>
    <col min="7430" max="7430" width="10.33203125" style="49" customWidth="1"/>
    <col min="7431" max="7431" width="7.5" style="49" customWidth="1"/>
    <col min="7432" max="7432" width="23.83203125" style="49" customWidth="1"/>
    <col min="7433" max="7433" width="13.75" style="49" customWidth="1"/>
    <col min="7434" max="7681" width="9" style="49"/>
    <col min="7682" max="7682" width="28.58203125" style="49" customWidth="1"/>
    <col min="7683" max="7684" width="3.08203125" style="49" customWidth="1"/>
    <col min="7685" max="7685" width="23.58203125" style="49" customWidth="1"/>
    <col min="7686" max="7686" width="10.33203125" style="49" customWidth="1"/>
    <col min="7687" max="7687" width="7.5" style="49" customWidth="1"/>
    <col min="7688" max="7688" width="23.83203125" style="49" customWidth="1"/>
    <col min="7689" max="7689" width="13.75" style="49" customWidth="1"/>
    <col min="7690" max="7937" width="9" style="49"/>
    <col min="7938" max="7938" width="28.58203125" style="49" customWidth="1"/>
    <col min="7939" max="7940" width="3.08203125" style="49" customWidth="1"/>
    <col min="7941" max="7941" width="23.58203125" style="49" customWidth="1"/>
    <col min="7942" max="7942" width="10.33203125" style="49" customWidth="1"/>
    <col min="7943" max="7943" width="7.5" style="49" customWidth="1"/>
    <col min="7944" max="7944" width="23.83203125" style="49" customWidth="1"/>
    <col min="7945" max="7945" width="13.75" style="49" customWidth="1"/>
    <col min="7946" max="8193" width="9" style="49"/>
    <col min="8194" max="8194" width="28.58203125" style="49" customWidth="1"/>
    <col min="8195" max="8196" width="3.08203125" style="49" customWidth="1"/>
    <col min="8197" max="8197" width="23.58203125" style="49" customWidth="1"/>
    <col min="8198" max="8198" width="10.33203125" style="49" customWidth="1"/>
    <col min="8199" max="8199" width="7.5" style="49" customWidth="1"/>
    <col min="8200" max="8200" width="23.83203125" style="49" customWidth="1"/>
    <col min="8201" max="8201" width="13.75" style="49" customWidth="1"/>
    <col min="8202" max="8449" width="9" style="49"/>
    <col min="8450" max="8450" width="28.58203125" style="49" customWidth="1"/>
    <col min="8451" max="8452" width="3.08203125" style="49" customWidth="1"/>
    <col min="8453" max="8453" width="23.58203125" style="49" customWidth="1"/>
    <col min="8454" max="8454" width="10.33203125" style="49" customWidth="1"/>
    <col min="8455" max="8455" width="7.5" style="49" customWidth="1"/>
    <col min="8456" max="8456" width="23.83203125" style="49" customWidth="1"/>
    <col min="8457" max="8457" width="13.75" style="49" customWidth="1"/>
    <col min="8458" max="8705" width="9" style="49"/>
    <col min="8706" max="8706" width="28.58203125" style="49" customWidth="1"/>
    <col min="8707" max="8708" width="3.08203125" style="49" customWidth="1"/>
    <col min="8709" max="8709" width="23.58203125" style="49" customWidth="1"/>
    <col min="8710" max="8710" width="10.33203125" style="49" customWidth="1"/>
    <col min="8711" max="8711" width="7.5" style="49" customWidth="1"/>
    <col min="8712" max="8712" width="23.83203125" style="49" customWidth="1"/>
    <col min="8713" max="8713" width="13.75" style="49" customWidth="1"/>
    <col min="8714" max="8961" width="9" style="49"/>
    <col min="8962" max="8962" width="28.58203125" style="49" customWidth="1"/>
    <col min="8963" max="8964" width="3.08203125" style="49" customWidth="1"/>
    <col min="8965" max="8965" width="23.58203125" style="49" customWidth="1"/>
    <col min="8966" max="8966" width="10.33203125" style="49" customWidth="1"/>
    <col min="8967" max="8967" width="7.5" style="49" customWidth="1"/>
    <col min="8968" max="8968" width="23.83203125" style="49" customWidth="1"/>
    <col min="8969" max="8969" width="13.75" style="49" customWidth="1"/>
    <col min="8970" max="9217" width="9" style="49"/>
    <col min="9218" max="9218" width="28.58203125" style="49" customWidth="1"/>
    <col min="9219" max="9220" width="3.08203125" style="49" customWidth="1"/>
    <col min="9221" max="9221" width="23.58203125" style="49" customWidth="1"/>
    <col min="9222" max="9222" width="10.33203125" style="49" customWidth="1"/>
    <col min="9223" max="9223" width="7.5" style="49" customWidth="1"/>
    <col min="9224" max="9224" width="23.83203125" style="49" customWidth="1"/>
    <col min="9225" max="9225" width="13.75" style="49" customWidth="1"/>
    <col min="9226" max="9473" width="9" style="49"/>
    <col min="9474" max="9474" width="28.58203125" style="49" customWidth="1"/>
    <col min="9475" max="9476" width="3.08203125" style="49" customWidth="1"/>
    <col min="9477" max="9477" width="23.58203125" style="49" customWidth="1"/>
    <col min="9478" max="9478" width="10.33203125" style="49" customWidth="1"/>
    <col min="9479" max="9479" width="7.5" style="49" customWidth="1"/>
    <col min="9480" max="9480" width="23.83203125" style="49" customWidth="1"/>
    <col min="9481" max="9481" width="13.75" style="49" customWidth="1"/>
    <col min="9482" max="9729" width="9" style="49"/>
    <col min="9730" max="9730" width="28.58203125" style="49" customWidth="1"/>
    <col min="9731" max="9732" width="3.08203125" style="49" customWidth="1"/>
    <col min="9733" max="9733" width="23.58203125" style="49" customWidth="1"/>
    <col min="9734" max="9734" width="10.33203125" style="49" customWidth="1"/>
    <col min="9735" max="9735" width="7.5" style="49" customWidth="1"/>
    <col min="9736" max="9736" width="23.83203125" style="49" customWidth="1"/>
    <col min="9737" max="9737" width="13.75" style="49" customWidth="1"/>
    <col min="9738" max="9985" width="9" style="49"/>
    <col min="9986" max="9986" width="28.58203125" style="49" customWidth="1"/>
    <col min="9987" max="9988" width="3.08203125" style="49" customWidth="1"/>
    <col min="9989" max="9989" width="23.58203125" style="49" customWidth="1"/>
    <col min="9990" max="9990" width="10.33203125" style="49" customWidth="1"/>
    <col min="9991" max="9991" width="7.5" style="49" customWidth="1"/>
    <col min="9992" max="9992" width="23.83203125" style="49" customWidth="1"/>
    <col min="9993" max="9993" width="13.75" style="49" customWidth="1"/>
    <col min="9994" max="10241" width="9" style="49"/>
    <col min="10242" max="10242" width="28.58203125" style="49" customWidth="1"/>
    <col min="10243" max="10244" width="3.08203125" style="49" customWidth="1"/>
    <col min="10245" max="10245" width="23.58203125" style="49" customWidth="1"/>
    <col min="10246" max="10246" width="10.33203125" style="49" customWidth="1"/>
    <col min="10247" max="10247" width="7.5" style="49" customWidth="1"/>
    <col min="10248" max="10248" width="23.83203125" style="49" customWidth="1"/>
    <col min="10249" max="10249" width="13.75" style="49" customWidth="1"/>
    <col min="10250" max="10497" width="9" style="49"/>
    <col min="10498" max="10498" width="28.58203125" style="49" customWidth="1"/>
    <col min="10499" max="10500" width="3.08203125" style="49" customWidth="1"/>
    <col min="10501" max="10501" width="23.58203125" style="49" customWidth="1"/>
    <col min="10502" max="10502" width="10.33203125" style="49" customWidth="1"/>
    <col min="10503" max="10503" width="7.5" style="49" customWidth="1"/>
    <col min="10504" max="10504" width="23.83203125" style="49" customWidth="1"/>
    <col min="10505" max="10505" width="13.75" style="49" customWidth="1"/>
    <col min="10506" max="10753" width="9" style="49"/>
    <col min="10754" max="10754" width="28.58203125" style="49" customWidth="1"/>
    <col min="10755" max="10756" width="3.08203125" style="49" customWidth="1"/>
    <col min="10757" max="10757" width="23.58203125" style="49" customWidth="1"/>
    <col min="10758" max="10758" width="10.33203125" style="49" customWidth="1"/>
    <col min="10759" max="10759" width="7.5" style="49" customWidth="1"/>
    <col min="10760" max="10760" width="23.83203125" style="49" customWidth="1"/>
    <col min="10761" max="10761" width="13.75" style="49" customWidth="1"/>
    <col min="10762" max="11009" width="9" style="49"/>
    <col min="11010" max="11010" width="28.58203125" style="49" customWidth="1"/>
    <col min="11011" max="11012" width="3.08203125" style="49" customWidth="1"/>
    <col min="11013" max="11013" width="23.58203125" style="49" customWidth="1"/>
    <col min="11014" max="11014" width="10.33203125" style="49" customWidth="1"/>
    <col min="11015" max="11015" width="7.5" style="49" customWidth="1"/>
    <col min="11016" max="11016" width="23.83203125" style="49" customWidth="1"/>
    <col min="11017" max="11017" width="13.75" style="49" customWidth="1"/>
    <col min="11018" max="11265" width="9" style="49"/>
    <col min="11266" max="11266" width="28.58203125" style="49" customWidth="1"/>
    <col min="11267" max="11268" width="3.08203125" style="49" customWidth="1"/>
    <col min="11269" max="11269" width="23.58203125" style="49" customWidth="1"/>
    <col min="11270" max="11270" width="10.33203125" style="49" customWidth="1"/>
    <col min="11271" max="11271" width="7.5" style="49" customWidth="1"/>
    <col min="11272" max="11272" width="23.83203125" style="49" customWidth="1"/>
    <col min="11273" max="11273" width="13.75" style="49" customWidth="1"/>
    <col min="11274" max="11521" width="9" style="49"/>
    <col min="11522" max="11522" width="28.58203125" style="49" customWidth="1"/>
    <col min="11523" max="11524" width="3.08203125" style="49" customWidth="1"/>
    <col min="11525" max="11525" width="23.58203125" style="49" customWidth="1"/>
    <col min="11526" max="11526" width="10.33203125" style="49" customWidth="1"/>
    <col min="11527" max="11527" width="7.5" style="49" customWidth="1"/>
    <col min="11528" max="11528" width="23.83203125" style="49" customWidth="1"/>
    <col min="11529" max="11529" width="13.75" style="49" customWidth="1"/>
    <col min="11530" max="11777" width="9" style="49"/>
    <col min="11778" max="11778" width="28.58203125" style="49" customWidth="1"/>
    <col min="11779" max="11780" width="3.08203125" style="49" customWidth="1"/>
    <col min="11781" max="11781" width="23.58203125" style="49" customWidth="1"/>
    <col min="11782" max="11782" width="10.33203125" style="49" customWidth="1"/>
    <col min="11783" max="11783" width="7.5" style="49" customWidth="1"/>
    <col min="11784" max="11784" width="23.83203125" style="49" customWidth="1"/>
    <col min="11785" max="11785" width="13.75" style="49" customWidth="1"/>
    <col min="11786" max="12033" width="9" style="49"/>
    <col min="12034" max="12034" width="28.58203125" style="49" customWidth="1"/>
    <col min="12035" max="12036" width="3.08203125" style="49" customWidth="1"/>
    <col min="12037" max="12037" width="23.58203125" style="49" customWidth="1"/>
    <col min="12038" max="12038" width="10.33203125" style="49" customWidth="1"/>
    <col min="12039" max="12039" width="7.5" style="49" customWidth="1"/>
    <col min="12040" max="12040" width="23.83203125" style="49" customWidth="1"/>
    <col min="12041" max="12041" width="13.75" style="49" customWidth="1"/>
    <col min="12042" max="12289" width="9" style="49"/>
    <col min="12290" max="12290" width="28.58203125" style="49" customWidth="1"/>
    <col min="12291" max="12292" width="3.08203125" style="49" customWidth="1"/>
    <col min="12293" max="12293" width="23.58203125" style="49" customWidth="1"/>
    <col min="12294" max="12294" width="10.33203125" style="49" customWidth="1"/>
    <col min="12295" max="12295" width="7.5" style="49" customWidth="1"/>
    <col min="12296" max="12296" width="23.83203125" style="49" customWidth="1"/>
    <col min="12297" max="12297" width="13.75" style="49" customWidth="1"/>
    <col min="12298" max="12545" width="9" style="49"/>
    <col min="12546" max="12546" width="28.58203125" style="49" customWidth="1"/>
    <col min="12547" max="12548" width="3.08203125" style="49" customWidth="1"/>
    <col min="12549" max="12549" width="23.58203125" style="49" customWidth="1"/>
    <col min="12550" max="12550" width="10.33203125" style="49" customWidth="1"/>
    <col min="12551" max="12551" width="7.5" style="49" customWidth="1"/>
    <col min="12552" max="12552" width="23.83203125" style="49" customWidth="1"/>
    <col min="12553" max="12553" width="13.75" style="49" customWidth="1"/>
    <col min="12554" max="12801" width="9" style="49"/>
    <col min="12802" max="12802" width="28.58203125" style="49" customWidth="1"/>
    <col min="12803" max="12804" width="3.08203125" style="49" customWidth="1"/>
    <col min="12805" max="12805" width="23.58203125" style="49" customWidth="1"/>
    <col min="12806" max="12806" width="10.33203125" style="49" customWidth="1"/>
    <col min="12807" max="12807" width="7.5" style="49" customWidth="1"/>
    <col min="12808" max="12808" width="23.83203125" style="49" customWidth="1"/>
    <col min="12809" max="12809" width="13.75" style="49" customWidth="1"/>
    <col min="12810" max="13057" width="9" style="49"/>
    <col min="13058" max="13058" width="28.58203125" style="49" customWidth="1"/>
    <col min="13059" max="13060" width="3.08203125" style="49" customWidth="1"/>
    <col min="13061" max="13061" width="23.58203125" style="49" customWidth="1"/>
    <col min="13062" max="13062" width="10.33203125" style="49" customWidth="1"/>
    <col min="13063" max="13063" width="7.5" style="49" customWidth="1"/>
    <col min="13064" max="13064" width="23.83203125" style="49" customWidth="1"/>
    <col min="13065" max="13065" width="13.75" style="49" customWidth="1"/>
    <col min="13066" max="13313" width="9" style="49"/>
    <col min="13314" max="13314" width="28.58203125" style="49" customWidth="1"/>
    <col min="13315" max="13316" width="3.08203125" style="49" customWidth="1"/>
    <col min="13317" max="13317" width="23.58203125" style="49" customWidth="1"/>
    <col min="13318" max="13318" width="10.33203125" style="49" customWidth="1"/>
    <col min="13319" max="13319" width="7.5" style="49" customWidth="1"/>
    <col min="13320" max="13320" width="23.83203125" style="49" customWidth="1"/>
    <col min="13321" max="13321" width="13.75" style="49" customWidth="1"/>
    <col min="13322" max="13569" width="9" style="49"/>
    <col min="13570" max="13570" width="28.58203125" style="49" customWidth="1"/>
    <col min="13571" max="13572" width="3.08203125" style="49" customWidth="1"/>
    <col min="13573" max="13573" width="23.58203125" style="49" customWidth="1"/>
    <col min="13574" max="13574" width="10.33203125" style="49" customWidth="1"/>
    <col min="13575" max="13575" width="7.5" style="49" customWidth="1"/>
    <col min="13576" max="13576" width="23.83203125" style="49" customWidth="1"/>
    <col min="13577" max="13577" width="13.75" style="49" customWidth="1"/>
    <col min="13578" max="13825" width="9" style="49"/>
    <col min="13826" max="13826" width="28.58203125" style="49" customWidth="1"/>
    <col min="13827" max="13828" width="3.08203125" style="49" customWidth="1"/>
    <col min="13829" max="13829" width="23.58203125" style="49" customWidth="1"/>
    <col min="13830" max="13830" width="10.33203125" style="49" customWidth="1"/>
    <col min="13831" max="13831" width="7.5" style="49" customWidth="1"/>
    <col min="13832" max="13832" width="23.83203125" style="49" customWidth="1"/>
    <col min="13833" max="13833" width="13.75" style="49" customWidth="1"/>
    <col min="13834" max="14081" width="9" style="49"/>
    <col min="14082" max="14082" width="28.58203125" style="49" customWidth="1"/>
    <col min="14083" max="14084" width="3.08203125" style="49" customWidth="1"/>
    <col min="14085" max="14085" width="23.58203125" style="49" customWidth="1"/>
    <col min="14086" max="14086" width="10.33203125" style="49" customWidth="1"/>
    <col min="14087" max="14087" width="7.5" style="49" customWidth="1"/>
    <col min="14088" max="14088" width="23.83203125" style="49" customWidth="1"/>
    <col min="14089" max="14089" width="13.75" style="49" customWidth="1"/>
    <col min="14090" max="14337" width="9" style="49"/>
    <col min="14338" max="14338" width="28.58203125" style="49" customWidth="1"/>
    <col min="14339" max="14340" width="3.08203125" style="49" customWidth="1"/>
    <col min="14341" max="14341" width="23.58203125" style="49" customWidth="1"/>
    <col min="14342" max="14342" width="10.33203125" style="49" customWidth="1"/>
    <col min="14343" max="14343" width="7.5" style="49" customWidth="1"/>
    <col min="14344" max="14344" width="23.83203125" style="49" customWidth="1"/>
    <col min="14345" max="14345" width="13.75" style="49" customWidth="1"/>
    <col min="14346" max="14593" width="9" style="49"/>
    <col min="14594" max="14594" width="28.58203125" style="49" customWidth="1"/>
    <col min="14595" max="14596" width="3.08203125" style="49" customWidth="1"/>
    <col min="14597" max="14597" width="23.58203125" style="49" customWidth="1"/>
    <col min="14598" max="14598" width="10.33203125" style="49" customWidth="1"/>
    <col min="14599" max="14599" width="7.5" style="49" customWidth="1"/>
    <col min="14600" max="14600" width="23.83203125" style="49" customWidth="1"/>
    <col min="14601" max="14601" width="13.75" style="49" customWidth="1"/>
    <col min="14602" max="14849" width="9" style="49"/>
    <col min="14850" max="14850" width="28.58203125" style="49" customWidth="1"/>
    <col min="14851" max="14852" width="3.08203125" style="49" customWidth="1"/>
    <col min="14853" max="14853" width="23.58203125" style="49" customWidth="1"/>
    <col min="14854" max="14854" width="10.33203125" style="49" customWidth="1"/>
    <col min="14855" max="14855" width="7.5" style="49" customWidth="1"/>
    <col min="14856" max="14856" width="23.83203125" style="49" customWidth="1"/>
    <col min="14857" max="14857" width="13.75" style="49" customWidth="1"/>
    <col min="14858" max="15105" width="9" style="49"/>
    <col min="15106" max="15106" width="28.58203125" style="49" customWidth="1"/>
    <col min="15107" max="15108" width="3.08203125" style="49" customWidth="1"/>
    <col min="15109" max="15109" width="23.58203125" style="49" customWidth="1"/>
    <col min="15110" max="15110" width="10.33203125" style="49" customWidth="1"/>
    <col min="15111" max="15111" width="7.5" style="49" customWidth="1"/>
    <col min="15112" max="15112" width="23.83203125" style="49" customWidth="1"/>
    <col min="15113" max="15113" width="13.75" style="49" customWidth="1"/>
    <col min="15114" max="15361" width="9" style="49"/>
    <col min="15362" max="15362" width="28.58203125" style="49" customWidth="1"/>
    <col min="15363" max="15364" width="3.08203125" style="49" customWidth="1"/>
    <col min="15365" max="15365" width="23.58203125" style="49" customWidth="1"/>
    <col min="15366" max="15366" width="10.33203125" style="49" customWidth="1"/>
    <col min="15367" max="15367" width="7.5" style="49" customWidth="1"/>
    <col min="15368" max="15368" width="23.83203125" style="49" customWidth="1"/>
    <col min="15369" max="15369" width="13.75" style="49" customWidth="1"/>
    <col min="15370" max="15617" width="9" style="49"/>
    <col min="15618" max="15618" width="28.58203125" style="49" customWidth="1"/>
    <col min="15619" max="15620" width="3.08203125" style="49" customWidth="1"/>
    <col min="15621" max="15621" width="23.58203125" style="49" customWidth="1"/>
    <col min="15622" max="15622" width="10.33203125" style="49" customWidth="1"/>
    <col min="15623" max="15623" width="7.5" style="49" customWidth="1"/>
    <col min="15624" max="15624" width="23.83203125" style="49" customWidth="1"/>
    <col min="15625" max="15625" width="13.75" style="49" customWidth="1"/>
    <col min="15626" max="15873" width="9" style="49"/>
    <col min="15874" max="15874" width="28.58203125" style="49" customWidth="1"/>
    <col min="15875" max="15876" width="3.08203125" style="49" customWidth="1"/>
    <col min="15877" max="15877" width="23.58203125" style="49" customWidth="1"/>
    <col min="15878" max="15878" width="10.33203125" style="49" customWidth="1"/>
    <col min="15879" max="15879" width="7.5" style="49" customWidth="1"/>
    <col min="15880" max="15880" width="23.83203125" style="49" customWidth="1"/>
    <col min="15881" max="15881" width="13.75" style="49" customWidth="1"/>
    <col min="15882" max="16129" width="9" style="49"/>
    <col min="16130" max="16130" width="28.58203125" style="49" customWidth="1"/>
    <col min="16131" max="16132" width="3.08203125" style="49" customWidth="1"/>
    <col min="16133" max="16133" width="23.58203125" style="49" customWidth="1"/>
    <col min="16134" max="16134" width="10.33203125" style="49" customWidth="1"/>
    <col min="16135" max="16135" width="7.5" style="49" customWidth="1"/>
    <col min="16136" max="16136" width="23.83203125" style="49" customWidth="1"/>
    <col min="16137" max="16137" width="13.75" style="49" customWidth="1"/>
    <col min="16138" max="16384" width="9" style="49"/>
  </cols>
  <sheetData>
    <row r="1" spans="2:9" ht="20.149999999999999" customHeight="1">
      <c r="B1" s="61"/>
      <c r="C1" s="51"/>
      <c r="D1" s="51"/>
      <c r="E1" s="51"/>
      <c r="F1" s="51"/>
      <c r="G1" s="51"/>
      <c r="H1" s="51"/>
      <c r="I1" s="51"/>
    </row>
    <row r="2" spans="2:9" ht="20.149999999999999" customHeight="1">
      <c r="B2" s="51" t="s">
        <v>272</v>
      </c>
      <c r="C2" s="51"/>
      <c r="D2" s="51"/>
      <c r="E2" s="51"/>
      <c r="F2" s="1200"/>
      <c r="G2" s="1200"/>
      <c r="H2" s="1544" t="s">
        <v>273</v>
      </c>
      <c r="I2" s="1544"/>
    </row>
    <row r="3" spans="2:9" ht="20.149999999999999" customHeight="1">
      <c r="B3" s="61"/>
      <c r="C3" s="51"/>
      <c r="D3" s="51"/>
      <c r="E3" s="51"/>
      <c r="F3" s="51"/>
      <c r="G3" s="51"/>
      <c r="H3" s="60"/>
      <c r="I3" s="60"/>
    </row>
    <row r="4" spans="2:9" ht="56.25" customHeight="1">
      <c r="B4" s="1545" t="s">
        <v>274</v>
      </c>
      <c r="C4" s="1546"/>
      <c r="D4" s="1546"/>
      <c r="E4" s="1546"/>
      <c r="F4" s="1546"/>
      <c r="G4" s="1546"/>
      <c r="H4" s="1546"/>
      <c r="I4" s="1546"/>
    </row>
    <row r="5" spans="2:9" ht="20.149999999999999" customHeight="1">
      <c r="B5" s="59"/>
      <c r="C5" s="59"/>
      <c r="D5" s="59"/>
      <c r="E5" s="59"/>
      <c r="F5" s="59"/>
      <c r="G5" s="59"/>
      <c r="H5" s="59"/>
      <c r="I5" s="59"/>
    </row>
    <row r="6" spans="2:9" ht="40" customHeight="1">
      <c r="B6" s="672" t="s">
        <v>275</v>
      </c>
      <c r="C6" s="1547"/>
      <c r="D6" s="1548"/>
      <c r="E6" s="1548"/>
      <c r="F6" s="1548"/>
      <c r="G6" s="1548"/>
      <c r="H6" s="1548"/>
      <c r="I6" s="1549"/>
    </row>
    <row r="7" spans="2:9" ht="40" customHeight="1">
      <c r="B7" s="673" t="s">
        <v>276</v>
      </c>
      <c r="C7" s="1550" t="s">
        <v>277</v>
      </c>
      <c r="D7" s="1551"/>
      <c r="E7" s="1551"/>
      <c r="F7" s="1551"/>
      <c r="G7" s="1551"/>
      <c r="H7" s="1551"/>
      <c r="I7" s="1552"/>
    </row>
    <row r="8" spans="2:9" ht="40" customHeight="1">
      <c r="B8" s="673" t="s">
        <v>278</v>
      </c>
      <c r="C8" s="1550"/>
      <c r="D8" s="1551"/>
      <c r="E8" s="1551"/>
      <c r="F8" s="1551"/>
      <c r="G8" s="1551"/>
      <c r="H8" s="1551"/>
      <c r="I8" s="1552"/>
    </row>
    <row r="9" spans="2:9" ht="84" customHeight="1">
      <c r="B9" s="674" t="s">
        <v>279</v>
      </c>
      <c r="C9" s="1553" t="s">
        <v>280</v>
      </c>
      <c r="D9" s="1554"/>
      <c r="E9" s="1554"/>
      <c r="F9" s="1554"/>
      <c r="G9" s="1554"/>
      <c r="H9" s="1554"/>
      <c r="I9" s="1555"/>
    </row>
    <row r="10" spans="2:9" ht="23.25" customHeight="1">
      <c r="B10" s="870"/>
      <c r="C10" s="1201" t="s">
        <v>281</v>
      </c>
      <c r="D10" s="871"/>
      <c r="E10" s="871"/>
      <c r="F10" s="871"/>
      <c r="G10" s="871"/>
      <c r="H10" s="871"/>
      <c r="I10" s="51"/>
    </row>
    <row r="11" spans="2:9">
      <c r="B11" s="1556" t="s">
        <v>282</v>
      </c>
      <c r="C11" s="58"/>
      <c r="D11" s="57"/>
      <c r="E11" s="57"/>
      <c r="F11" s="57"/>
      <c r="G11" s="57"/>
      <c r="H11" s="57"/>
      <c r="I11" s="1558" t="s">
        <v>283</v>
      </c>
    </row>
    <row r="12" spans="2:9" ht="52.5" customHeight="1">
      <c r="B12" s="1557"/>
      <c r="C12" s="675"/>
      <c r="D12" s="676" t="s">
        <v>179</v>
      </c>
      <c r="E12" s="677" t="s">
        <v>284</v>
      </c>
      <c r="F12" s="678" t="s">
        <v>140</v>
      </c>
      <c r="G12" s="53"/>
      <c r="H12" s="51"/>
      <c r="I12" s="1559"/>
    </row>
    <row r="13" spans="2:9" ht="52.5" customHeight="1">
      <c r="B13" s="1557"/>
      <c r="C13" s="675"/>
      <c r="D13" s="676" t="s">
        <v>181</v>
      </c>
      <c r="E13" s="677" t="s">
        <v>285</v>
      </c>
      <c r="F13" s="678" t="s">
        <v>140</v>
      </c>
      <c r="G13" s="53"/>
      <c r="H13" s="52" t="s">
        <v>286</v>
      </c>
      <c r="I13" s="1559"/>
    </row>
    <row r="14" spans="2:9" ht="13.5" customHeight="1">
      <c r="B14" s="1557"/>
      <c r="C14" s="675"/>
      <c r="D14" s="51"/>
      <c r="E14" s="51"/>
      <c r="F14" s="51"/>
      <c r="G14" s="51"/>
      <c r="H14" s="51"/>
      <c r="I14" s="1559"/>
    </row>
    <row r="15" spans="2:9">
      <c r="B15" s="1560" t="s">
        <v>287</v>
      </c>
      <c r="C15" s="58"/>
      <c r="D15" s="57"/>
      <c r="E15" s="57"/>
      <c r="F15" s="57"/>
      <c r="G15" s="57"/>
      <c r="H15" s="56"/>
      <c r="I15" s="1562" t="s">
        <v>283</v>
      </c>
    </row>
    <row r="16" spans="2:9" ht="53.15" customHeight="1">
      <c r="B16" s="1561"/>
      <c r="C16" s="675"/>
      <c r="D16" s="676" t="s">
        <v>179</v>
      </c>
      <c r="E16" s="677" t="s">
        <v>288</v>
      </c>
      <c r="F16" s="678" t="s">
        <v>140</v>
      </c>
      <c r="G16" s="53"/>
      <c r="H16" s="54"/>
      <c r="I16" s="1563"/>
    </row>
    <row r="17" spans="2:9" ht="53.15" customHeight="1">
      <c r="B17" s="1561"/>
      <c r="C17" s="675"/>
      <c r="D17" s="676" t="s">
        <v>181</v>
      </c>
      <c r="E17" s="677" t="s">
        <v>289</v>
      </c>
      <c r="F17" s="678" t="s">
        <v>140</v>
      </c>
      <c r="G17" s="53"/>
      <c r="H17" s="55" t="s">
        <v>290</v>
      </c>
      <c r="I17" s="1563"/>
    </row>
    <row r="18" spans="2:9">
      <c r="B18" s="1561"/>
      <c r="C18" s="675"/>
      <c r="D18" s="51"/>
      <c r="E18" s="51"/>
      <c r="F18" s="51"/>
      <c r="G18" s="51"/>
      <c r="H18" s="54"/>
      <c r="I18" s="1563"/>
    </row>
    <row r="19" spans="2:9">
      <c r="B19" s="1561" t="s">
        <v>291</v>
      </c>
      <c r="C19" s="675"/>
      <c r="D19" s="51"/>
      <c r="E19" s="51"/>
      <c r="F19" s="51"/>
      <c r="G19" s="51"/>
      <c r="H19" s="51"/>
      <c r="I19" s="1563"/>
    </row>
    <row r="20" spans="2:9" ht="52.5" customHeight="1">
      <c r="B20" s="1561"/>
      <c r="C20" s="675"/>
      <c r="D20" s="676" t="s">
        <v>179</v>
      </c>
      <c r="E20" s="677" t="s">
        <v>284</v>
      </c>
      <c r="F20" s="678" t="s">
        <v>140</v>
      </c>
      <c r="G20" s="53"/>
      <c r="H20" s="51"/>
      <c r="I20" s="1563"/>
    </row>
    <row r="21" spans="2:9" ht="52.5" customHeight="1">
      <c r="B21" s="1561"/>
      <c r="C21" s="675"/>
      <c r="D21" s="676" t="s">
        <v>181</v>
      </c>
      <c r="E21" s="677" t="s">
        <v>292</v>
      </c>
      <c r="F21" s="678" t="s">
        <v>140</v>
      </c>
      <c r="G21" s="53"/>
      <c r="H21" s="52" t="s">
        <v>293</v>
      </c>
      <c r="I21" s="1563"/>
    </row>
    <row r="22" spans="2:9">
      <c r="B22" s="1565"/>
      <c r="C22" s="872"/>
      <c r="D22" s="871"/>
      <c r="E22" s="871"/>
      <c r="F22" s="871"/>
      <c r="G22" s="871"/>
      <c r="H22" s="871"/>
      <c r="I22" s="1564"/>
    </row>
    <row r="23" spans="2:9">
      <c r="B23" s="51"/>
      <c r="C23" s="51"/>
      <c r="D23" s="51"/>
      <c r="E23" s="51"/>
      <c r="F23" s="51"/>
      <c r="G23" s="51"/>
      <c r="H23" s="51"/>
      <c r="I23" s="51"/>
    </row>
    <row r="24" spans="2:9" ht="48" customHeight="1">
      <c r="B24" s="1541" t="s">
        <v>294</v>
      </c>
      <c r="C24" s="1542"/>
      <c r="D24" s="1542"/>
      <c r="E24" s="1542"/>
      <c r="F24" s="1542"/>
      <c r="G24" s="1542"/>
      <c r="H24" s="1542"/>
      <c r="I24" s="1542"/>
    </row>
    <row r="25" spans="2:9" ht="17.25" customHeight="1">
      <c r="B25" s="1542" t="s">
        <v>295</v>
      </c>
      <c r="C25" s="1542"/>
      <c r="D25" s="1542"/>
      <c r="E25" s="1542"/>
      <c r="F25" s="1542"/>
      <c r="G25" s="1542"/>
      <c r="H25" s="1542"/>
      <c r="I25" s="1542"/>
    </row>
    <row r="26" spans="2:9" ht="17.25" customHeight="1">
      <c r="B26" s="1542" t="s">
        <v>296</v>
      </c>
      <c r="C26" s="1542"/>
      <c r="D26" s="1542"/>
      <c r="E26" s="1542"/>
      <c r="F26" s="1542"/>
      <c r="G26" s="1542"/>
      <c r="H26" s="1542"/>
      <c r="I26" s="1542"/>
    </row>
    <row r="27" spans="2:9" ht="17.25" customHeight="1">
      <c r="B27" s="1542" t="s">
        <v>297</v>
      </c>
      <c r="C27" s="1542"/>
      <c r="D27" s="1542"/>
      <c r="E27" s="1542"/>
      <c r="F27" s="1542"/>
      <c r="G27" s="1542"/>
      <c r="H27" s="1542"/>
      <c r="I27" s="1542"/>
    </row>
    <row r="28" spans="2:9" ht="17.25" customHeight="1">
      <c r="B28" s="1542" t="s">
        <v>298</v>
      </c>
      <c r="C28" s="1542"/>
      <c r="D28" s="1542"/>
      <c r="E28" s="1542"/>
      <c r="F28" s="1542"/>
      <c r="G28" s="1542"/>
      <c r="H28" s="1542"/>
      <c r="I28" s="1542"/>
    </row>
    <row r="29" spans="2:9" ht="17.25" customHeight="1">
      <c r="B29" s="1542" t="s">
        <v>299</v>
      </c>
      <c r="C29" s="1542"/>
      <c r="D29" s="1542"/>
      <c r="E29" s="1542"/>
      <c r="F29" s="1542"/>
      <c r="G29" s="1542"/>
      <c r="H29" s="1542"/>
      <c r="I29" s="1542"/>
    </row>
    <row r="30" spans="2:9" ht="17.25" customHeight="1">
      <c r="B30" s="1543" t="s">
        <v>300</v>
      </c>
      <c r="C30" s="1543"/>
      <c r="D30" s="1543"/>
      <c r="E30" s="1543"/>
      <c r="F30" s="1543"/>
      <c r="G30" s="1543"/>
      <c r="H30" s="1543"/>
      <c r="I30" s="1543"/>
    </row>
    <row r="31" spans="2:9" ht="17.25" customHeight="1">
      <c r="B31" s="1542" t="s">
        <v>301</v>
      </c>
      <c r="C31" s="1542"/>
      <c r="D31" s="1542"/>
      <c r="E31" s="1542"/>
      <c r="F31" s="1542"/>
      <c r="G31" s="1542"/>
      <c r="H31" s="1542"/>
      <c r="I31" s="1542"/>
    </row>
    <row r="32" spans="2:9" ht="17.25" customHeight="1">
      <c r="B32" s="1542" t="s">
        <v>302</v>
      </c>
      <c r="C32" s="1542"/>
      <c r="D32" s="1542"/>
      <c r="E32" s="1542"/>
      <c r="F32" s="1542"/>
      <c r="G32" s="1542"/>
      <c r="H32" s="1542"/>
      <c r="I32" s="1542"/>
    </row>
    <row r="33" spans="2:9" ht="17.25" customHeight="1">
      <c r="B33" s="50" t="s">
        <v>303</v>
      </c>
      <c r="C33" s="50"/>
      <c r="D33" s="50"/>
      <c r="E33" s="50"/>
      <c r="F33" s="50"/>
      <c r="G33" s="50"/>
      <c r="H33" s="50"/>
      <c r="I33" s="50"/>
    </row>
    <row r="34" spans="2:9" ht="17.25" customHeight="1">
      <c r="B34" s="1542" t="s">
        <v>304</v>
      </c>
      <c r="C34" s="1542"/>
      <c r="D34" s="1542"/>
      <c r="E34" s="1542"/>
      <c r="F34" s="1542"/>
      <c r="G34" s="1542"/>
      <c r="H34" s="1542"/>
      <c r="I34" s="1542"/>
    </row>
    <row r="35" spans="2:9" ht="34.5" customHeight="1">
      <c r="B35" s="1541" t="s">
        <v>2478</v>
      </c>
      <c r="C35" s="1542"/>
      <c r="D35" s="1542"/>
      <c r="E35" s="1542"/>
      <c r="F35" s="1542"/>
      <c r="G35" s="1542"/>
      <c r="H35" s="1542"/>
      <c r="I35" s="1542"/>
    </row>
    <row r="36" spans="2:9" ht="34.5" customHeight="1">
      <c r="B36" s="1541" t="s">
        <v>2479</v>
      </c>
      <c r="C36" s="1542"/>
      <c r="D36" s="1542"/>
      <c r="E36" s="1542"/>
      <c r="F36" s="1542"/>
      <c r="G36" s="1542"/>
      <c r="H36" s="1542"/>
      <c r="I36" s="1542"/>
    </row>
    <row r="37" spans="2:9" ht="31.5" customHeight="1">
      <c r="B37" s="1541" t="s">
        <v>305</v>
      </c>
      <c r="C37" s="1541"/>
      <c r="D37" s="1541"/>
      <c r="E37" s="1541"/>
      <c r="F37" s="1541"/>
      <c r="G37" s="1541"/>
      <c r="H37" s="1541"/>
      <c r="I37" s="1541"/>
    </row>
    <row r="38" spans="2:9" ht="48" customHeight="1">
      <c r="B38" s="1541" t="s">
        <v>306</v>
      </c>
      <c r="C38" s="1542"/>
      <c r="D38" s="1542"/>
      <c r="E38" s="1542"/>
      <c r="F38" s="1542"/>
      <c r="G38" s="1542"/>
      <c r="H38" s="1542"/>
      <c r="I38" s="1542"/>
    </row>
  </sheetData>
  <mergeCells count="25">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14"/>
  <pageMargins left="0.7" right="0.7" top="0.75" bottom="0.75" header="0.3" footer="0.3"/>
  <pageSetup paperSize="9" scale="65"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codeName="Sheet59">
    <pageSetUpPr fitToPage="1"/>
  </sheetPr>
  <dimension ref="A1:AC50"/>
  <sheetViews>
    <sheetView view="pageBreakPreview" zoomScaleNormal="100" zoomScaleSheetLayoutView="100" workbookViewId="0"/>
  </sheetViews>
  <sheetFormatPr defaultColWidth="4" defaultRowHeight="13"/>
  <cols>
    <col min="1" max="1" width="2.08203125" style="542" customWidth="1"/>
    <col min="2" max="2" width="2.33203125" style="542" customWidth="1"/>
    <col min="3" max="21" width="4" style="542" customWidth="1"/>
    <col min="22" max="25" width="2.33203125" style="542" customWidth="1"/>
    <col min="26" max="26" width="2.08203125" style="542" customWidth="1"/>
    <col min="27" max="255" width="4" style="542"/>
    <col min="256" max="256" width="1.75" style="542" customWidth="1"/>
    <col min="257" max="257" width="2.08203125" style="542" customWidth="1"/>
    <col min="258" max="258" width="2.33203125" style="542" customWidth="1"/>
    <col min="259" max="277" width="4" style="542" customWidth="1"/>
    <col min="278" max="281" width="2.33203125" style="542" customWidth="1"/>
    <col min="282" max="282" width="2.08203125" style="542" customWidth="1"/>
    <col min="283" max="511" width="4" style="542"/>
    <col min="512" max="512" width="1.75" style="542" customWidth="1"/>
    <col min="513" max="513" width="2.08203125" style="542" customWidth="1"/>
    <col min="514" max="514" width="2.33203125" style="542" customWidth="1"/>
    <col min="515" max="533" width="4" style="542" customWidth="1"/>
    <col min="534" max="537" width="2.33203125" style="542" customWidth="1"/>
    <col min="538" max="538" width="2.08203125" style="542" customWidth="1"/>
    <col min="539" max="767" width="4" style="542"/>
    <col min="768" max="768" width="1.75" style="542" customWidth="1"/>
    <col min="769" max="769" width="2.08203125" style="542" customWidth="1"/>
    <col min="770" max="770" width="2.33203125" style="542" customWidth="1"/>
    <col min="771" max="789" width="4" style="542" customWidth="1"/>
    <col min="790" max="793" width="2.33203125" style="542" customWidth="1"/>
    <col min="794" max="794" width="2.08203125" style="542" customWidth="1"/>
    <col min="795" max="1023" width="4" style="542"/>
    <col min="1024" max="1024" width="1.75" style="542" customWidth="1"/>
    <col min="1025" max="1025" width="2.08203125" style="542" customWidth="1"/>
    <col min="1026" max="1026" width="2.33203125" style="542" customWidth="1"/>
    <col min="1027" max="1045" width="4" style="542" customWidth="1"/>
    <col min="1046" max="1049" width="2.33203125" style="542" customWidth="1"/>
    <col min="1050" max="1050" width="2.08203125" style="542" customWidth="1"/>
    <col min="1051" max="1279" width="4" style="542"/>
    <col min="1280" max="1280" width="1.75" style="542" customWidth="1"/>
    <col min="1281" max="1281" width="2.08203125" style="542" customWidth="1"/>
    <col min="1282" max="1282" width="2.33203125" style="542" customWidth="1"/>
    <col min="1283" max="1301" width="4" style="542" customWidth="1"/>
    <col min="1302" max="1305" width="2.33203125" style="542" customWidth="1"/>
    <col min="1306" max="1306" width="2.08203125" style="542" customWidth="1"/>
    <col min="1307" max="1535" width="4" style="542"/>
    <col min="1536" max="1536" width="1.75" style="542" customWidth="1"/>
    <col min="1537" max="1537" width="2.08203125" style="542" customWidth="1"/>
    <col min="1538" max="1538" width="2.33203125" style="542" customWidth="1"/>
    <col min="1539" max="1557" width="4" style="542" customWidth="1"/>
    <col min="1558" max="1561" width="2.33203125" style="542" customWidth="1"/>
    <col min="1562" max="1562" width="2.08203125" style="542" customWidth="1"/>
    <col min="1563" max="1791" width="4" style="542"/>
    <col min="1792" max="1792" width="1.75" style="542" customWidth="1"/>
    <col min="1793" max="1793" width="2.08203125" style="542" customWidth="1"/>
    <col min="1794" max="1794" width="2.33203125" style="542" customWidth="1"/>
    <col min="1795" max="1813" width="4" style="542" customWidth="1"/>
    <col min="1814" max="1817" width="2.33203125" style="542" customWidth="1"/>
    <col min="1818" max="1818" width="2.08203125" style="542" customWidth="1"/>
    <col min="1819" max="2047" width="4" style="542"/>
    <col min="2048" max="2048" width="1.75" style="542" customWidth="1"/>
    <col min="2049" max="2049" width="2.08203125" style="542" customWidth="1"/>
    <col min="2050" max="2050" width="2.33203125" style="542" customWidth="1"/>
    <col min="2051" max="2069" width="4" style="542" customWidth="1"/>
    <col min="2070" max="2073" width="2.33203125" style="542" customWidth="1"/>
    <col min="2074" max="2074" width="2.08203125" style="542" customWidth="1"/>
    <col min="2075" max="2303" width="4" style="542"/>
    <col min="2304" max="2304" width="1.75" style="542" customWidth="1"/>
    <col min="2305" max="2305" width="2.08203125" style="542" customWidth="1"/>
    <col min="2306" max="2306" width="2.33203125" style="542" customWidth="1"/>
    <col min="2307" max="2325" width="4" style="542" customWidth="1"/>
    <col min="2326" max="2329" width="2.33203125" style="542" customWidth="1"/>
    <col min="2330" max="2330" width="2.08203125" style="542" customWidth="1"/>
    <col min="2331" max="2559" width="4" style="542"/>
    <col min="2560" max="2560" width="1.75" style="542" customWidth="1"/>
    <col min="2561" max="2561" width="2.08203125" style="542" customWidth="1"/>
    <col min="2562" max="2562" width="2.33203125" style="542" customWidth="1"/>
    <col min="2563" max="2581" width="4" style="542" customWidth="1"/>
    <col min="2582" max="2585" width="2.33203125" style="542" customWidth="1"/>
    <col min="2586" max="2586" width="2.08203125" style="542" customWidth="1"/>
    <col min="2587" max="2815" width="4" style="542"/>
    <col min="2816" max="2816" width="1.75" style="542" customWidth="1"/>
    <col min="2817" max="2817" width="2.08203125" style="542" customWidth="1"/>
    <col min="2818" max="2818" width="2.33203125" style="542" customWidth="1"/>
    <col min="2819" max="2837" width="4" style="542" customWidth="1"/>
    <col min="2838" max="2841" width="2.33203125" style="542" customWidth="1"/>
    <col min="2842" max="2842" width="2.08203125" style="542" customWidth="1"/>
    <col min="2843" max="3071" width="4" style="542"/>
    <col min="3072" max="3072" width="1.75" style="542" customWidth="1"/>
    <col min="3073" max="3073" width="2.08203125" style="542" customWidth="1"/>
    <col min="3074" max="3074" width="2.33203125" style="542" customWidth="1"/>
    <col min="3075" max="3093" width="4" style="542" customWidth="1"/>
    <col min="3094" max="3097" width="2.33203125" style="542" customWidth="1"/>
    <col min="3098" max="3098" width="2.08203125" style="542" customWidth="1"/>
    <col min="3099" max="3327" width="4" style="542"/>
    <col min="3328" max="3328" width="1.75" style="542" customWidth="1"/>
    <col min="3329" max="3329" width="2.08203125" style="542" customWidth="1"/>
    <col min="3330" max="3330" width="2.33203125" style="542" customWidth="1"/>
    <col min="3331" max="3349" width="4" style="542" customWidth="1"/>
    <col min="3350" max="3353" width="2.33203125" style="542" customWidth="1"/>
    <col min="3354" max="3354" width="2.08203125" style="542" customWidth="1"/>
    <col min="3355" max="3583" width="4" style="542"/>
    <col min="3584" max="3584" width="1.75" style="542" customWidth="1"/>
    <col min="3585" max="3585" width="2.08203125" style="542" customWidth="1"/>
    <col min="3586" max="3586" width="2.33203125" style="542" customWidth="1"/>
    <col min="3587" max="3605" width="4" style="542" customWidth="1"/>
    <col min="3606" max="3609" width="2.33203125" style="542" customWidth="1"/>
    <col min="3610" max="3610" width="2.08203125" style="542" customWidth="1"/>
    <col min="3611" max="3839" width="4" style="542"/>
    <col min="3840" max="3840" width="1.75" style="542" customWidth="1"/>
    <col min="3841" max="3841" width="2.08203125" style="542" customWidth="1"/>
    <col min="3842" max="3842" width="2.33203125" style="542" customWidth="1"/>
    <col min="3843" max="3861" width="4" style="542" customWidth="1"/>
    <col min="3862" max="3865" width="2.33203125" style="542" customWidth="1"/>
    <col min="3866" max="3866" width="2.08203125" style="542" customWidth="1"/>
    <col min="3867" max="4095" width="4" style="542"/>
    <col min="4096" max="4096" width="1.75" style="542" customWidth="1"/>
    <col min="4097" max="4097" width="2.08203125" style="542" customWidth="1"/>
    <col min="4098" max="4098" width="2.33203125" style="542" customWidth="1"/>
    <col min="4099" max="4117" width="4" style="542" customWidth="1"/>
    <col min="4118" max="4121" width="2.33203125" style="542" customWidth="1"/>
    <col min="4122" max="4122" width="2.08203125" style="542" customWidth="1"/>
    <col min="4123" max="4351" width="4" style="542"/>
    <col min="4352" max="4352" width="1.75" style="542" customWidth="1"/>
    <col min="4353" max="4353" width="2.08203125" style="542" customWidth="1"/>
    <col min="4354" max="4354" width="2.33203125" style="542" customWidth="1"/>
    <col min="4355" max="4373" width="4" style="542" customWidth="1"/>
    <col min="4374" max="4377" width="2.33203125" style="542" customWidth="1"/>
    <col min="4378" max="4378" width="2.08203125" style="542" customWidth="1"/>
    <col min="4379" max="4607" width="4" style="542"/>
    <col min="4608" max="4608" width="1.75" style="542" customWidth="1"/>
    <col min="4609" max="4609" width="2.08203125" style="542" customWidth="1"/>
    <col min="4610" max="4610" width="2.33203125" style="542" customWidth="1"/>
    <col min="4611" max="4629" width="4" style="542" customWidth="1"/>
    <col min="4630" max="4633" width="2.33203125" style="542" customWidth="1"/>
    <col min="4634" max="4634" width="2.08203125" style="542" customWidth="1"/>
    <col min="4635" max="4863" width="4" style="542"/>
    <col min="4864" max="4864" width="1.75" style="542" customWidth="1"/>
    <col min="4865" max="4865" width="2.08203125" style="542" customWidth="1"/>
    <col min="4866" max="4866" width="2.33203125" style="542" customWidth="1"/>
    <col min="4867" max="4885" width="4" style="542" customWidth="1"/>
    <col min="4886" max="4889" width="2.33203125" style="542" customWidth="1"/>
    <col min="4890" max="4890" width="2.08203125" style="542" customWidth="1"/>
    <col min="4891" max="5119" width="4" style="542"/>
    <col min="5120" max="5120" width="1.75" style="542" customWidth="1"/>
    <col min="5121" max="5121" width="2.08203125" style="542" customWidth="1"/>
    <col min="5122" max="5122" width="2.33203125" style="542" customWidth="1"/>
    <col min="5123" max="5141" width="4" style="542" customWidth="1"/>
    <col min="5142" max="5145" width="2.33203125" style="542" customWidth="1"/>
    <col min="5146" max="5146" width="2.08203125" style="542" customWidth="1"/>
    <col min="5147" max="5375" width="4" style="542"/>
    <col min="5376" max="5376" width="1.75" style="542" customWidth="1"/>
    <col min="5377" max="5377" width="2.08203125" style="542" customWidth="1"/>
    <col min="5378" max="5378" width="2.33203125" style="542" customWidth="1"/>
    <col min="5379" max="5397" width="4" style="542" customWidth="1"/>
    <col min="5398" max="5401" width="2.33203125" style="542" customWidth="1"/>
    <col min="5402" max="5402" width="2.08203125" style="542" customWidth="1"/>
    <col min="5403" max="5631" width="4" style="542"/>
    <col min="5632" max="5632" width="1.75" style="542" customWidth="1"/>
    <col min="5633" max="5633" width="2.08203125" style="542" customWidth="1"/>
    <col min="5634" max="5634" width="2.33203125" style="542" customWidth="1"/>
    <col min="5635" max="5653" width="4" style="542" customWidth="1"/>
    <col min="5654" max="5657" width="2.33203125" style="542" customWidth="1"/>
    <col min="5658" max="5658" width="2.08203125" style="542" customWidth="1"/>
    <col min="5659" max="5887" width="4" style="542"/>
    <col min="5888" max="5888" width="1.75" style="542" customWidth="1"/>
    <col min="5889" max="5889" width="2.08203125" style="542" customWidth="1"/>
    <col min="5890" max="5890" width="2.33203125" style="542" customWidth="1"/>
    <col min="5891" max="5909" width="4" style="542" customWidth="1"/>
    <col min="5910" max="5913" width="2.33203125" style="542" customWidth="1"/>
    <col min="5914" max="5914" width="2.08203125" style="542" customWidth="1"/>
    <col min="5915" max="6143" width="4" style="542"/>
    <col min="6144" max="6144" width="1.75" style="542" customWidth="1"/>
    <col min="6145" max="6145" width="2.08203125" style="542" customWidth="1"/>
    <col min="6146" max="6146" width="2.33203125" style="542" customWidth="1"/>
    <col min="6147" max="6165" width="4" style="542" customWidth="1"/>
    <col min="6166" max="6169" width="2.33203125" style="542" customWidth="1"/>
    <col min="6170" max="6170" width="2.08203125" style="542" customWidth="1"/>
    <col min="6171" max="6399" width="4" style="542"/>
    <col min="6400" max="6400" width="1.75" style="542" customWidth="1"/>
    <col min="6401" max="6401" width="2.08203125" style="542" customWidth="1"/>
    <col min="6402" max="6402" width="2.33203125" style="542" customWidth="1"/>
    <col min="6403" max="6421" width="4" style="542" customWidth="1"/>
    <col min="6422" max="6425" width="2.33203125" style="542" customWidth="1"/>
    <col min="6426" max="6426" width="2.08203125" style="542" customWidth="1"/>
    <col min="6427" max="6655" width="4" style="542"/>
    <col min="6656" max="6656" width="1.75" style="542" customWidth="1"/>
    <col min="6657" max="6657" width="2.08203125" style="542" customWidth="1"/>
    <col min="6658" max="6658" width="2.33203125" style="542" customWidth="1"/>
    <col min="6659" max="6677" width="4" style="542" customWidth="1"/>
    <col min="6678" max="6681" width="2.33203125" style="542" customWidth="1"/>
    <col min="6682" max="6682" width="2.08203125" style="542" customWidth="1"/>
    <col min="6683" max="6911" width="4" style="542"/>
    <col min="6912" max="6912" width="1.75" style="542" customWidth="1"/>
    <col min="6913" max="6913" width="2.08203125" style="542" customWidth="1"/>
    <col min="6914" max="6914" width="2.33203125" style="542" customWidth="1"/>
    <col min="6915" max="6933" width="4" style="542" customWidth="1"/>
    <col min="6934" max="6937" width="2.33203125" style="542" customWidth="1"/>
    <col min="6938" max="6938" width="2.08203125" style="542" customWidth="1"/>
    <col min="6939" max="7167" width="4" style="542"/>
    <col min="7168" max="7168" width="1.75" style="542" customWidth="1"/>
    <col min="7169" max="7169" width="2.08203125" style="542" customWidth="1"/>
    <col min="7170" max="7170" width="2.33203125" style="542" customWidth="1"/>
    <col min="7171" max="7189" width="4" style="542" customWidth="1"/>
    <col min="7190" max="7193" width="2.33203125" style="542" customWidth="1"/>
    <col min="7194" max="7194" width="2.08203125" style="542" customWidth="1"/>
    <col min="7195" max="7423" width="4" style="542"/>
    <col min="7424" max="7424" width="1.75" style="542" customWidth="1"/>
    <col min="7425" max="7425" width="2.08203125" style="542" customWidth="1"/>
    <col min="7426" max="7426" width="2.33203125" style="542" customWidth="1"/>
    <col min="7427" max="7445" width="4" style="542" customWidth="1"/>
    <col min="7446" max="7449" width="2.33203125" style="542" customWidth="1"/>
    <col min="7450" max="7450" width="2.08203125" style="542" customWidth="1"/>
    <col min="7451" max="7679" width="4" style="542"/>
    <col min="7680" max="7680" width="1.75" style="542" customWidth="1"/>
    <col min="7681" max="7681" width="2.08203125" style="542" customWidth="1"/>
    <col min="7682" max="7682" width="2.33203125" style="542" customWidth="1"/>
    <col min="7683" max="7701" width="4" style="542" customWidth="1"/>
    <col min="7702" max="7705" width="2.33203125" style="542" customWidth="1"/>
    <col min="7706" max="7706" width="2.08203125" style="542" customWidth="1"/>
    <col min="7707" max="7935" width="4" style="542"/>
    <col min="7936" max="7936" width="1.75" style="542" customWidth="1"/>
    <col min="7937" max="7937" width="2.08203125" style="542" customWidth="1"/>
    <col min="7938" max="7938" width="2.33203125" style="542" customWidth="1"/>
    <col min="7939" max="7957" width="4" style="542" customWidth="1"/>
    <col min="7958" max="7961" width="2.33203125" style="542" customWidth="1"/>
    <col min="7962" max="7962" width="2.08203125" style="542" customWidth="1"/>
    <col min="7963" max="8191" width="4" style="542"/>
    <col min="8192" max="8192" width="1.75" style="542" customWidth="1"/>
    <col min="8193" max="8193" width="2.08203125" style="542" customWidth="1"/>
    <col min="8194" max="8194" width="2.33203125" style="542" customWidth="1"/>
    <col min="8195" max="8213" width="4" style="542" customWidth="1"/>
    <col min="8214" max="8217" width="2.33203125" style="542" customWidth="1"/>
    <col min="8218" max="8218" width="2.08203125" style="542" customWidth="1"/>
    <col min="8219" max="8447" width="4" style="542"/>
    <col min="8448" max="8448" width="1.75" style="542" customWidth="1"/>
    <col min="8449" max="8449" width="2.08203125" style="542" customWidth="1"/>
    <col min="8450" max="8450" width="2.33203125" style="542" customWidth="1"/>
    <col min="8451" max="8469" width="4" style="542" customWidth="1"/>
    <col min="8470" max="8473" width="2.33203125" style="542" customWidth="1"/>
    <col min="8474" max="8474" width="2.08203125" style="542" customWidth="1"/>
    <col min="8475" max="8703" width="4" style="542"/>
    <col min="8704" max="8704" width="1.75" style="542" customWidth="1"/>
    <col min="8705" max="8705" width="2.08203125" style="542" customWidth="1"/>
    <col min="8706" max="8706" width="2.33203125" style="542" customWidth="1"/>
    <col min="8707" max="8725" width="4" style="542" customWidth="1"/>
    <col min="8726" max="8729" width="2.33203125" style="542" customWidth="1"/>
    <col min="8730" max="8730" width="2.08203125" style="542" customWidth="1"/>
    <col min="8731" max="8959" width="4" style="542"/>
    <col min="8960" max="8960" width="1.75" style="542" customWidth="1"/>
    <col min="8961" max="8961" width="2.08203125" style="542" customWidth="1"/>
    <col min="8962" max="8962" width="2.33203125" style="542" customWidth="1"/>
    <col min="8963" max="8981" width="4" style="542" customWidth="1"/>
    <col min="8982" max="8985" width="2.33203125" style="542" customWidth="1"/>
    <col min="8986" max="8986" width="2.08203125" style="542" customWidth="1"/>
    <col min="8987" max="9215" width="4" style="542"/>
    <col min="9216" max="9216" width="1.75" style="542" customWidth="1"/>
    <col min="9217" max="9217" width="2.08203125" style="542" customWidth="1"/>
    <col min="9218" max="9218" width="2.33203125" style="542" customWidth="1"/>
    <col min="9219" max="9237" width="4" style="542" customWidth="1"/>
    <col min="9238" max="9241" width="2.33203125" style="542" customWidth="1"/>
    <col min="9242" max="9242" width="2.08203125" style="542" customWidth="1"/>
    <col min="9243" max="9471" width="4" style="542"/>
    <col min="9472" max="9472" width="1.75" style="542" customWidth="1"/>
    <col min="9473" max="9473" width="2.08203125" style="542" customWidth="1"/>
    <col min="9474" max="9474" width="2.33203125" style="542" customWidth="1"/>
    <col min="9475" max="9493" width="4" style="542" customWidth="1"/>
    <col min="9494" max="9497" width="2.33203125" style="542" customWidth="1"/>
    <col min="9498" max="9498" width="2.08203125" style="542" customWidth="1"/>
    <col min="9499" max="9727" width="4" style="542"/>
    <col min="9728" max="9728" width="1.75" style="542" customWidth="1"/>
    <col min="9729" max="9729" width="2.08203125" style="542" customWidth="1"/>
    <col min="9730" max="9730" width="2.33203125" style="542" customWidth="1"/>
    <col min="9731" max="9749" width="4" style="542" customWidth="1"/>
    <col min="9750" max="9753" width="2.33203125" style="542" customWidth="1"/>
    <col min="9754" max="9754" width="2.08203125" style="542" customWidth="1"/>
    <col min="9755" max="9983" width="4" style="542"/>
    <col min="9984" max="9984" width="1.75" style="542" customWidth="1"/>
    <col min="9985" max="9985" width="2.08203125" style="542" customWidth="1"/>
    <col min="9986" max="9986" width="2.33203125" style="542" customWidth="1"/>
    <col min="9987" max="10005" width="4" style="542" customWidth="1"/>
    <col min="10006" max="10009" width="2.33203125" style="542" customWidth="1"/>
    <col min="10010" max="10010" width="2.08203125" style="542" customWidth="1"/>
    <col min="10011" max="10239" width="4" style="542"/>
    <col min="10240" max="10240" width="1.75" style="542" customWidth="1"/>
    <col min="10241" max="10241" width="2.08203125" style="542" customWidth="1"/>
    <col min="10242" max="10242" width="2.33203125" style="542" customWidth="1"/>
    <col min="10243" max="10261" width="4" style="542" customWidth="1"/>
    <col min="10262" max="10265" width="2.33203125" style="542" customWidth="1"/>
    <col min="10266" max="10266" width="2.08203125" style="542" customWidth="1"/>
    <col min="10267" max="10495" width="4" style="542"/>
    <col min="10496" max="10496" width="1.75" style="542" customWidth="1"/>
    <col min="10497" max="10497" width="2.08203125" style="542" customWidth="1"/>
    <col min="10498" max="10498" width="2.33203125" style="542" customWidth="1"/>
    <col min="10499" max="10517" width="4" style="542" customWidth="1"/>
    <col min="10518" max="10521" width="2.33203125" style="542" customWidth="1"/>
    <col min="10522" max="10522" width="2.08203125" style="542" customWidth="1"/>
    <col min="10523" max="10751" width="4" style="542"/>
    <col min="10752" max="10752" width="1.75" style="542" customWidth="1"/>
    <col min="10753" max="10753" width="2.08203125" style="542" customWidth="1"/>
    <col min="10754" max="10754" width="2.33203125" style="542" customWidth="1"/>
    <col min="10755" max="10773" width="4" style="542" customWidth="1"/>
    <col min="10774" max="10777" width="2.33203125" style="542" customWidth="1"/>
    <col min="10778" max="10778" width="2.08203125" style="542" customWidth="1"/>
    <col min="10779" max="11007" width="4" style="542"/>
    <col min="11008" max="11008" width="1.75" style="542" customWidth="1"/>
    <col min="11009" max="11009" width="2.08203125" style="542" customWidth="1"/>
    <col min="11010" max="11010" width="2.33203125" style="542" customWidth="1"/>
    <col min="11011" max="11029" width="4" style="542" customWidth="1"/>
    <col min="11030" max="11033" width="2.33203125" style="542" customWidth="1"/>
    <col min="11034" max="11034" width="2.08203125" style="542" customWidth="1"/>
    <col min="11035" max="11263" width="4" style="542"/>
    <col min="11264" max="11264" width="1.75" style="542" customWidth="1"/>
    <col min="11265" max="11265" width="2.08203125" style="542" customWidth="1"/>
    <col min="11266" max="11266" width="2.33203125" style="542" customWidth="1"/>
    <col min="11267" max="11285" width="4" style="542" customWidth="1"/>
    <col min="11286" max="11289" width="2.33203125" style="542" customWidth="1"/>
    <col min="11290" max="11290" width="2.08203125" style="542" customWidth="1"/>
    <col min="11291" max="11519" width="4" style="542"/>
    <col min="11520" max="11520" width="1.75" style="542" customWidth="1"/>
    <col min="11521" max="11521" width="2.08203125" style="542" customWidth="1"/>
    <col min="11522" max="11522" width="2.33203125" style="542" customWidth="1"/>
    <col min="11523" max="11541" width="4" style="542" customWidth="1"/>
    <col min="11542" max="11545" width="2.33203125" style="542" customWidth="1"/>
    <col min="11546" max="11546" width="2.08203125" style="542" customWidth="1"/>
    <col min="11547" max="11775" width="4" style="542"/>
    <col min="11776" max="11776" width="1.75" style="542" customWidth="1"/>
    <col min="11777" max="11777" width="2.08203125" style="542" customWidth="1"/>
    <col min="11778" max="11778" width="2.33203125" style="542" customWidth="1"/>
    <col min="11779" max="11797" width="4" style="542" customWidth="1"/>
    <col min="11798" max="11801" width="2.33203125" style="542" customWidth="1"/>
    <col min="11802" max="11802" width="2.08203125" style="542" customWidth="1"/>
    <col min="11803" max="12031" width="4" style="542"/>
    <col min="12032" max="12032" width="1.75" style="542" customWidth="1"/>
    <col min="12033" max="12033" width="2.08203125" style="542" customWidth="1"/>
    <col min="12034" max="12034" width="2.33203125" style="542" customWidth="1"/>
    <col min="12035" max="12053" width="4" style="542" customWidth="1"/>
    <col min="12054" max="12057" width="2.33203125" style="542" customWidth="1"/>
    <col min="12058" max="12058" width="2.08203125" style="542" customWidth="1"/>
    <col min="12059" max="12287" width="4" style="542"/>
    <col min="12288" max="12288" width="1.75" style="542" customWidth="1"/>
    <col min="12289" max="12289" width="2.08203125" style="542" customWidth="1"/>
    <col min="12290" max="12290" width="2.33203125" style="542" customWidth="1"/>
    <col min="12291" max="12309" width="4" style="542" customWidth="1"/>
    <col min="12310" max="12313" width="2.33203125" style="542" customWidth="1"/>
    <col min="12314" max="12314" width="2.08203125" style="542" customWidth="1"/>
    <col min="12315" max="12543" width="4" style="542"/>
    <col min="12544" max="12544" width="1.75" style="542" customWidth="1"/>
    <col min="12545" max="12545" width="2.08203125" style="542" customWidth="1"/>
    <col min="12546" max="12546" width="2.33203125" style="542" customWidth="1"/>
    <col min="12547" max="12565" width="4" style="542" customWidth="1"/>
    <col min="12566" max="12569" width="2.33203125" style="542" customWidth="1"/>
    <col min="12570" max="12570" width="2.08203125" style="542" customWidth="1"/>
    <col min="12571" max="12799" width="4" style="542"/>
    <col min="12800" max="12800" width="1.75" style="542" customWidth="1"/>
    <col min="12801" max="12801" width="2.08203125" style="542" customWidth="1"/>
    <col min="12802" max="12802" width="2.33203125" style="542" customWidth="1"/>
    <col min="12803" max="12821" width="4" style="542" customWidth="1"/>
    <col min="12822" max="12825" width="2.33203125" style="542" customWidth="1"/>
    <col min="12826" max="12826" width="2.08203125" style="542" customWidth="1"/>
    <col min="12827" max="13055" width="4" style="542"/>
    <col min="13056" max="13056" width="1.75" style="542" customWidth="1"/>
    <col min="13057" max="13057" width="2.08203125" style="542" customWidth="1"/>
    <col min="13058" max="13058" width="2.33203125" style="542" customWidth="1"/>
    <col min="13059" max="13077" width="4" style="542" customWidth="1"/>
    <col min="13078" max="13081" width="2.33203125" style="542" customWidth="1"/>
    <col min="13082" max="13082" width="2.08203125" style="542" customWidth="1"/>
    <col min="13083" max="13311" width="4" style="542"/>
    <col min="13312" max="13312" width="1.75" style="542" customWidth="1"/>
    <col min="13313" max="13313" width="2.08203125" style="542" customWidth="1"/>
    <col min="13314" max="13314" width="2.33203125" style="542" customWidth="1"/>
    <col min="13315" max="13333" width="4" style="542" customWidth="1"/>
    <col min="13334" max="13337" width="2.33203125" style="542" customWidth="1"/>
    <col min="13338" max="13338" width="2.08203125" style="542" customWidth="1"/>
    <col min="13339" max="13567" width="4" style="542"/>
    <col min="13568" max="13568" width="1.75" style="542" customWidth="1"/>
    <col min="13569" max="13569" width="2.08203125" style="542" customWidth="1"/>
    <col min="13570" max="13570" width="2.33203125" style="542" customWidth="1"/>
    <col min="13571" max="13589" width="4" style="542" customWidth="1"/>
    <col min="13590" max="13593" width="2.33203125" style="542" customWidth="1"/>
    <col min="13594" max="13594" width="2.08203125" style="542" customWidth="1"/>
    <col min="13595" max="13823" width="4" style="542"/>
    <col min="13824" max="13824" width="1.75" style="542" customWidth="1"/>
    <col min="13825" max="13825" width="2.08203125" style="542" customWidth="1"/>
    <col min="13826" max="13826" width="2.33203125" style="542" customWidth="1"/>
    <col min="13827" max="13845" width="4" style="542" customWidth="1"/>
    <col min="13846" max="13849" width="2.33203125" style="542" customWidth="1"/>
    <col min="13850" max="13850" width="2.08203125" style="542" customWidth="1"/>
    <col min="13851" max="14079" width="4" style="542"/>
    <col min="14080" max="14080" width="1.75" style="542" customWidth="1"/>
    <col min="14081" max="14081" width="2.08203125" style="542" customWidth="1"/>
    <col min="14082" max="14082" width="2.33203125" style="542" customWidth="1"/>
    <col min="14083" max="14101" width="4" style="542" customWidth="1"/>
    <col min="14102" max="14105" width="2.33203125" style="542" customWidth="1"/>
    <col min="14106" max="14106" width="2.08203125" style="542" customWidth="1"/>
    <col min="14107" max="14335" width="4" style="542"/>
    <col min="14336" max="14336" width="1.75" style="542" customWidth="1"/>
    <col min="14337" max="14337" width="2.08203125" style="542" customWidth="1"/>
    <col min="14338" max="14338" width="2.33203125" style="542" customWidth="1"/>
    <col min="14339" max="14357" width="4" style="542" customWidth="1"/>
    <col min="14358" max="14361" width="2.33203125" style="542" customWidth="1"/>
    <col min="14362" max="14362" width="2.08203125" style="542" customWidth="1"/>
    <col min="14363" max="14591" width="4" style="542"/>
    <col min="14592" max="14592" width="1.75" style="542" customWidth="1"/>
    <col min="14593" max="14593" width="2.08203125" style="542" customWidth="1"/>
    <col min="14594" max="14594" width="2.33203125" style="542" customWidth="1"/>
    <col min="14595" max="14613" width="4" style="542" customWidth="1"/>
    <col min="14614" max="14617" width="2.33203125" style="542" customWidth="1"/>
    <col min="14618" max="14618" width="2.08203125" style="542" customWidth="1"/>
    <col min="14619" max="14847" width="4" style="542"/>
    <col min="14848" max="14848" width="1.75" style="542" customWidth="1"/>
    <col min="14849" max="14849" width="2.08203125" style="542" customWidth="1"/>
    <col min="14850" max="14850" width="2.33203125" style="542" customWidth="1"/>
    <col min="14851" max="14869" width="4" style="542" customWidth="1"/>
    <col min="14870" max="14873" width="2.33203125" style="542" customWidth="1"/>
    <col min="14874" max="14874" width="2.08203125" style="542" customWidth="1"/>
    <col min="14875" max="15103" width="4" style="542"/>
    <col min="15104" max="15104" width="1.75" style="542" customWidth="1"/>
    <col min="15105" max="15105" width="2.08203125" style="542" customWidth="1"/>
    <col min="15106" max="15106" width="2.33203125" style="542" customWidth="1"/>
    <col min="15107" max="15125" width="4" style="542" customWidth="1"/>
    <col min="15126" max="15129" width="2.33203125" style="542" customWidth="1"/>
    <col min="15130" max="15130" width="2.08203125" style="542" customWidth="1"/>
    <col min="15131" max="15359" width="4" style="542"/>
    <col min="15360" max="15360" width="1.75" style="542" customWidth="1"/>
    <col min="15361" max="15361" width="2.08203125" style="542" customWidth="1"/>
    <col min="15362" max="15362" width="2.33203125" style="542" customWidth="1"/>
    <col min="15363" max="15381" width="4" style="542" customWidth="1"/>
    <col min="15382" max="15385" width="2.33203125" style="542" customWidth="1"/>
    <col min="15386" max="15386" width="2.08203125" style="542" customWidth="1"/>
    <col min="15387" max="15615" width="4" style="542"/>
    <col min="15616" max="15616" width="1.75" style="542" customWidth="1"/>
    <col min="15617" max="15617" width="2.08203125" style="542" customWidth="1"/>
    <col min="15618" max="15618" width="2.33203125" style="542" customWidth="1"/>
    <col min="15619" max="15637" width="4" style="542" customWidth="1"/>
    <col min="15638" max="15641" width="2.33203125" style="542" customWidth="1"/>
    <col min="15642" max="15642" width="2.08203125" style="542" customWidth="1"/>
    <col min="15643" max="15871" width="4" style="542"/>
    <col min="15872" max="15872" width="1.75" style="542" customWidth="1"/>
    <col min="15873" max="15873" width="2.08203125" style="542" customWidth="1"/>
    <col min="15874" max="15874" width="2.33203125" style="542" customWidth="1"/>
    <col min="15875" max="15893" width="4" style="542" customWidth="1"/>
    <col min="15894" max="15897" width="2.33203125" style="542" customWidth="1"/>
    <col min="15898" max="15898" width="2.08203125" style="542" customWidth="1"/>
    <col min="15899" max="16127" width="4" style="542"/>
    <col min="16128" max="16128" width="1.75" style="542" customWidth="1"/>
    <col min="16129" max="16129" width="2.08203125" style="542" customWidth="1"/>
    <col min="16130" max="16130" width="2.33203125" style="542" customWidth="1"/>
    <col min="16131" max="16149" width="4" style="542" customWidth="1"/>
    <col min="16150" max="16153" width="2.33203125" style="542" customWidth="1"/>
    <col min="16154" max="16154" width="2.08203125" style="542" customWidth="1"/>
    <col min="16155" max="16384" width="4" style="542"/>
  </cols>
  <sheetData>
    <row r="1" spans="1:29" ht="20.149999999999999" customHeight="1">
      <c r="A1" s="900"/>
    </row>
    <row r="2" spans="1:29" ht="20.149999999999999" customHeight="1">
      <c r="A2" s="900"/>
      <c r="B2" s="3116" t="s">
        <v>1292</v>
      </c>
      <c r="C2" s="3116"/>
      <c r="D2" s="3116"/>
      <c r="E2" s="3116"/>
      <c r="R2" s="3135" t="s">
        <v>958</v>
      </c>
      <c r="S2" s="3135"/>
      <c r="T2" s="3135"/>
      <c r="U2" s="3135"/>
      <c r="V2" s="3135"/>
      <c r="W2" s="3135"/>
      <c r="X2" s="3135"/>
      <c r="Y2" s="3135"/>
    </row>
    <row r="3" spans="1:29" ht="20.149999999999999" customHeight="1">
      <c r="A3" s="900"/>
      <c r="T3" s="555"/>
    </row>
    <row r="4" spans="1:29" ht="20.149999999999999" customHeight="1">
      <c r="A4" s="900"/>
      <c r="B4" s="3110" t="s">
        <v>1293</v>
      </c>
      <c r="C4" s="3110"/>
      <c r="D4" s="3110"/>
      <c r="E4" s="3110"/>
      <c r="F4" s="3110"/>
      <c r="G4" s="3110"/>
      <c r="H4" s="3110"/>
      <c r="I4" s="3110"/>
      <c r="J4" s="3110"/>
      <c r="K4" s="3110"/>
      <c r="L4" s="3110"/>
      <c r="M4" s="3110"/>
      <c r="N4" s="3110"/>
      <c r="O4" s="3110"/>
      <c r="P4" s="3110"/>
      <c r="Q4" s="3110"/>
      <c r="R4" s="3110"/>
      <c r="S4" s="3110"/>
      <c r="T4" s="3110"/>
      <c r="U4" s="3110"/>
      <c r="V4" s="3110"/>
      <c r="W4" s="3110"/>
      <c r="X4" s="3110"/>
      <c r="Y4" s="3110"/>
    </row>
    <row r="5" spans="1:29" ht="20.149999999999999" customHeight="1">
      <c r="A5" s="900"/>
    </row>
    <row r="6" spans="1:29" ht="23.25" customHeight="1">
      <c r="A6" s="900"/>
      <c r="B6" s="3120" t="s">
        <v>846</v>
      </c>
      <c r="C6" s="3121"/>
      <c r="D6" s="3121"/>
      <c r="E6" s="3121"/>
      <c r="F6" s="3122"/>
      <c r="G6" s="3121"/>
      <c r="H6" s="3121"/>
      <c r="I6" s="3121"/>
      <c r="J6" s="3121"/>
      <c r="K6" s="3121"/>
      <c r="L6" s="3121"/>
      <c r="M6" s="3121"/>
      <c r="N6" s="3121"/>
      <c r="O6" s="3121"/>
      <c r="P6" s="3121"/>
      <c r="Q6" s="3121"/>
      <c r="R6" s="3121"/>
      <c r="S6" s="3121"/>
      <c r="T6" s="3121"/>
      <c r="U6" s="3121"/>
      <c r="V6" s="3121"/>
      <c r="W6" s="3121"/>
      <c r="X6" s="3121"/>
      <c r="Y6" s="3122"/>
    </row>
    <row r="7" spans="1:29" ht="23.25" customHeight="1">
      <c r="A7" s="900"/>
      <c r="B7" s="3120" t="s">
        <v>1070</v>
      </c>
      <c r="C7" s="3121"/>
      <c r="D7" s="3121"/>
      <c r="E7" s="3121"/>
      <c r="F7" s="3122"/>
      <c r="G7" s="3118" t="s">
        <v>1294</v>
      </c>
      <c r="H7" s="3118"/>
      <c r="I7" s="3118"/>
      <c r="J7" s="3118"/>
      <c r="K7" s="3118"/>
      <c r="L7" s="3118"/>
      <c r="M7" s="3118"/>
      <c r="N7" s="3118"/>
      <c r="O7" s="3118"/>
      <c r="P7" s="3118"/>
      <c r="Q7" s="3118"/>
      <c r="R7" s="3118"/>
      <c r="S7" s="3118"/>
      <c r="T7" s="3118"/>
      <c r="U7" s="3118"/>
      <c r="V7" s="3118"/>
      <c r="W7" s="3118"/>
      <c r="X7" s="3118"/>
      <c r="Y7" s="3119"/>
    </row>
    <row r="8" spans="1:29" ht="23.25" customHeight="1">
      <c r="A8" s="900"/>
      <c r="B8" s="3120" t="s">
        <v>1071</v>
      </c>
      <c r="C8" s="3121"/>
      <c r="D8" s="3121"/>
      <c r="E8" s="3121"/>
      <c r="F8" s="3122"/>
      <c r="G8" s="3123" t="s">
        <v>1295</v>
      </c>
      <c r="H8" s="3124"/>
      <c r="I8" s="3124"/>
      <c r="J8" s="3124"/>
      <c r="K8" s="3124"/>
      <c r="L8" s="3124"/>
      <c r="M8" s="3124"/>
      <c r="N8" s="3124"/>
      <c r="O8" s="3124"/>
      <c r="P8" s="3124"/>
      <c r="Q8" s="3124"/>
      <c r="R8" s="3124"/>
      <c r="S8" s="3124"/>
      <c r="T8" s="3124"/>
      <c r="U8" s="3124"/>
      <c r="V8" s="3124"/>
      <c r="W8" s="3124"/>
      <c r="X8" s="3124"/>
      <c r="Y8" s="3125"/>
      <c r="AC8" s="555"/>
    </row>
    <row r="9" spans="1:29" ht="3" customHeight="1">
      <c r="A9" s="900"/>
      <c r="B9" s="557"/>
      <c r="C9" s="557"/>
      <c r="D9" s="557"/>
      <c r="E9" s="557"/>
      <c r="F9" s="557"/>
      <c r="G9" s="556"/>
      <c r="H9" s="556"/>
      <c r="I9" s="556"/>
      <c r="J9" s="556"/>
      <c r="K9" s="556"/>
      <c r="L9" s="556"/>
      <c r="M9" s="556"/>
      <c r="N9" s="556"/>
      <c r="O9" s="556"/>
      <c r="P9" s="556"/>
      <c r="Q9" s="556"/>
      <c r="R9" s="556"/>
      <c r="S9" s="556"/>
      <c r="T9" s="556"/>
      <c r="U9" s="556"/>
      <c r="V9" s="556"/>
      <c r="W9" s="556"/>
      <c r="X9" s="556"/>
      <c r="Y9" s="556"/>
      <c r="AC9" s="555"/>
    </row>
    <row r="10" spans="1:29" ht="13.5" customHeight="1">
      <c r="A10" s="900"/>
      <c r="B10" s="3116" t="s">
        <v>1296</v>
      </c>
      <c r="C10" s="3116"/>
      <c r="D10" s="3116"/>
      <c r="E10" s="3116"/>
      <c r="F10" s="3116"/>
      <c r="G10" s="3116"/>
      <c r="H10" s="3116"/>
      <c r="I10" s="3116"/>
      <c r="J10" s="3116"/>
      <c r="K10" s="3116"/>
      <c r="L10" s="3116"/>
      <c r="M10" s="3116"/>
      <c r="N10" s="3116"/>
      <c r="O10" s="3116"/>
      <c r="P10" s="3116"/>
      <c r="Q10" s="3116"/>
      <c r="R10" s="3116"/>
      <c r="S10" s="3116"/>
      <c r="T10" s="3116"/>
      <c r="U10" s="3116"/>
      <c r="V10" s="3116"/>
      <c r="W10" s="3116"/>
      <c r="X10" s="3116"/>
      <c r="Y10" s="3116"/>
      <c r="AC10" s="555"/>
    </row>
    <row r="11" spans="1:29" ht="6" customHeight="1">
      <c r="A11" s="900"/>
    </row>
    <row r="12" spans="1:29" ht="8.25" customHeight="1">
      <c r="A12" s="900"/>
      <c r="B12" s="550"/>
      <c r="C12" s="549"/>
      <c r="D12" s="549"/>
      <c r="E12" s="549"/>
      <c r="F12" s="549"/>
      <c r="G12" s="549"/>
      <c r="H12" s="549"/>
      <c r="I12" s="549"/>
      <c r="J12" s="549"/>
      <c r="K12" s="549"/>
      <c r="L12" s="549"/>
      <c r="M12" s="549"/>
      <c r="N12" s="549"/>
      <c r="O12" s="549"/>
      <c r="P12" s="549"/>
      <c r="Q12" s="549"/>
      <c r="R12" s="549"/>
      <c r="S12" s="549"/>
      <c r="T12" s="549"/>
      <c r="U12" s="549"/>
      <c r="V12" s="3106" t="s">
        <v>1297</v>
      </c>
      <c r="W12" s="3107"/>
      <c r="X12" s="3107"/>
      <c r="Y12" s="3108"/>
    </row>
    <row r="13" spans="1:29" ht="18.75" customHeight="1">
      <c r="A13" s="900"/>
      <c r="B13" s="900"/>
      <c r="C13" s="542" t="s">
        <v>1298</v>
      </c>
      <c r="V13" s="3109"/>
      <c r="W13" s="3110"/>
      <c r="X13" s="3110"/>
      <c r="Y13" s="3111"/>
    </row>
    <row r="14" spans="1:29" ht="18.75" customHeight="1">
      <c r="A14" s="900"/>
      <c r="B14" s="900"/>
      <c r="C14" s="542" t="s">
        <v>1299</v>
      </c>
      <c r="V14" s="3109"/>
      <c r="W14" s="3110"/>
      <c r="X14" s="3110"/>
      <c r="Y14" s="3111"/>
    </row>
    <row r="15" spans="1:29" ht="6.75" customHeight="1">
      <c r="A15" s="900"/>
      <c r="B15" s="900"/>
      <c r="V15" s="3109"/>
      <c r="W15" s="3110"/>
      <c r="X15" s="3110"/>
      <c r="Y15" s="3111"/>
    </row>
    <row r="16" spans="1:29" ht="18.75" customHeight="1">
      <c r="A16" s="900"/>
      <c r="B16" s="900"/>
      <c r="D16" s="3117" t="s">
        <v>1300</v>
      </c>
      <c r="E16" s="3118"/>
      <c r="F16" s="3118"/>
      <c r="G16" s="3118"/>
      <c r="H16" s="3118"/>
      <c r="I16" s="3118"/>
      <c r="J16" s="3119"/>
      <c r="K16" s="808" t="s">
        <v>1301</v>
      </c>
      <c r="L16" s="809"/>
      <c r="M16" s="809"/>
      <c r="N16" s="809"/>
      <c r="O16" s="810" t="s">
        <v>140</v>
      </c>
      <c r="P16" s="808" t="s">
        <v>1302</v>
      </c>
      <c r="Q16" s="809"/>
      <c r="R16" s="809"/>
      <c r="S16" s="809"/>
      <c r="T16" s="810" t="s">
        <v>140</v>
      </c>
      <c r="V16" s="3109"/>
      <c r="W16" s="3110"/>
      <c r="X16" s="3110"/>
      <c r="Y16" s="3111"/>
    </row>
    <row r="17" spans="1:25" ht="7.5" customHeight="1">
      <c r="A17" s="900"/>
      <c r="B17" s="900"/>
      <c r="S17" s="554"/>
      <c r="T17" s="554"/>
      <c r="V17" s="3109"/>
      <c r="W17" s="3110"/>
      <c r="X17" s="3110"/>
      <c r="Y17" s="3111"/>
    </row>
    <row r="18" spans="1:25" ht="18.75" customHeight="1">
      <c r="A18" s="900"/>
      <c r="B18" s="900"/>
      <c r="D18" s="3129" t="s">
        <v>1303</v>
      </c>
      <c r="E18" s="3130"/>
      <c r="F18" s="3130"/>
      <c r="G18" s="3130"/>
      <c r="H18" s="3130"/>
      <c r="I18" s="3130"/>
      <c r="J18" s="3131"/>
      <c r="K18" s="808" t="s">
        <v>1301</v>
      </c>
      <c r="L18" s="809"/>
      <c r="M18" s="809"/>
      <c r="N18" s="809"/>
      <c r="O18" s="810" t="s">
        <v>140</v>
      </c>
      <c r="P18" s="808" t="s">
        <v>1302</v>
      </c>
      <c r="Q18" s="809"/>
      <c r="R18" s="809"/>
      <c r="S18" s="809"/>
      <c r="T18" s="810" t="s">
        <v>140</v>
      </c>
      <c r="V18" s="3109"/>
      <c r="W18" s="3110"/>
      <c r="X18" s="3110"/>
      <c r="Y18" s="3111"/>
    </row>
    <row r="19" spans="1:25" ht="7.5" customHeight="1">
      <c r="A19" s="900"/>
      <c r="B19" s="900"/>
      <c r="V19" s="3109"/>
      <c r="W19" s="3110"/>
      <c r="X19" s="3110"/>
      <c r="Y19" s="3111"/>
    </row>
    <row r="20" spans="1:25" ht="18.75" customHeight="1">
      <c r="A20" s="900"/>
      <c r="B20" s="900"/>
      <c r="D20" s="542" t="s">
        <v>1304</v>
      </c>
      <c r="V20" s="3109"/>
      <c r="W20" s="3110"/>
      <c r="X20" s="3110"/>
      <c r="Y20" s="3111"/>
    </row>
    <row r="21" spans="1:25" ht="7.5" customHeight="1">
      <c r="A21" s="900"/>
      <c r="B21" s="553"/>
      <c r="C21" s="552"/>
      <c r="D21" s="552"/>
      <c r="E21" s="552"/>
      <c r="F21" s="552"/>
      <c r="G21" s="552"/>
      <c r="H21" s="552"/>
      <c r="I21" s="552"/>
      <c r="J21" s="552"/>
      <c r="K21" s="552"/>
      <c r="L21" s="552"/>
      <c r="M21" s="552"/>
      <c r="N21" s="552"/>
      <c r="O21" s="552"/>
      <c r="P21" s="552"/>
      <c r="Q21" s="552"/>
      <c r="R21" s="552"/>
      <c r="S21" s="552"/>
      <c r="T21" s="552"/>
      <c r="U21" s="551"/>
      <c r="V21" s="3126"/>
      <c r="W21" s="3127"/>
      <c r="X21" s="3127"/>
      <c r="Y21" s="3128"/>
    </row>
    <row r="22" spans="1:25" ht="18.75" customHeight="1">
      <c r="A22" s="900"/>
      <c r="B22" s="900"/>
      <c r="C22" s="542" t="s">
        <v>1305</v>
      </c>
      <c r="V22" s="3132" t="s">
        <v>1297</v>
      </c>
      <c r="W22" s="3133"/>
      <c r="X22" s="3133"/>
      <c r="Y22" s="3134"/>
    </row>
    <row r="23" spans="1:25" ht="18.75" customHeight="1">
      <c r="A23" s="900"/>
      <c r="B23" s="900"/>
      <c r="C23" s="542" t="s">
        <v>1306</v>
      </c>
      <c r="V23" s="3109"/>
      <c r="W23" s="3110"/>
      <c r="X23" s="3110"/>
      <c r="Y23" s="3111"/>
    </row>
    <row r="24" spans="1:25" ht="18.75" customHeight="1">
      <c r="A24" s="900"/>
      <c r="B24" s="900"/>
      <c r="C24" s="542" t="s">
        <v>1307</v>
      </c>
      <c r="V24" s="3109"/>
      <c r="W24" s="3110"/>
      <c r="X24" s="3110"/>
      <c r="Y24" s="3111"/>
    </row>
    <row r="25" spans="1:25" ht="18.75" customHeight="1">
      <c r="A25" s="900"/>
      <c r="B25" s="900"/>
      <c r="D25" s="542" t="s">
        <v>1308</v>
      </c>
      <c r="V25" s="3112"/>
      <c r="W25" s="3113"/>
      <c r="X25" s="3113"/>
      <c r="Y25" s="3114"/>
    </row>
    <row r="26" spans="1:25" ht="18.75" customHeight="1">
      <c r="A26" s="900"/>
      <c r="B26" s="550"/>
      <c r="C26" s="549" t="s">
        <v>1309</v>
      </c>
      <c r="D26" s="549"/>
      <c r="E26" s="549"/>
      <c r="F26" s="549"/>
      <c r="G26" s="549"/>
      <c r="H26" s="549"/>
      <c r="I26" s="549"/>
      <c r="J26" s="549"/>
      <c r="K26" s="549"/>
      <c r="L26" s="549"/>
      <c r="M26" s="549"/>
      <c r="N26" s="549"/>
      <c r="O26" s="549"/>
      <c r="P26" s="549"/>
      <c r="Q26" s="549"/>
      <c r="R26" s="549"/>
      <c r="S26" s="549"/>
      <c r="T26" s="549"/>
      <c r="U26" s="549"/>
      <c r="V26" s="3106" t="s">
        <v>1297</v>
      </c>
      <c r="W26" s="3107"/>
      <c r="X26" s="3107"/>
      <c r="Y26" s="3108"/>
    </row>
    <row r="27" spans="1:25" ht="18.75" customHeight="1">
      <c r="A27" s="900"/>
      <c r="B27" s="546"/>
      <c r="C27" s="545" t="s">
        <v>1310</v>
      </c>
      <c r="D27" s="545"/>
      <c r="E27" s="545"/>
      <c r="F27" s="545"/>
      <c r="G27" s="545"/>
      <c r="H27" s="545"/>
      <c r="I27" s="545"/>
      <c r="J27" s="545"/>
      <c r="K27" s="545"/>
      <c r="L27" s="545"/>
      <c r="M27" s="545"/>
      <c r="N27" s="545"/>
      <c r="O27" s="545"/>
      <c r="P27" s="545"/>
      <c r="Q27" s="545"/>
      <c r="R27" s="545"/>
      <c r="S27" s="545"/>
      <c r="T27" s="545"/>
      <c r="U27" s="545"/>
      <c r="V27" s="3112"/>
      <c r="W27" s="3113"/>
      <c r="X27" s="3113"/>
      <c r="Y27" s="3114"/>
    </row>
    <row r="28" spans="1:25" ht="18.75" customHeight="1">
      <c r="A28" s="900"/>
      <c r="B28" s="808"/>
      <c r="C28" s="809" t="s">
        <v>1311</v>
      </c>
      <c r="D28" s="809"/>
      <c r="E28" s="809"/>
      <c r="F28" s="809"/>
      <c r="G28" s="809"/>
      <c r="H28" s="809"/>
      <c r="I28" s="809"/>
      <c r="J28" s="809"/>
      <c r="K28" s="809"/>
      <c r="L28" s="809"/>
      <c r="M28" s="809"/>
      <c r="N28" s="809"/>
      <c r="O28" s="809"/>
      <c r="P28" s="809"/>
      <c r="Q28" s="809"/>
      <c r="R28" s="809"/>
      <c r="S28" s="809"/>
      <c r="T28" s="809"/>
      <c r="U28" s="809"/>
      <c r="V28" s="3117" t="s">
        <v>1297</v>
      </c>
      <c r="W28" s="3118"/>
      <c r="X28" s="3118"/>
      <c r="Y28" s="3119"/>
    </row>
    <row r="29" spans="1:25" ht="18.75" customHeight="1">
      <c r="A29" s="900"/>
      <c r="B29" s="550"/>
      <c r="C29" s="549" t="s">
        <v>1312</v>
      </c>
      <c r="D29" s="549"/>
      <c r="E29" s="549"/>
      <c r="F29" s="549"/>
      <c r="G29" s="549"/>
      <c r="H29" s="549"/>
      <c r="I29" s="549"/>
      <c r="J29" s="549"/>
      <c r="K29" s="549"/>
      <c r="L29" s="549"/>
      <c r="M29" s="549"/>
      <c r="N29" s="549"/>
      <c r="O29" s="549"/>
      <c r="P29" s="549"/>
      <c r="Q29" s="549"/>
      <c r="R29" s="549"/>
      <c r="S29" s="549"/>
      <c r="T29" s="549"/>
      <c r="U29" s="549"/>
      <c r="V29" s="3106" t="s">
        <v>1297</v>
      </c>
      <c r="W29" s="3107"/>
      <c r="X29" s="3107"/>
      <c r="Y29" s="3108"/>
    </row>
    <row r="30" spans="1:25" ht="18.75" customHeight="1">
      <c r="A30" s="900"/>
      <c r="B30" s="546"/>
      <c r="C30" s="545" t="s">
        <v>1313</v>
      </c>
      <c r="D30" s="545"/>
      <c r="E30" s="545"/>
      <c r="F30" s="545"/>
      <c r="G30" s="545"/>
      <c r="H30" s="545"/>
      <c r="I30" s="545"/>
      <c r="J30" s="545"/>
      <c r="K30" s="545"/>
      <c r="L30" s="545"/>
      <c r="M30" s="545"/>
      <c r="N30" s="545"/>
      <c r="O30" s="545"/>
      <c r="P30" s="545"/>
      <c r="Q30" s="545"/>
      <c r="R30" s="545"/>
      <c r="S30" s="545"/>
      <c r="T30" s="545"/>
      <c r="U30" s="545"/>
      <c r="V30" s="3112"/>
      <c r="W30" s="3113"/>
      <c r="X30" s="3113"/>
      <c r="Y30" s="3114"/>
    </row>
    <row r="31" spans="1:25" ht="18.75" customHeight="1">
      <c r="A31" s="900"/>
      <c r="B31" s="550"/>
      <c r="C31" s="549" t="s">
        <v>1314</v>
      </c>
      <c r="D31" s="549"/>
      <c r="E31" s="549"/>
      <c r="F31" s="549"/>
      <c r="G31" s="549"/>
      <c r="H31" s="549"/>
      <c r="I31" s="549"/>
      <c r="J31" s="549"/>
      <c r="K31" s="549"/>
      <c r="L31" s="549"/>
      <c r="M31" s="549"/>
      <c r="N31" s="549"/>
      <c r="O31" s="549"/>
      <c r="P31" s="549"/>
      <c r="Q31" s="549"/>
      <c r="R31" s="549"/>
      <c r="S31" s="549"/>
      <c r="T31" s="549"/>
      <c r="U31" s="549"/>
      <c r="V31" s="3106" t="s">
        <v>1297</v>
      </c>
      <c r="W31" s="3107"/>
      <c r="X31" s="3107"/>
      <c r="Y31" s="3108"/>
    </row>
    <row r="32" spans="1:25" ht="18.75" customHeight="1">
      <c r="A32" s="900"/>
      <c r="B32" s="546"/>
      <c r="C32" s="545" t="s">
        <v>1315</v>
      </c>
      <c r="D32" s="545"/>
      <c r="E32" s="545"/>
      <c r="F32" s="545"/>
      <c r="G32" s="545"/>
      <c r="H32" s="545"/>
      <c r="I32" s="545"/>
      <c r="J32" s="545"/>
      <c r="K32" s="545"/>
      <c r="L32" s="545"/>
      <c r="M32" s="545"/>
      <c r="N32" s="545"/>
      <c r="O32" s="545"/>
      <c r="P32" s="545"/>
      <c r="Q32" s="545"/>
      <c r="R32" s="545"/>
      <c r="S32" s="545"/>
      <c r="T32" s="545"/>
      <c r="U32" s="545"/>
      <c r="V32" s="3112"/>
      <c r="W32" s="3113"/>
      <c r="X32" s="3113"/>
      <c r="Y32" s="3114"/>
    </row>
    <row r="33" spans="1:25" ht="18.75" customHeight="1">
      <c r="A33" s="900"/>
      <c r="B33" s="550"/>
      <c r="C33" s="549" t="s">
        <v>1316</v>
      </c>
      <c r="D33" s="549"/>
      <c r="E33" s="549"/>
      <c r="F33" s="549"/>
      <c r="G33" s="549"/>
      <c r="H33" s="549"/>
      <c r="I33" s="549"/>
      <c r="J33" s="549"/>
      <c r="K33" s="549"/>
      <c r="L33" s="549"/>
      <c r="M33" s="549"/>
      <c r="N33" s="549"/>
      <c r="O33" s="549"/>
      <c r="P33" s="549"/>
      <c r="Q33" s="549"/>
      <c r="R33" s="549"/>
      <c r="S33" s="549"/>
      <c r="T33" s="549"/>
      <c r="U33" s="549"/>
      <c r="V33" s="3106" t="s">
        <v>1297</v>
      </c>
      <c r="W33" s="3107"/>
      <c r="X33" s="3107"/>
      <c r="Y33" s="3108"/>
    </row>
    <row r="34" spans="1:25" ht="18.75" customHeight="1">
      <c r="A34" s="900"/>
      <c r="B34" s="550"/>
      <c r="C34" s="549" t="s">
        <v>1317</v>
      </c>
      <c r="D34" s="549"/>
      <c r="E34" s="549"/>
      <c r="F34" s="549"/>
      <c r="G34" s="549"/>
      <c r="H34" s="549"/>
      <c r="I34" s="549"/>
      <c r="J34" s="549"/>
      <c r="K34" s="549"/>
      <c r="L34" s="549"/>
      <c r="M34" s="549"/>
      <c r="N34" s="549"/>
      <c r="O34" s="549"/>
      <c r="P34" s="549"/>
      <c r="Q34" s="549"/>
      <c r="R34" s="549"/>
      <c r="S34" s="549"/>
      <c r="T34" s="549"/>
      <c r="U34" s="548"/>
      <c r="V34" s="3106" t="s">
        <v>1297</v>
      </c>
      <c r="W34" s="3107"/>
      <c r="X34" s="3107"/>
      <c r="Y34" s="3108"/>
    </row>
    <row r="35" spans="1:25" ht="18.75" customHeight="1">
      <c r="A35" s="900"/>
      <c r="B35" s="546"/>
      <c r="C35" s="545" t="s">
        <v>1318</v>
      </c>
      <c r="D35" s="545"/>
      <c r="E35" s="545"/>
      <c r="F35" s="545"/>
      <c r="G35" s="545"/>
      <c r="H35" s="545"/>
      <c r="I35" s="545"/>
      <c r="J35" s="545"/>
      <c r="K35" s="545"/>
      <c r="L35" s="545"/>
      <c r="M35" s="545"/>
      <c r="N35" s="545"/>
      <c r="O35" s="545"/>
      <c r="P35" s="545"/>
      <c r="Q35" s="545"/>
      <c r="R35" s="545"/>
      <c r="S35" s="545"/>
      <c r="T35" s="545"/>
      <c r="U35" s="544"/>
      <c r="V35" s="3112"/>
      <c r="W35" s="3113"/>
      <c r="X35" s="3113"/>
      <c r="Y35" s="3114"/>
    </row>
    <row r="36" spans="1:25" ht="18.75" customHeight="1">
      <c r="A36" s="900"/>
      <c r="B36" s="550"/>
      <c r="C36" s="549" t="s">
        <v>1319</v>
      </c>
      <c r="D36" s="549"/>
      <c r="E36" s="549"/>
      <c r="F36" s="549"/>
      <c r="G36" s="549"/>
      <c r="H36" s="549"/>
      <c r="I36" s="549"/>
      <c r="J36" s="549"/>
      <c r="K36" s="549"/>
      <c r="L36" s="549"/>
      <c r="M36" s="549"/>
      <c r="N36" s="549"/>
      <c r="O36" s="549"/>
      <c r="P36" s="549"/>
      <c r="Q36" s="549"/>
      <c r="R36" s="549"/>
      <c r="S36" s="549"/>
      <c r="T36" s="549"/>
      <c r="U36" s="548"/>
      <c r="V36" s="3106" t="s">
        <v>1297</v>
      </c>
      <c r="W36" s="3107"/>
      <c r="X36" s="3107"/>
      <c r="Y36" s="3108"/>
    </row>
    <row r="37" spans="1:25" ht="18.75" customHeight="1">
      <c r="A37" s="900"/>
      <c r="B37" s="900"/>
      <c r="C37" s="542" t="s">
        <v>1320</v>
      </c>
      <c r="U37" s="547"/>
      <c r="V37" s="3109"/>
      <c r="W37" s="3110"/>
      <c r="X37" s="3110"/>
      <c r="Y37" s="3111"/>
    </row>
    <row r="38" spans="1:25" ht="18.75" customHeight="1">
      <c r="A38" s="900"/>
      <c r="B38" s="900"/>
      <c r="C38" s="542" t="s">
        <v>1321</v>
      </c>
      <c r="U38" s="547"/>
      <c r="V38" s="3109"/>
      <c r="W38" s="3110"/>
      <c r="X38" s="3110"/>
      <c r="Y38" s="3111"/>
    </row>
    <row r="39" spans="1:25" ht="18.75" customHeight="1">
      <c r="A39" s="900"/>
      <c r="B39" s="546"/>
      <c r="C39" s="545" t="s">
        <v>1322</v>
      </c>
      <c r="D39" s="545"/>
      <c r="E39" s="545"/>
      <c r="F39" s="545"/>
      <c r="G39" s="545"/>
      <c r="H39" s="545"/>
      <c r="I39" s="545"/>
      <c r="J39" s="545"/>
      <c r="K39" s="545"/>
      <c r="L39" s="545"/>
      <c r="M39" s="545"/>
      <c r="N39" s="545"/>
      <c r="O39" s="545"/>
      <c r="P39" s="545"/>
      <c r="Q39" s="545"/>
      <c r="R39" s="545"/>
      <c r="S39" s="545"/>
      <c r="T39" s="545"/>
      <c r="U39" s="544"/>
      <c r="V39" s="3112"/>
      <c r="W39" s="3113"/>
      <c r="X39" s="3113"/>
      <c r="Y39" s="3114"/>
    </row>
    <row r="40" spans="1:25" ht="18.75" customHeight="1">
      <c r="A40" s="900"/>
      <c r="B40" s="808"/>
      <c r="C40" s="809" t="s">
        <v>1323</v>
      </c>
      <c r="D40" s="809"/>
      <c r="E40" s="809"/>
      <c r="F40" s="809"/>
      <c r="G40" s="809"/>
      <c r="H40" s="809"/>
      <c r="I40" s="809"/>
      <c r="J40" s="809"/>
      <c r="K40" s="809"/>
      <c r="L40" s="809"/>
      <c r="M40" s="809"/>
      <c r="N40" s="809"/>
      <c r="O40" s="809"/>
      <c r="P40" s="809"/>
      <c r="Q40" s="809"/>
      <c r="R40" s="809"/>
      <c r="S40" s="809"/>
      <c r="T40" s="809"/>
      <c r="U40" s="809"/>
      <c r="V40" s="3117" t="s">
        <v>1297</v>
      </c>
      <c r="W40" s="3118"/>
      <c r="X40" s="3118"/>
      <c r="Y40" s="3119"/>
    </row>
    <row r="41" spans="1:25" ht="9.75" customHeight="1">
      <c r="A41" s="900"/>
      <c r="V41" s="543"/>
      <c r="W41" s="543"/>
      <c r="X41" s="543"/>
      <c r="Y41" s="543"/>
    </row>
    <row r="42" spans="1:25" ht="27.75" customHeight="1">
      <c r="A42" s="900"/>
      <c r="B42" s="3115" t="s">
        <v>1324</v>
      </c>
      <c r="C42" s="3116"/>
      <c r="D42" s="3116"/>
      <c r="E42" s="3116"/>
      <c r="F42" s="3116"/>
      <c r="G42" s="3116"/>
      <c r="H42" s="3116"/>
      <c r="I42" s="3116"/>
      <c r="J42" s="3116"/>
      <c r="K42" s="3116"/>
      <c r="L42" s="3116"/>
      <c r="M42" s="3116"/>
      <c r="N42" s="3116"/>
      <c r="O42" s="3116"/>
      <c r="P42" s="3116"/>
      <c r="Q42" s="3116"/>
      <c r="R42" s="3116"/>
      <c r="S42" s="3116"/>
      <c r="T42" s="3116"/>
      <c r="U42" s="3116"/>
      <c r="V42" s="3116"/>
      <c r="W42" s="3116"/>
      <c r="X42" s="3116"/>
      <c r="Y42" s="3116"/>
    </row>
    <row r="43" spans="1:25" ht="30" customHeight="1">
      <c r="A43" s="900"/>
      <c r="B43" s="3115" t="s">
        <v>1325</v>
      </c>
      <c r="C43" s="3116"/>
      <c r="D43" s="3116"/>
      <c r="E43" s="3116"/>
      <c r="F43" s="3116"/>
      <c r="G43" s="3116"/>
      <c r="H43" s="3116"/>
      <c r="I43" s="3116"/>
      <c r="J43" s="3116"/>
      <c r="K43" s="3116"/>
      <c r="L43" s="3116"/>
      <c r="M43" s="3116"/>
      <c r="N43" s="3116"/>
      <c r="O43" s="3116"/>
      <c r="P43" s="3116"/>
      <c r="Q43" s="3116"/>
      <c r="R43" s="3116"/>
      <c r="S43" s="3116"/>
      <c r="T43" s="3116"/>
      <c r="U43" s="3116"/>
      <c r="V43" s="3116"/>
      <c r="W43" s="3116"/>
      <c r="X43" s="3116"/>
      <c r="Y43" s="3116"/>
    </row>
    <row r="45" spans="1:25">
      <c r="B45" s="542" t="s">
        <v>1099</v>
      </c>
    </row>
    <row r="46" spans="1:25">
      <c r="C46" s="542" t="s">
        <v>1326</v>
      </c>
    </row>
    <row r="47" spans="1:25">
      <c r="C47" s="542" t="s">
        <v>1327</v>
      </c>
    </row>
    <row r="48" spans="1:25">
      <c r="C48" s="542" t="s">
        <v>1328</v>
      </c>
    </row>
    <row r="49" spans="3:3">
      <c r="C49" s="542" t="s">
        <v>1327</v>
      </c>
    </row>
    <row r="50" spans="3:3">
      <c r="C50" s="542" t="s">
        <v>1329</v>
      </c>
    </row>
  </sheetData>
  <mergeCells count="24">
    <mergeCell ref="V22:Y25"/>
    <mergeCell ref="B7:F7"/>
    <mergeCell ref="G7:Y7"/>
    <mergeCell ref="R2:Y2"/>
    <mergeCell ref="B4:Y4"/>
    <mergeCell ref="B6:F6"/>
    <mergeCell ref="G6:Y6"/>
    <mergeCell ref="B2:E2"/>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s>
  <phoneticPr fontId="14"/>
  <pageMargins left="0.7" right="0.7" top="0.75" bottom="0.75" header="0.3" footer="0.3"/>
  <pageSetup paperSize="9" scale="87"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codeName="Sheet60">
    <pageSetUpPr fitToPage="1"/>
  </sheetPr>
  <dimension ref="A1:AC65"/>
  <sheetViews>
    <sheetView view="pageBreakPreview" zoomScaleNormal="100" zoomScaleSheetLayoutView="100" workbookViewId="0"/>
  </sheetViews>
  <sheetFormatPr defaultColWidth="4" defaultRowHeight="13"/>
  <cols>
    <col min="1" max="1" width="2.08203125" style="542" customWidth="1"/>
    <col min="2" max="2" width="3.58203125" style="542" customWidth="1"/>
    <col min="3" max="21" width="5.58203125" style="542" customWidth="1"/>
    <col min="22" max="25" width="3.58203125" style="542" customWidth="1"/>
    <col min="26" max="26" width="2.08203125" style="542" customWidth="1"/>
    <col min="27" max="255" width="4" style="542"/>
    <col min="256" max="256" width="1.75" style="542" customWidth="1"/>
    <col min="257" max="257" width="2.08203125" style="542" customWidth="1"/>
    <col min="258" max="258" width="2.33203125" style="542" customWidth="1"/>
    <col min="259" max="277" width="4" style="542" customWidth="1"/>
    <col min="278" max="281" width="2.33203125" style="542" customWidth="1"/>
    <col min="282" max="282" width="2.08203125" style="542" customWidth="1"/>
    <col min="283" max="511" width="4" style="542"/>
    <col min="512" max="512" width="1.75" style="542" customWidth="1"/>
    <col min="513" max="513" width="2.08203125" style="542" customWidth="1"/>
    <col min="514" max="514" width="2.33203125" style="542" customWidth="1"/>
    <col min="515" max="533" width="4" style="542" customWidth="1"/>
    <col min="534" max="537" width="2.33203125" style="542" customWidth="1"/>
    <col min="538" max="538" width="2.08203125" style="542" customWidth="1"/>
    <col min="539" max="767" width="4" style="542"/>
    <col min="768" max="768" width="1.75" style="542" customWidth="1"/>
    <col min="769" max="769" width="2.08203125" style="542" customWidth="1"/>
    <col min="770" max="770" width="2.33203125" style="542" customWidth="1"/>
    <col min="771" max="789" width="4" style="542" customWidth="1"/>
    <col min="790" max="793" width="2.33203125" style="542" customWidth="1"/>
    <col min="794" max="794" width="2.08203125" style="542" customWidth="1"/>
    <col min="795" max="1023" width="4" style="542"/>
    <col min="1024" max="1024" width="1.75" style="542" customWidth="1"/>
    <col min="1025" max="1025" width="2.08203125" style="542" customWidth="1"/>
    <col min="1026" max="1026" width="2.33203125" style="542" customWidth="1"/>
    <col min="1027" max="1045" width="4" style="542" customWidth="1"/>
    <col min="1046" max="1049" width="2.33203125" style="542" customWidth="1"/>
    <col min="1050" max="1050" width="2.08203125" style="542" customWidth="1"/>
    <col min="1051" max="1279" width="4" style="542"/>
    <col min="1280" max="1280" width="1.75" style="542" customWidth="1"/>
    <col min="1281" max="1281" width="2.08203125" style="542" customWidth="1"/>
    <col min="1282" max="1282" width="2.33203125" style="542" customWidth="1"/>
    <col min="1283" max="1301" width="4" style="542" customWidth="1"/>
    <col min="1302" max="1305" width="2.33203125" style="542" customWidth="1"/>
    <col min="1306" max="1306" width="2.08203125" style="542" customWidth="1"/>
    <col min="1307" max="1535" width="4" style="542"/>
    <col min="1536" max="1536" width="1.75" style="542" customWidth="1"/>
    <col min="1537" max="1537" width="2.08203125" style="542" customWidth="1"/>
    <col min="1538" max="1538" width="2.33203125" style="542" customWidth="1"/>
    <col min="1539" max="1557" width="4" style="542" customWidth="1"/>
    <col min="1558" max="1561" width="2.33203125" style="542" customWidth="1"/>
    <col min="1562" max="1562" width="2.08203125" style="542" customWidth="1"/>
    <col min="1563" max="1791" width="4" style="542"/>
    <col min="1792" max="1792" width="1.75" style="542" customWidth="1"/>
    <col min="1793" max="1793" width="2.08203125" style="542" customWidth="1"/>
    <col min="1794" max="1794" width="2.33203125" style="542" customWidth="1"/>
    <col min="1795" max="1813" width="4" style="542" customWidth="1"/>
    <col min="1814" max="1817" width="2.33203125" style="542" customWidth="1"/>
    <col min="1818" max="1818" width="2.08203125" style="542" customWidth="1"/>
    <col min="1819" max="2047" width="4" style="542"/>
    <col min="2048" max="2048" width="1.75" style="542" customWidth="1"/>
    <col min="2049" max="2049" width="2.08203125" style="542" customWidth="1"/>
    <col min="2050" max="2050" width="2.33203125" style="542" customWidth="1"/>
    <col min="2051" max="2069" width="4" style="542" customWidth="1"/>
    <col min="2070" max="2073" width="2.33203125" style="542" customWidth="1"/>
    <col min="2074" max="2074" width="2.08203125" style="542" customWidth="1"/>
    <col min="2075" max="2303" width="4" style="542"/>
    <col min="2304" max="2304" width="1.75" style="542" customWidth="1"/>
    <col min="2305" max="2305" width="2.08203125" style="542" customWidth="1"/>
    <col min="2306" max="2306" width="2.33203125" style="542" customWidth="1"/>
    <col min="2307" max="2325" width="4" style="542" customWidth="1"/>
    <col min="2326" max="2329" width="2.33203125" style="542" customWidth="1"/>
    <col min="2330" max="2330" width="2.08203125" style="542" customWidth="1"/>
    <col min="2331" max="2559" width="4" style="542"/>
    <col min="2560" max="2560" width="1.75" style="542" customWidth="1"/>
    <col min="2561" max="2561" width="2.08203125" style="542" customWidth="1"/>
    <col min="2562" max="2562" width="2.33203125" style="542" customWidth="1"/>
    <col min="2563" max="2581" width="4" style="542" customWidth="1"/>
    <col min="2582" max="2585" width="2.33203125" style="542" customWidth="1"/>
    <col min="2586" max="2586" width="2.08203125" style="542" customWidth="1"/>
    <col min="2587" max="2815" width="4" style="542"/>
    <col min="2816" max="2816" width="1.75" style="542" customWidth="1"/>
    <col min="2817" max="2817" width="2.08203125" style="542" customWidth="1"/>
    <col min="2818" max="2818" width="2.33203125" style="542" customWidth="1"/>
    <col min="2819" max="2837" width="4" style="542" customWidth="1"/>
    <col min="2838" max="2841" width="2.33203125" style="542" customWidth="1"/>
    <col min="2842" max="2842" width="2.08203125" style="542" customWidth="1"/>
    <col min="2843" max="3071" width="4" style="542"/>
    <col min="3072" max="3072" width="1.75" style="542" customWidth="1"/>
    <col min="3073" max="3073" width="2.08203125" style="542" customWidth="1"/>
    <col min="3074" max="3074" width="2.33203125" style="542" customWidth="1"/>
    <col min="3075" max="3093" width="4" style="542" customWidth="1"/>
    <col min="3094" max="3097" width="2.33203125" style="542" customWidth="1"/>
    <col min="3098" max="3098" width="2.08203125" style="542" customWidth="1"/>
    <col min="3099" max="3327" width="4" style="542"/>
    <col min="3328" max="3328" width="1.75" style="542" customWidth="1"/>
    <col min="3329" max="3329" width="2.08203125" style="542" customWidth="1"/>
    <col min="3330" max="3330" width="2.33203125" style="542" customWidth="1"/>
    <col min="3331" max="3349" width="4" style="542" customWidth="1"/>
    <col min="3350" max="3353" width="2.33203125" style="542" customWidth="1"/>
    <col min="3354" max="3354" width="2.08203125" style="542" customWidth="1"/>
    <col min="3355" max="3583" width="4" style="542"/>
    <col min="3584" max="3584" width="1.75" style="542" customWidth="1"/>
    <col min="3585" max="3585" width="2.08203125" style="542" customWidth="1"/>
    <col min="3586" max="3586" width="2.33203125" style="542" customWidth="1"/>
    <col min="3587" max="3605" width="4" style="542" customWidth="1"/>
    <col min="3606" max="3609" width="2.33203125" style="542" customWidth="1"/>
    <col min="3610" max="3610" width="2.08203125" style="542" customWidth="1"/>
    <col min="3611" max="3839" width="4" style="542"/>
    <col min="3840" max="3840" width="1.75" style="542" customWidth="1"/>
    <col min="3841" max="3841" width="2.08203125" style="542" customWidth="1"/>
    <col min="3842" max="3842" width="2.33203125" style="542" customWidth="1"/>
    <col min="3843" max="3861" width="4" style="542" customWidth="1"/>
    <col min="3862" max="3865" width="2.33203125" style="542" customWidth="1"/>
    <col min="3866" max="3866" width="2.08203125" style="542" customWidth="1"/>
    <col min="3867" max="4095" width="4" style="542"/>
    <col min="4096" max="4096" width="1.75" style="542" customWidth="1"/>
    <col min="4097" max="4097" width="2.08203125" style="542" customWidth="1"/>
    <col min="4098" max="4098" width="2.33203125" style="542" customWidth="1"/>
    <col min="4099" max="4117" width="4" style="542" customWidth="1"/>
    <col min="4118" max="4121" width="2.33203125" style="542" customWidth="1"/>
    <col min="4122" max="4122" width="2.08203125" style="542" customWidth="1"/>
    <col min="4123" max="4351" width="4" style="542"/>
    <col min="4352" max="4352" width="1.75" style="542" customWidth="1"/>
    <col min="4353" max="4353" width="2.08203125" style="542" customWidth="1"/>
    <col min="4354" max="4354" width="2.33203125" style="542" customWidth="1"/>
    <col min="4355" max="4373" width="4" style="542" customWidth="1"/>
    <col min="4374" max="4377" width="2.33203125" style="542" customWidth="1"/>
    <col min="4378" max="4378" width="2.08203125" style="542" customWidth="1"/>
    <col min="4379" max="4607" width="4" style="542"/>
    <col min="4608" max="4608" width="1.75" style="542" customWidth="1"/>
    <col min="4609" max="4609" width="2.08203125" style="542" customWidth="1"/>
    <col min="4610" max="4610" width="2.33203125" style="542" customWidth="1"/>
    <col min="4611" max="4629" width="4" style="542" customWidth="1"/>
    <col min="4630" max="4633" width="2.33203125" style="542" customWidth="1"/>
    <col min="4634" max="4634" width="2.08203125" style="542" customWidth="1"/>
    <col min="4635" max="4863" width="4" style="542"/>
    <col min="4864" max="4864" width="1.75" style="542" customWidth="1"/>
    <col min="4865" max="4865" width="2.08203125" style="542" customWidth="1"/>
    <col min="4866" max="4866" width="2.33203125" style="542" customWidth="1"/>
    <col min="4867" max="4885" width="4" style="542" customWidth="1"/>
    <col min="4886" max="4889" width="2.33203125" style="542" customWidth="1"/>
    <col min="4890" max="4890" width="2.08203125" style="542" customWidth="1"/>
    <col min="4891" max="5119" width="4" style="542"/>
    <col min="5120" max="5120" width="1.75" style="542" customWidth="1"/>
    <col min="5121" max="5121" width="2.08203125" style="542" customWidth="1"/>
    <col min="5122" max="5122" width="2.33203125" style="542" customWidth="1"/>
    <col min="5123" max="5141" width="4" style="542" customWidth="1"/>
    <col min="5142" max="5145" width="2.33203125" style="542" customWidth="1"/>
    <col min="5146" max="5146" width="2.08203125" style="542" customWidth="1"/>
    <col min="5147" max="5375" width="4" style="542"/>
    <col min="5376" max="5376" width="1.75" style="542" customWidth="1"/>
    <col min="5377" max="5377" width="2.08203125" style="542" customWidth="1"/>
    <col min="5378" max="5378" width="2.33203125" style="542" customWidth="1"/>
    <col min="5379" max="5397" width="4" style="542" customWidth="1"/>
    <col min="5398" max="5401" width="2.33203125" style="542" customWidth="1"/>
    <col min="5402" max="5402" width="2.08203125" style="542" customWidth="1"/>
    <col min="5403" max="5631" width="4" style="542"/>
    <col min="5632" max="5632" width="1.75" style="542" customWidth="1"/>
    <col min="5633" max="5633" width="2.08203125" style="542" customWidth="1"/>
    <col min="5634" max="5634" width="2.33203125" style="542" customWidth="1"/>
    <col min="5635" max="5653" width="4" style="542" customWidth="1"/>
    <col min="5654" max="5657" width="2.33203125" style="542" customWidth="1"/>
    <col min="5658" max="5658" width="2.08203125" style="542" customWidth="1"/>
    <col min="5659" max="5887" width="4" style="542"/>
    <col min="5888" max="5888" width="1.75" style="542" customWidth="1"/>
    <col min="5889" max="5889" width="2.08203125" style="542" customWidth="1"/>
    <col min="5890" max="5890" width="2.33203125" style="542" customWidth="1"/>
    <col min="5891" max="5909" width="4" style="542" customWidth="1"/>
    <col min="5910" max="5913" width="2.33203125" style="542" customWidth="1"/>
    <col min="5914" max="5914" width="2.08203125" style="542" customWidth="1"/>
    <col min="5915" max="6143" width="4" style="542"/>
    <col min="6144" max="6144" width="1.75" style="542" customWidth="1"/>
    <col min="6145" max="6145" width="2.08203125" style="542" customWidth="1"/>
    <col min="6146" max="6146" width="2.33203125" style="542" customWidth="1"/>
    <col min="6147" max="6165" width="4" style="542" customWidth="1"/>
    <col min="6166" max="6169" width="2.33203125" style="542" customWidth="1"/>
    <col min="6170" max="6170" width="2.08203125" style="542" customWidth="1"/>
    <col min="6171" max="6399" width="4" style="542"/>
    <col min="6400" max="6400" width="1.75" style="542" customWidth="1"/>
    <col min="6401" max="6401" width="2.08203125" style="542" customWidth="1"/>
    <col min="6402" max="6402" width="2.33203125" style="542" customWidth="1"/>
    <col min="6403" max="6421" width="4" style="542" customWidth="1"/>
    <col min="6422" max="6425" width="2.33203125" style="542" customWidth="1"/>
    <col min="6426" max="6426" width="2.08203125" style="542" customWidth="1"/>
    <col min="6427" max="6655" width="4" style="542"/>
    <col min="6656" max="6656" width="1.75" style="542" customWidth="1"/>
    <col min="6657" max="6657" width="2.08203125" style="542" customWidth="1"/>
    <col min="6658" max="6658" width="2.33203125" style="542" customWidth="1"/>
    <col min="6659" max="6677" width="4" style="542" customWidth="1"/>
    <col min="6678" max="6681" width="2.33203125" style="542" customWidth="1"/>
    <col min="6682" max="6682" width="2.08203125" style="542" customWidth="1"/>
    <col min="6683" max="6911" width="4" style="542"/>
    <col min="6912" max="6912" width="1.75" style="542" customWidth="1"/>
    <col min="6913" max="6913" width="2.08203125" style="542" customWidth="1"/>
    <col min="6914" max="6914" width="2.33203125" style="542" customWidth="1"/>
    <col min="6915" max="6933" width="4" style="542" customWidth="1"/>
    <col min="6934" max="6937" width="2.33203125" style="542" customWidth="1"/>
    <col min="6938" max="6938" width="2.08203125" style="542" customWidth="1"/>
    <col min="6939" max="7167" width="4" style="542"/>
    <col min="7168" max="7168" width="1.75" style="542" customWidth="1"/>
    <col min="7169" max="7169" width="2.08203125" style="542" customWidth="1"/>
    <col min="7170" max="7170" width="2.33203125" style="542" customWidth="1"/>
    <col min="7171" max="7189" width="4" style="542" customWidth="1"/>
    <col min="7190" max="7193" width="2.33203125" style="542" customWidth="1"/>
    <col min="7194" max="7194" width="2.08203125" style="542" customWidth="1"/>
    <col min="7195" max="7423" width="4" style="542"/>
    <col min="7424" max="7424" width="1.75" style="542" customWidth="1"/>
    <col min="7425" max="7425" width="2.08203125" style="542" customWidth="1"/>
    <col min="7426" max="7426" width="2.33203125" style="542" customWidth="1"/>
    <col min="7427" max="7445" width="4" style="542" customWidth="1"/>
    <col min="7446" max="7449" width="2.33203125" style="542" customWidth="1"/>
    <col min="7450" max="7450" width="2.08203125" style="542" customWidth="1"/>
    <col min="7451" max="7679" width="4" style="542"/>
    <col min="7680" max="7680" width="1.75" style="542" customWidth="1"/>
    <col min="7681" max="7681" width="2.08203125" style="542" customWidth="1"/>
    <col min="7682" max="7682" width="2.33203125" style="542" customWidth="1"/>
    <col min="7683" max="7701" width="4" style="542" customWidth="1"/>
    <col min="7702" max="7705" width="2.33203125" style="542" customWidth="1"/>
    <col min="7706" max="7706" width="2.08203125" style="542" customWidth="1"/>
    <col min="7707" max="7935" width="4" style="542"/>
    <col min="7936" max="7936" width="1.75" style="542" customWidth="1"/>
    <col min="7937" max="7937" width="2.08203125" style="542" customWidth="1"/>
    <col min="7938" max="7938" width="2.33203125" style="542" customWidth="1"/>
    <col min="7939" max="7957" width="4" style="542" customWidth="1"/>
    <col min="7958" max="7961" width="2.33203125" style="542" customWidth="1"/>
    <col min="7962" max="7962" width="2.08203125" style="542" customWidth="1"/>
    <col min="7963" max="8191" width="4" style="542"/>
    <col min="8192" max="8192" width="1.75" style="542" customWidth="1"/>
    <col min="8193" max="8193" width="2.08203125" style="542" customWidth="1"/>
    <col min="8194" max="8194" width="2.33203125" style="542" customWidth="1"/>
    <col min="8195" max="8213" width="4" style="542" customWidth="1"/>
    <col min="8214" max="8217" width="2.33203125" style="542" customWidth="1"/>
    <col min="8218" max="8218" width="2.08203125" style="542" customWidth="1"/>
    <col min="8219" max="8447" width="4" style="542"/>
    <col min="8448" max="8448" width="1.75" style="542" customWidth="1"/>
    <col min="8449" max="8449" width="2.08203125" style="542" customWidth="1"/>
    <col min="8450" max="8450" width="2.33203125" style="542" customWidth="1"/>
    <col min="8451" max="8469" width="4" style="542" customWidth="1"/>
    <col min="8470" max="8473" width="2.33203125" style="542" customWidth="1"/>
    <col min="8474" max="8474" width="2.08203125" style="542" customWidth="1"/>
    <col min="8475" max="8703" width="4" style="542"/>
    <col min="8704" max="8704" width="1.75" style="542" customWidth="1"/>
    <col min="8705" max="8705" width="2.08203125" style="542" customWidth="1"/>
    <col min="8706" max="8706" width="2.33203125" style="542" customWidth="1"/>
    <col min="8707" max="8725" width="4" style="542" customWidth="1"/>
    <col min="8726" max="8729" width="2.33203125" style="542" customWidth="1"/>
    <col min="8730" max="8730" width="2.08203125" style="542" customWidth="1"/>
    <col min="8731" max="8959" width="4" style="542"/>
    <col min="8960" max="8960" width="1.75" style="542" customWidth="1"/>
    <col min="8961" max="8961" width="2.08203125" style="542" customWidth="1"/>
    <col min="8962" max="8962" width="2.33203125" style="542" customWidth="1"/>
    <col min="8963" max="8981" width="4" style="542" customWidth="1"/>
    <col min="8982" max="8985" width="2.33203125" style="542" customWidth="1"/>
    <col min="8986" max="8986" width="2.08203125" style="542" customWidth="1"/>
    <col min="8987" max="9215" width="4" style="542"/>
    <col min="9216" max="9216" width="1.75" style="542" customWidth="1"/>
    <col min="9217" max="9217" width="2.08203125" style="542" customWidth="1"/>
    <col min="9218" max="9218" width="2.33203125" style="542" customWidth="1"/>
    <col min="9219" max="9237" width="4" style="542" customWidth="1"/>
    <col min="9238" max="9241" width="2.33203125" style="542" customWidth="1"/>
    <col min="9242" max="9242" width="2.08203125" style="542" customWidth="1"/>
    <col min="9243" max="9471" width="4" style="542"/>
    <col min="9472" max="9472" width="1.75" style="542" customWidth="1"/>
    <col min="9473" max="9473" width="2.08203125" style="542" customWidth="1"/>
    <col min="9474" max="9474" width="2.33203125" style="542" customWidth="1"/>
    <col min="9475" max="9493" width="4" style="542" customWidth="1"/>
    <col min="9494" max="9497" width="2.33203125" style="542" customWidth="1"/>
    <col min="9498" max="9498" width="2.08203125" style="542" customWidth="1"/>
    <col min="9499" max="9727" width="4" style="542"/>
    <col min="9728" max="9728" width="1.75" style="542" customWidth="1"/>
    <col min="9729" max="9729" width="2.08203125" style="542" customWidth="1"/>
    <col min="9730" max="9730" width="2.33203125" style="542" customWidth="1"/>
    <col min="9731" max="9749" width="4" style="542" customWidth="1"/>
    <col min="9750" max="9753" width="2.33203125" style="542" customWidth="1"/>
    <col min="9754" max="9754" width="2.08203125" style="542" customWidth="1"/>
    <col min="9755" max="9983" width="4" style="542"/>
    <col min="9984" max="9984" width="1.75" style="542" customWidth="1"/>
    <col min="9985" max="9985" width="2.08203125" style="542" customWidth="1"/>
    <col min="9986" max="9986" width="2.33203125" style="542" customWidth="1"/>
    <col min="9987" max="10005" width="4" style="542" customWidth="1"/>
    <col min="10006" max="10009" width="2.33203125" style="542" customWidth="1"/>
    <col min="10010" max="10010" width="2.08203125" style="542" customWidth="1"/>
    <col min="10011" max="10239" width="4" style="542"/>
    <col min="10240" max="10240" width="1.75" style="542" customWidth="1"/>
    <col min="10241" max="10241" width="2.08203125" style="542" customWidth="1"/>
    <col min="10242" max="10242" width="2.33203125" style="542" customWidth="1"/>
    <col min="10243" max="10261" width="4" style="542" customWidth="1"/>
    <col min="10262" max="10265" width="2.33203125" style="542" customWidth="1"/>
    <col min="10266" max="10266" width="2.08203125" style="542" customWidth="1"/>
    <col min="10267" max="10495" width="4" style="542"/>
    <col min="10496" max="10496" width="1.75" style="542" customWidth="1"/>
    <col min="10497" max="10497" width="2.08203125" style="542" customWidth="1"/>
    <col min="10498" max="10498" width="2.33203125" style="542" customWidth="1"/>
    <col min="10499" max="10517" width="4" style="542" customWidth="1"/>
    <col min="10518" max="10521" width="2.33203125" style="542" customWidth="1"/>
    <col min="10522" max="10522" width="2.08203125" style="542" customWidth="1"/>
    <col min="10523" max="10751" width="4" style="542"/>
    <col min="10752" max="10752" width="1.75" style="542" customWidth="1"/>
    <col min="10753" max="10753" width="2.08203125" style="542" customWidth="1"/>
    <col min="10754" max="10754" width="2.33203125" style="542" customWidth="1"/>
    <col min="10755" max="10773" width="4" style="542" customWidth="1"/>
    <col min="10774" max="10777" width="2.33203125" style="542" customWidth="1"/>
    <col min="10778" max="10778" width="2.08203125" style="542" customWidth="1"/>
    <col min="10779" max="11007" width="4" style="542"/>
    <col min="11008" max="11008" width="1.75" style="542" customWidth="1"/>
    <col min="11009" max="11009" width="2.08203125" style="542" customWidth="1"/>
    <col min="11010" max="11010" width="2.33203125" style="542" customWidth="1"/>
    <col min="11011" max="11029" width="4" style="542" customWidth="1"/>
    <col min="11030" max="11033" width="2.33203125" style="542" customWidth="1"/>
    <col min="11034" max="11034" width="2.08203125" style="542" customWidth="1"/>
    <col min="11035" max="11263" width="4" style="542"/>
    <col min="11264" max="11264" width="1.75" style="542" customWidth="1"/>
    <col min="11265" max="11265" width="2.08203125" style="542" customWidth="1"/>
    <col min="11266" max="11266" width="2.33203125" style="542" customWidth="1"/>
    <col min="11267" max="11285" width="4" style="542" customWidth="1"/>
    <col min="11286" max="11289" width="2.33203125" style="542" customWidth="1"/>
    <col min="11290" max="11290" width="2.08203125" style="542" customWidth="1"/>
    <col min="11291" max="11519" width="4" style="542"/>
    <col min="11520" max="11520" width="1.75" style="542" customWidth="1"/>
    <col min="11521" max="11521" width="2.08203125" style="542" customWidth="1"/>
    <col min="11522" max="11522" width="2.33203125" style="542" customWidth="1"/>
    <col min="11523" max="11541" width="4" style="542" customWidth="1"/>
    <col min="11542" max="11545" width="2.33203125" style="542" customWidth="1"/>
    <col min="11546" max="11546" width="2.08203125" style="542" customWidth="1"/>
    <col min="11547" max="11775" width="4" style="542"/>
    <col min="11776" max="11776" width="1.75" style="542" customWidth="1"/>
    <col min="11777" max="11777" width="2.08203125" style="542" customWidth="1"/>
    <col min="11778" max="11778" width="2.33203125" style="542" customWidth="1"/>
    <col min="11779" max="11797" width="4" style="542" customWidth="1"/>
    <col min="11798" max="11801" width="2.33203125" style="542" customWidth="1"/>
    <col min="11802" max="11802" width="2.08203125" style="542" customWidth="1"/>
    <col min="11803" max="12031" width="4" style="542"/>
    <col min="12032" max="12032" width="1.75" style="542" customWidth="1"/>
    <col min="12033" max="12033" width="2.08203125" style="542" customWidth="1"/>
    <col min="12034" max="12034" width="2.33203125" style="542" customWidth="1"/>
    <col min="12035" max="12053" width="4" style="542" customWidth="1"/>
    <col min="12054" max="12057" width="2.33203125" style="542" customWidth="1"/>
    <col min="12058" max="12058" width="2.08203125" style="542" customWidth="1"/>
    <col min="12059" max="12287" width="4" style="542"/>
    <col min="12288" max="12288" width="1.75" style="542" customWidth="1"/>
    <col min="12289" max="12289" width="2.08203125" style="542" customWidth="1"/>
    <col min="12290" max="12290" width="2.33203125" style="542" customWidth="1"/>
    <col min="12291" max="12309" width="4" style="542" customWidth="1"/>
    <col min="12310" max="12313" width="2.33203125" style="542" customWidth="1"/>
    <col min="12314" max="12314" width="2.08203125" style="542" customWidth="1"/>
    <col min="12315" max="12543" width="4" style="542"/>
    <col min="12544" max="12544" width="1.75" style="542" customWidth="1"/>
    <col min="12545" max="12545" width="2.08203125" style="542" customWidth="1"/>
    <col min="12546" max="12546" width="2.33203125" style="542" customWidth="1"/>
    <col min="12547" max="12565" width="4" style="542" customWidth="1"/>
    <col min="12566" max="12569" width="2.33203125" style="542" customWidth="1"/>
    <col min="12570" max="12570" width="2.08203125" style="542" customWidth="1"/>
    <col min="12571" max="12799" width="4" style="542"/>
    <col min="12800" max="12800" width="1.75" style="542" customWidth="1"/>
    <col min="12801" max="12801" width="2.08203125" style="542" customWidth="1"/>
    <col min="12802" max="12802" width="2.33203125" style="542" customWidth="1"/>
    <col min="12803" max="12821" width="4" style="542" customWidth="1"/>
    <col min="12822" max="12825" width="2.33203125" style="542" customWidth="1"/>
    <col min="12826" max="12826" width="2.08203125" style="542" customWidth="1"/>
    <col min="12827" max="13055" width="4" style="542"/>
    <col min="13056" max="13056" width="1.75" style="542" customWidth="1"/>
    <col min="13057" max="13057" width="2.08203125" style="542" customWidth="1"/>
    <col min="13058" max="13058" width="2.33203125" style="542" customWidth="1"/>
    <col min="13059" max="13077" width="4" style="542" customWidth="1"/>
    <col min="13078" max="13081" width="2.33203125" style="542" customWidth="1"/>
    <col min="13082" max="13082" width="2.08203125" style="542" customWidth="1"/>
    <col min="13083" max="13311" width="4" style="542"/>
    <col min="13312" max="13312" width="1.75" style="542" customWidth="1"/>
    <col min="13313" max="13313" width="2.08203125" style="542" customWidth="1"/>
    <col min="13314" max="13314" width="2.33203125" style="542" customWidth="1"/>
    <col min="13315" max="13333" width="4" style="542" customWidth="1"/>
    <col min="13334" max="13337" width="2.33203125" style="542" customWidth="1"/>
    <col min="13338" max="13338" width="2.08203125" style="542" customWidth="1"/>
    <col min="13339" max="13567" width="4" style="542"/>
    <col min="13568" max="13568" width="1.75" style="542" customWidth="1"/>
    <col min="13569" max="13569" width="2.08203125" style="542" customWidth="1"/>
    <col min="13570" max="13570" width="2.33203125" style="542" customWidth="1"/>
    <col min="13571" max="13589" width="4" style="542" customWidth="1"/>
    <col min="13590" max="13593" width="2.33203125" style="542" customWidth="1"/>
    <col min="13594" max="13594" width="2.08203125" style="542" customWidth="1"/>
    <col min="13595" max="13823" width="4" style="542"/>
    <col min="13824" max="13824" width="1.75" style="542" customWidth="1"/>
    <col min="13825" max="13825" width="2.08203125" style="542" customWidth="1"/>
    <col min="13826" max="13826" width="2.33203125" style="542" customWidth="1"/>
    <col min="13827" max="13845" width="4" style="542" customWidth="1"/>
    <col min="13846" max="13849" width="2.33203125" style="542" customWidth="1"/>
    <col min="13850" max="13850" width="2.08203125" style="542" customWidth="1"/>
    <col min="13851" max="14079" width="4" style="542"/>
    <col min="14080" max="14080" width="1.75" style="542" customWidth="1"/>
    <col min="14081" max="14081" width="2.08203125" style="542" customWidth="1"/>
    <col min="14082" max="14082" width="2.33203125" style="542" customWidth="1"/>
    <col min="14083" max="14101" width="4" style="542" customWidth="1"/>
    <col min="14102" max="14105" width="2.33203125" style="542" customWidth="1"/>
    <col min="14106" max="14106" width="2.08203125" style="542" customWidth="1"/>
    <col min="14107" max="14335" width="4" style="542"/>
    <col min="14336" max="14336" width="1.75" style="542" customWidth="1"/>
    <col min="14337" max="14337" width="2.08203125" style="542" customWidth="1"/>
    <col min="14338" max="14338" width="2.33203125" style="542" customWidth="1"/>
    <col min="14339" max="14357" width="4" style="542" customWidth="1"/>
    <col min="14358" max="14361" width="2.33203125" style="542" customWidth="1"/>
    <col min="14362" max="14362" width="2.08203125" style="542" customWidth="1"/>
    <col min="14363" max="14591" width="4" style="542"/>
    <col min="14592" max="14592" width="1.75" style="542" customWidth="1"/>
    <col min="14593" max="14593" width="2.08203125" style="542" customWidth="1"/>
    <col min="14594" max="14594" width="2.33203125" style="542" customWidth="1"/>
    <col min="14595" max="14613" width="4" style="542" customWidth="1"/>
    <col min="14614" max="14617" width="2.33203125" style="542" customWidth="1"/>
    <col min="14618" max="14618" width="2.08203125" style="542" customWidth="1"/>
    <col min="14619" max="14847" width="4" style="542"/>
    <col min="14848" max="14848" width="1.75" style="542" customWidth="1"/>
    <col min="14849" max="14849" width="2.08203125" style="542" customWidth="1"/>
    <col min="14850" max="14850" width="2.33203125" style="542" customWidth="1"/>
    <col min="14851" max="14869" width="4" style="542" customWidth="1"/>
    <col min="14870" max="14873" width="2.33203125" style="542" customWidth="1"/>
    <col min="14874" max="14874" width="2.08203125" style="542" customWidth="1"/>
    <col min="14875" max="15103" width="4" style="542"/>
    <col min="15104" max="15104" width="1.75" style="542" customWidth="1"/>
    <col min="15105" max="15105" width="2.08203125" style="542" customWidth="1"/>
    <col min="15106" max="15106" width="2.33203125" style="542" customWidth="1"/>
    <col min="15107" max="15125" width="4" style="542" customWidth="1"/>
    <col min="15126" max="15129" width="2.33203125" style="542" customWidth="1"/>
    <col min="15130" max="15130" width="2.08203125" style="542" customWidth="1"/>
    <col min="15131" max="15359" width="4" style="542"/>
    <col min="15360" max="15360" width="1.75" style="542" customWidth="1"/>
    <col min="15361" max="15361" width="2.08203125" style="542" customWidth="1"/>
    <col min="15362" max="15362" width="2.33203125" style="542" customWidth="1"/>
    <col min="15363" max="15381" width="4" style="542" customWidth="1"/>
    <col min="15382" max="15385" width="2.33203125" style="542" customWidth="1"/>
    <col min="15386" max="15386" width="2.08203125" style="542" customWidth="1"/>
    <col min="15387" max="15615" width="4" style="542"/>
    <col min="15616" max="15616" width="1.75" style="542" customWidth="1"/>
    <col min="15617" max="15617" width="2.08203125" style="542" customWidth="1"/>
    <col min="15618" max="15618" width="2.33203125" style="542" customWidth="1"/>
    <col min="15619" max="15637" width="4" style="542" customWidth="1"/>
    <col min="15638" max="15641" width="2.33203125" style="542" customWidth="1"/>
    <col min="15642" max="15642" width="2.08203125" style="542" customWidth="1"/>
    <col min="15643" max="15871" width="4" style="542"/>
    <col min="15872" max="15872" width="1.75" style="542" customWidth="1"/>
    <col min="15873" max="15873" width="2.08203125" style="542" customWidth="1"/>
    <col min="15874" max="15874" width="2.33203125" style="542" customWidth="1"/>
    <col min="15875" max="15893" width="4" style="542" customWidth="1"/>
    <col min="15894" max="15897" width="2.33203125" style="542" customWidth="1"/>
    <col min="15898" max="15898" width="2.08203125" style="542" customWidth="1"/>
    <col min="15899" max="16127" width="4" style="542"/>
    <col min="16128" max="16128" width="1.75" style="542" customWidth="1"/>
    <col min="16129" max="16129" width="2.08203125" style="542" customWidth="1"/>
    <col min="16130" max="16130" width="2.33203125" style="542" customWidth="1"/>
    <col min="16131" max="16149" width="4" style="542" customWidth="1"/>
    <col min="16150" max="16153" width="2.33203125" style="542" customWidth="1"/>
    <col min="16154" max="16154" width="2.08203125" style="542" customWidth="1"/>
    <col min="16155" max="16384" width="4" style="542"/>
  </cols>
  <sheetData>
    <row r="1" spans="1:29" ht="20.149999999999999" customHeight="1"/>
    <row r="2" spans="1:29" ht="20.149999999999999" customHeight="1">
      <c r="A2" s="3116" t="s">
        <v>1330</v>
      </c>
      <c r="B2" s="3116"/>
      <c r="C2" s="3116"/>
      <c r="R2" s="3136" t="s">
        <v>958</v>
      </c>
      <c r="S2" s="3136"/>
      <c r="T2" s="3136"/>
      <c r="U2" s="3136"/>
      <c r="V2" s="3136"/>
      <c r="W2" s="3136"/>
      <c r="X2" s="3136"/>
      <c r="Y2" s="3136"/>
    </row>
    <row r="3" spans="1:29" ht="20.149999999999999" customHeight="1">
      <c r="T3" s="558"/>
    </row>
    <row r="4" spans="1:29" ht="20.149999999999999" customHeight="1">
      <c r="B4" s="3110" t="s">
        <v>1331</v>
      </c>
      <c r="C4" s="3110"/>
      <c r="D4" s="3110"/>
      <c r="E4" s="3110"/>
      <c r="F4" s="3110"/>
      <c r="G4" s="3110"/>
      <c r="H4" s="3110"/>
      <c r="I4" s="3110"/>
      <c r="J4" s="3110"/>
      <c r="K4" s="3110"/>
      <c r="L4" s="3110"/>
      <c r="M4" s="3110"/>
      <c r="N4" s="3110"/>
      <c r="O4" s="3110"/>
      <c r="P4" s="3110"/>
      <c r="Q4" s="3110"/>
      <c r="R4" s="3110"/>
      <c r="S4" s="3110"/>
      <c r="T4" s="3110"/>
      <c r="U4" s="3110"/>
      <c r="V4" s="3110"/>
      <c r="W4" s="3110"/>
      <c r="X4" s="3110"/>
      <c r="Y4" s="3110"/>
    </row>
    <row r="5" spans="1:29" ht="20.149999999999999" customHeight="1">
      <c r="B5" s="3110" t="s">
        <v>1332</v>
      </c>
      <c r="C5" s="3110"/>
      <c r="D5" s="3110"/>
      <c r="E5" s="3110"/>
      <c r="F5" s="3110"/>
      <c r="G5" s="3110"/>
      <c r="H5" s="3110"/>
      <c r="I5" s="3110"/>
      <c r="J5" s="3110"/>
      <c r="K5" s="3110"/>
      <c r="L5" s="3110"/>
      <c r="M5" s="3110"/>
      <c r="N5" s="3110"/>
      <c r="O5" s="3110"/>
      <c r="P5" s="3110"/>
      <c r="Q5" s="3110"/>
      <c r="R5" s="3110"/>
      <c r="S5" s="3110"/>
      <c r="T5" s="3110"/>
      <c r="U5" s="3110"/>
      <c r="V5" s="3110"/>
      <c r="W5" s="3110"/>
      <c r="X5" s="3110"/>
      <c r="Y5" s="3110"/>
    </row>
    <row r="6" spans="1:29" ht="20.149999999999999" customHeight="1"/>
    <row r="7" spans="1:29" ht="23.25" customHeight="1">
      <c r="B7" s="3120" t="s">
        <v>846</v>
      </c>
      <c r="C7" s="3121"/>
      <c r="D7" s="3121"/>
      <c r="E7" s="3121"/>
      <c r="F7" s="3122"/>
      <c r="G7" s="3121"/>
      <c r="H7" s="3121"/>
      <c r="I7" s="3121"/>
      <c r="J7" s="3121"/>
      <c r="K7" s="3121"/>
      <c r="L7" s="3121"/>
      <c r="M7" s="3121"/>
      <c r="N7" s="3121"/>
      <c r="O7" s="3121"/>
      <c r="P7" s="3121"/>
      <c r="Q7" s="3121"/>
      <c r="R7" s="3121"/>
      <c r="S7" s="3121"/>
      <c r="T7" s="3121"/>
      <c r="U7" s="3121"/>
      <c r="V7" s="3121"/>
      <c r="W7" s="3121"/>
      <c r="X7" s="3121"/>
      <c r="Y7" s="3122"/>
    </row>
    <row r="8" spans="1:29" ht="23.25" customHeight="1">
      <c r="B8" s="3120" t="s">
        <v>1070</v>
      </c>
      <c r="C8" s="3121"/>
      <c r="D8" s="3121"/>
      <c r="E8" s="3121"/>
      <c r="F8" s="3122"/>
      <c r="G8" s="3118" t="s">
        <v>962</v>
      </c>
      <c r="H8" s="3118"/>
      <c r="I8" s="3118"/>
      <c r="J8" s="3118"/>
      <c r="K8" s="3118"/>
      <c r="L8" s="3118"/>
      <c r="M8" s="3118"/>
      <c r="N8" s="3118"/>
      <c r="O8" s="3118"/>
      <c r="P8" s="3118"/>
      <c r="Q8" s="3118"/>
      <c r="R8" s="3118"/>
      <c r="S8" s="3118"/>
      <c r="T8" s="3118"/>
      <c r="U8" s="3118"/>
      <c r="V8" s="3118"/>
      <c r="W8" s="3118"/>
      <c r="X8" s="3118"/>
      <c r="Y8" s="3119"/>
    </row>
    <row r="9" spans="1:29" ht="23.25" customHeight="1">
      <c r="B9" s="3120" t="s">
        <v>1071</v>
      </c>
      <c r="C9" s="3121"/>
      <c r="D9" s="3121"/>
      <c r="E9" s="3121"/>
      <c r="F9" s="3122"/>
      <c r="G9" s="3123" t="s">
        <v>1333</v>
      </c>
      <c r="H9" s="3124"/>
      <c r="I9" s="3124"/>
      <c r="J9" s="3124"/>
      <c r="K9" s="3124"/>
      <c r="L9" s="3124"/>
      <c r="M9" s="3124"/>
      <c r="N9" s="3124"/>
      <c r="O9" s="3124"/>
      <c r="P9" s="3124"/>
      <c r="Q9" s="3124"/>
      <c r="R9" s="3124"/>
      <c r="S9" s="3124"/>
      <c r="T9" s="3124"/>
      <c r="U9" s="3124"/>
      <c r="V9" s="3124"/>
      <c r="W9" s="3124"/>
      <c r="X9" s="3124"/>
      <c r="Y9" s="3125"/>
      <c r="AC9" s="555"/>
    </row>
    <row r="10" spans="1:29" ht="3" customHeight="1">
      <c r="B10" s="557"/>
      <c r="C10" s="557"/>
      <c r="D10" s="557"/>
      <c r="E10" s="557"/>
      <c r="F10" s="557"/>
      <c r="G10" s="556"/>
      <c r="H10" s="556"/>
      <c r="I10" s="556"/>
      <c r="J10" s="556"/>
      <c r="K10" s="556"/>
      <c r="L10" s="556"/>
      <c r="M10" s="556"/>
      <c r="N10" s="556"/>
      <c r="O10" s="556"/>
      <c r="P10" s="556"/>
      <c r="Q10" s="556"/>
      <c r="R10" s="556"/>
      <c r="S10" s="556"/>
      <c r="T10" s="556"/>
      <c r="U10" s="556"/>
      <c r="V10" s="556"/>
      <c r="W10" s="556"/>
      <c r="X10" s="556"/>
      <c r="Y10" s="556"/>
      <c r="AC10" s="555"/>
    </row>
    <row r="11" spans="1:29" ht="13.5" customHeight="1">
      <c r="B11" s="3116" t="s">
        <v>1296</v>
      </c>
      <c r="C11" s="3116"/>
      <c r="D11" s="3116"/>
      <c r="E11" s="3116"/>
      <c r="F11" s="3116"/>
      <c r="G11" s="3116"/>
      <c r="H11" s="3116"/>
      <c r="I11" s="3116"/>
      <c r="J11" s="3116"/>
      <c r="K11" s="3116"/>
      <c r="L11" s="3116"/>
      <c r="M11" s="3116"/>
      <c r="N11" s="3116"/>
      <c r="O11" s="3116"/>
      <c r="P11" s="3116"/>
      <c r="Q11" s="3116"/>
      <c r="R11" s="3116"/>
      <c r="S11" s="3116"/>
      <c r="T11" s="3116"/>
      <c r="U11" s="3116"/>
      <c r="V11" s="3116"/>
      <c r="W11" s="3116"/>
      <c r="X11" s="3116"/>
      <c r="Y11" s="3116"/>
      <c r="AC11" s="555"/>
    </row>
    <row r="12" spans="1:29" ht="6" customHeight="1"/>
    <row r="13" spans="1:29" ht="18.75" customHeight="1">
      <c r="B13" s="550"/>
      <c r="C13" s="549" t="s">
        <v>1298</v>
      </c>
      <c r="D13" s="549"/>
      <c r="E13" s="549"/>
      <c r="F13" s="549"/>
      <c r="G13" s="549"/>
      <c r="H13" s="549"/>
      <c r="I13" s="549"/>
      <c r="J13" s="549"/>
      <c r="K13" s="549"/>
      <c r="L13" s="549"/>
      <c r="M13" s="549"/>
      <c r="N13" s="549"/>
      <c r="O13" s="549"/>
      <c r="P13" s="549"/>
      <c r="Q13" s="549"/>
      <c r="R13" s="549"/>
      <c r="S13" s="549"/>
      <c r="T13" s="549"/>
      <c r="U13" s="549"/>
      <c r="V13" s="3106" t="s">
        <v>1297</v>
      </c>
      <c r="W13" s="3107"/>
      <c r="X13" s="3107"/>
      <c r="Y13" s="3108"/>
    </row>
    <row r="14" spans="1:29" ht="18.75" customHeight="1">
      <c r="B14" s="900"/>
      <c r="C14" s="542" t="s">
        <v>1334</v>
      </c>
      <c r="V14" s="3109"/>
      <c r="W14" s="3110"/>
      <c r="X14" s="3110"/>
      <c r="Y14" s="3111"/>
    </row>
    <row r="15" spans="1:29" ht="18.75" customHeight="1">
      <c r="B15" s="900"/>
      <c r="D15" s="3117" t="s">
        <v>1300</v>
      </c>
      <c r="E15" s="3118"/>
      <c r="F15" s="3118"/>
      <c r="G15" s="3118"/>
      <c r="H15" s="3118"/>
      <c r="I15" s="3118"/>
      <c r="J15" s="3119"/>
      <c r="K15" s="808" t="s">
        <v>1301</v>
      </c>
      <c r="L15" s="809"/>
      <c r="M15" s="809"/>
      <c r="N15" s="809"/>
      <c r="O15" s="810" t="s">
        <v>140</v>
      </c>
      <c r="P15" s="808" t="s">
        <v>1302</v>
      </c>
      <c r="Q15" s="809"/>
      <c r="R15" s="809"/>
      <c r="S15" s="809"/>
      <c r="T15" s="810" t="s">
        <v>140</v>
      </c>
      <c r="V15" s="3109"/>
      <c r="W15" s="3110"/>
      <c r="X15" s="3110"/>
      <c r="Y15" s="3111"/>
    </row>
    <row r="16" spans="1:29" ht="7.5" customHeight="1">
      <c r="B16" s="900"/>
      <c r="S16" s="554"/>
      <c r="T16" s="554"/>
      <c r="V16" s="3109"/>
      <c r="W16" s="3110"/>
      <c r="X16" s="3110"/>
      <c r="Y16" s="3111"/>
    </row>
    <row r="17" spans="2:25" ht="18.75" customHeight="1">
      <c r="B17" s="900"/>
      <c r="D17" s="3129" t="s">
        <v>1303</v>
      </c>
      <c r="E17" s="3130"/>
      <c r="F17" s="3130"/>
      <c r="G17" s="3130"/>
      <c r="H17" s="3130"/>
      <c r="I17" s="3130"/>
      <c r="J17" s="3131"/>
      <c r="K17" s="808" t="s">
        <v>1301</v>
      </c>
      <c r="L17" s="809"/>
      <c r="M17" s="809"/>
      <c r="N17" s="809"/>
      <c r="O17" s="810" t="s">
        <v>140</v>
      </c>
      <c r="P17" s="808" t="s">
        <v>1302</v>
      </c>
      <c r="Q17" s="809"/>
      <c r="R17" s="809"/>
      <c r="S17" s="809"/>
      <c r="T17" s="810" t="s">
        <v>140</v>
      </c>
      <c r="V17" s="3109"/>
      <c r="W17" s="3110"/>
      <c r="X17" s="3110"/>
      <c r="Y17" s="3111"/>
    </row>
    <row r="18" spans="2:25" ht="18.75" customHeight="1">
      <c r="B18" s="900"/>
      <c r="C18" s="542" t="s">
        <v>1335</v>
      </c>
      <c r="V18" s="3109"/>
      <c r="W18" s="3110"/>
      <c r="X18" s="3110"/>
      <c r="Y18" s="3111"/>
    </row>
    <row r="19" spans="2:25" ht="18.75" customHeight="1">
      <c r="B19" s="900"/>
      <c r="D19" s="559" t="s">
        <v>1336</v>
      </c>
      <c r="E19" s="545"/>
      <c r="F19" s="545"/>
      <c r="G19" s="545"/>
      <c r="H19" s="545"/>
      <c r="I19" s="545"/>
      <c r="J19" s="545"/>
      <c r="K19" s="545"/>
      <c r="L19" s="545"/>
      <c r="M19" s="545"/>
      <c r="N19" s="545" t="s">
        <v>1337</v>
      </c>
      <c r="O19" s="545"/>
      <c r="P19" s="545"/>
      <c r="V19" s="3109"/>
      <c r="W19" s="3110"/>
      <c r="X19" s="3110"/>
      <c r="Y19" s="3111"/>
    </row>
    <row r="20" spans="2:25" ht="3" customHeight="1">
      <c r="B20" s="900"/>
      <c r="V20" s="3109"/>
      <c r="W20" s="3110"/>
      <c r="X20" s="3110"/>
      <c r="Y20" s="3111"/>
    </row>
    <row r="21" spans="2:25" ht="18.75" customHeight="1">
      <c r="B21" s="900"/>
      <c r="D21" s="3117" t="s">
        <v>1300</v>
      </c>
      <c r="E21" s="3118"/>
      <c r="F21" s="3118"/>
      <c r="G21" s="3118"/>
      <c r="H21" s="3118"/>
      <c r="I21" s="3118"/>
      <c r="J21" s="3119"/>
      <c r="K21" s="808" t="s">
        <v>1301</v>
      </c>
      <c r="L21" s="809"/>
      <c r="M21" s="809"/>
      <c r="N21" s="809"/>
      <c r="O21" s="810" t="s">
        <v>140</v>
      </c>
      <c r="P21" s="808" t="s">
        <v>1302</v>
      </c>
      <c r="Q21" s="809"/>
      <c r="R21" s="809"/>
      <c r="S21" s="809"/>
      <c r="T21" s="810" t="s">
        <v>140</v>
      </c>
      <c r="V21" s="3109"/>
      <c r="W21" s="3110"/>
      <c r="X21" s="3110"/>
      <c r="Y21" s="3111"/>
    </row>
    <row r="22" spans="2:25" ht="7.5" customHeight="1">
      <c r="B22" s="900"/>
      <c r="S22" s="554"/>
      <c r="T22" s="554"/>
      <c r="V22" s="3109"/>
      <c r="W22" s="3110"/>
      <c r="X22" s="3110"/>
      <c r="Y22" s="3111"/>
    </row>
    <row r="23" spans="2:25" ht="18.75" customHeight="1">
      <c r="B23" s="900"/>
      <c r="D23" s="3129" t="s">
        <v>1303</v>
      </c>
      <c r="E23" s="3130"/>
      <c r="F23" s="3130"/>
      <c r="G23" s="3130"/>
      <c r="H23" s="3130"/>
      <c r="I23" s="3130"/>
      <c r="J23" s="3131"/>
      <c r="K23" s="808" t="s">
        <v>1301</v>
      </c>
      <c r="L23" s="809"/>
      <c r="M23" s="809"/>
      <c r="N23" s="809"/>
      <c r="O23" s="810" t="s">
        <v>140</v>
      </c>
      <c r="P23" s="808" t="s">
        <v>1302</v>
      </c>
      <c r="Q23" s="809"/>
      <c r="R23" s="809"/>
      <c r="S23" s="809"/>
      <c r="T23" s="810" t="s">
        <v>140</v>
      </c>
      <c r="V23" s="3109"/>
      <c r="W23" s="3110"/>
      <c r="X23" s="3110"/>
      <c r="Y23" s="3111"/>
    </row>
    <row r="24" spans="2:25" ht="7.5" customHeight="1">
      <c r="B24" s="900"/>
      <c r="V24" s="3109"/>
      <c r="W24" s="3110"/>
      <c r="X24" s="3110"/>
      <c r="Y24" s="3111"/>
    </row>
    <row r="25" spans="2:25" ht="18.75" customHeight="1">
      <c r="B25" s="900"/>
      <c r="D25" s="545" t="s">
        <v>1338</v>
      </c>
      <c r="E25" s="545"/>
      <c r="F25" s="545"/>
      <c r="G25" s="545"/>
      <c r="H25" s="545"/>
      <c r="I25" s="545"/>
      <c r="J25" s="545"/>
      <c r="K25" s="545"/>
      <c r="L25" s="545"/>
      <c r="M25" s="545"/>
      <c r="N25" s="545" t="s">
        <v>1339</v>
      </c>
      <c r="O25" s="545"/>
      <c r="P25" s="545"/>
      <c r="V25" s="3109"/>
      <c r="W25" s="3110"/>
      <c r="X25" s="3110"/>
      <c r="Y25" s="3111"/>
    </row>
    <row r="26" spans="2:25" ht="3" customHeight="1">
      <c r="B26" s="900"/>
      <c r="V26" s="3109"/>
      <c r="W26" s="3110"/>
      <c r="X26" s="3110"/>
      <c r="Y26" s="3111"/>
    </row>
    <row r="27" spans="2:25" ht="18.75" customHeight="1">
      <c r="B27" s="900"/>
      <c r="D27" s="3117" t="s">
        <v>1300</v>
      </c>
      <c r="E27" s="3118"/>
      <c r="F27" s="3118"/>
      <c r="G27" s="3118"/>
      <c r="H27" s="3118"/>
      <c r="I27" s="3118"/>
      <c r="J27" s="3119"/>
      <c r="K27" s="808" t="s">
        <v>1301</v>
      </c>
      <c r="L27" s="809"/>
      <c r="M27" s="809"/>
      <c r="N27" s="809"/>
      <c r="O27" s="810" t="s">
        <v>140</v>
      </c>
      <c r="P27" s="808" t="s">
        <v>1302</v>
      </c>
      <c r="Q27" s="809"/>
      <c r="R27" s="809"/>
      <c r="S27" s="809"/>
      <c r="T27" s="810" t="s">
        <v>140</v>
      </c>
      <c r="V27" s="3109"/>
      <c r="W27" s="3110"/>
      <c r="X27" s="3110"/>
      <c r="Y27" s="3111"/>
    </row>
    <row r="28" spans="2:25" ht="7.5" customHeight="1">
      <c r="B28" s="900"/>
      <c r="S28" s="554"/>
      <c r="T28" s="554"/>
      <c r="V28" s="3109"/>
      <c r="W28" s="3110"/>
      <c r="X28" s="3110"/>
      <c r="Y28" s="3111"/>
    </row>
    <row r="29" spans="2:25" ht="18.75" customHeight="1">
      <c r="B29" s="900"/>
      <c r="D29" s="3129" t="s">
        <v>1303</v>
      </c>
      <c r="E29" s="3130"/>
      <c r="F29" s="3130"/>
      <c r="G29" s="3130"/>
      <c r="H29" s="3130"/>
      <c r="I29" s="3130"/>
      <c r="J29" s="3131"/>
      <c r="K29" s="808" t="s">
        <v>1301</v>
      </c>
      <c r="L29" s="809"/>
      <c r="M29" s="809"/>
      <c r="N29" s="809"/>
      <c r="O29" s="810" t="s">
        <v>140</v>
      </c>
      <c r="P29" s="808" t="s">
        <v>1302</v>
      </c>
      <c r="Q29" s="809"/>
      <c r="R29" s="809"/>
      <c r="S29" s="809"/>
      <c r="T29" s="810" t="s">
        <v>140</v>
      </c>
      <c r="V29" s="3109"/>
      <c r="W29" s="3110"/>
      <c r="X29" s="3110"/>
      <c r="Y29" s="3111"/>
    </row>
    <row r="30" spans="2:25" ht="18.75" customHeight="1">
      <c r="B30" s="900"/>
      <c r="D30" s="542" t="s">
        <v>1304</v>
      </c>
      <c r="V30" s="3109"/>
      <c r="W30" s="3110"/>
      <c r="X30" s="3110"/>
      <c r="Y30" s="3111"/>
    </row>
    <row r="31" spans="2:25" ht="18.75" customHeight="1">
      <c r="B31" s="553"/>
      <c r="C31" s="552"/>
      <c r="D31" s="552" t="s">
        <v>1340</v>
      </c>
      <c r="E31" s="552"/>
      <c r="F31" s="552"/>
      <c r="G31" s="552"/>
      <c r="H31" s="552"/>
      <c r="I31" s="552"/>
      <c r="J31" s="552"/>
      <c r="K31" s="552"/>
      <c r="L31" s="552"/>
      <c r="M31" s="552"/>
      <c r="N31" s="552"/>
      <c r="O31" s="552"/>
      <c r="P31" s="552"/>
      <c r="Q31" s="552"/>
      <c r="R31" s="552"/>
      <c r="S31" s="552"/>
      <c r="T31" s="552"/>
      <c r="U31" s="552"/>
      <c r="V31" s="3126"/>
      <c r="W31" s="3127"/>
      <c r="X31" s="3127"/>
      <c r="Y31" s="3128"/>
    </row>
    <row r="32" spans="2:25" ht="18.75" customHeight="1">
      <c r="B32" s="900"/>
      <c r="C32" s="542" t="s">
        <v>1305</v>
      </c>
      <c r="V32" s="3132" t="s">
        <v>1297</v>
      </c>
      <c r="W32" s="3133"/>
      <c r="X32" s="3133"/>
      <c r="Y32" s="3134"/>
    </row>
    <row r="33" spans="2:25" ht="18.75" customHeight="1">
      <c r="B33" s="900"/>
      <c r="C33" s="542" t="s">
        <v>1341</v>
      </c>
      <c r="V33" s="3109"/>
      <c r="W33" s="3110"/>
      <c r="X33" s="3110"/>
      <c r="Y33" s="3111"/>
    </row>
    <row r="34" spans="2:25" ht="18.75" customHeight="1">
      <c r="B34" s="900"/>
      <c r="D34" s="542" t="s">
        <v>1342</v>
      </c>
      <c r="V34" s="3112"/>
      <c r="W34" s="3113"/>
      <c r="X34" s="3113"/>
      <c r="Y34" s="3114"/>
    </row>
    <row r="35" spans="2:25" ht="18.75" customHeight="1">
      <c r="B35" s="550"/>
      <c r="C35" s="549" t="s">
        <v>1343</v>
      </c>
      <c r="D35" s="549"/>
      <c r="E35" s="549"/>
      <c r="F35" s="549"/>
      <c r="G35" s="549"/>
      <c r="H35" s="549"/>
      <c r="I35" s="549"/>
      <c r="J35" s="549"/>
      <c r="K35" s="549"/>
      <c r="L35" s="549"/>
      <c r="M35" s="549"/>
      <c r="N35" s="549"/>
      <c r="O35" s="549"/>
      <c r="P35" s="549"/>
      <c r="Q35" s="549"/>
      <c r="R35" s="549"/>
      <c r="S35" s="549"/>
      <c r="T35" s="549"/>
      <c r="U35" s="549"/>
      <c r="V35" s="3106" t="s">
        <v>1344</v>
      </c>
      <c r="W35" s="3107"/>
      <c r="X35" s="3107"/>
      <c r="Y35" s="3108"/>
    </row>
    <row r="36" spans="2:25" ht="18.75" customHeight="1">
      <c r="B36" s="808"/>
      <c r="C36" s="809" t="s">
        <v>1345</v>
      </c>
      <c r="D36" s="809"/>
      <c r="E36" s="809"/>
      <c r="F36" s="809"/>
      <c r="G36" s="809"/>
      <c r="H36" s="809"/>
      <c r="I36" s="809"/>
      <c r="J36" s="809"/>
      <c r="K36" s="809"/>
      <c r="L36" s="809"/>
      <c r="M36" s="809"/>
      <c r="N36" s="809"/>
      <c r="O36" s="809"/>
      <c r="P36" s="809"/>
      <c r="Q36" s="809"/>
      <c r="R36" s="809"/>
      <c r="S36" s="809"/>
      <c r="T36" s="809"/>
      <c r="U36" s="809"/>
      <c r="V36" s="3117" t="s">
        <v>1344</v>
      </c>
      <c r="W36" s="3118"/>
      <c r="X36" s="3118"/>
      <c r="Y36" s="3119"/>
    </row>
    <row r="37" spans="2:25" ht="18.75" customHeight="1">
      <c r="B37" s="900"/>
      <c r="C37" s="542" t="s">
        <v>1346</v>
      </c>
      <c r="V37" s="3112" t="s">
        <v>1344</v>
      </c>
      <c r="W37" s="3113"/>
      <c r="X37" s="3113"/>
      <c r="Y37" s="3114"/>
    </row>
    <row r="38" spans="2:25" ht="18.75" customHeight="1">
      <c r="B38" s="550"/>
      <c r="C38" s="549" t="s">
        <v>1347</v>
      </c>
      <c r="D38" s="549"/>
      <c r="E38" s="549"/>
      <c r="F38" s="549"/>
      <c r="G38" s="549"/>
      <c r="H38" s="549"/>
      <c r="I38" s="549"/>
      <c r="J38" s="549"/>
      <c r="K38" s="549"/>
      <c r="L38" s="549"/>
      <c r="M38" s="549"/>
      <c r="N38" s="549"/>
      <c r="O38" s="549"/>
      <c r="P38" s="549"/>
      <c r="Q38" s="549"/>
      <c r="R38" s="549"/>
      <c r="S38" s="549"/>
      <c r="T38" s="549"/>
      <c r="U38" s="549"/>
      <c r="V38" s="3106" t="s">
        <v>1297</v>
      </c>
      <c r="W38" s="3107"/>
      <c r="X38" s="3107"/>
      <c r="Y38" s="3108"/>
    </row>
    <row r="39" spans="2:25" ht="18.75" customHeight="1">
      <c r="B39" s="808"/>
      <c r="C39" s="809" t="s">
        <v>1348</v>
      </c>
      <c r="D39" s="809"/>
      <c r="E39" s="809"/>
      <c r="F39" s="809"/>
      <c r="G39" s="809"/>
      <c r="H39" s="809"/>
      <c r="I39" s="809"/>
      <c r="J39" s="809"/>
      <c r="K39" s="809"/>
      <c r="L39" s="809"/>
      <c r="M39" s="809"/>
      <c r="N39" s="809"/>
      <c r="O39" s="809"/>
      <c r="P39" s="809"/>
      <c r="Q39" s="809"/>
      <c r="R39" s="809"/>
      <c r="S39" s="809"/>
      <c r="T39" s="809"/>
      <c r="U39" s="809"/>
      <c r="V39" s="3117" t="s">
        <v>1297</v>
      </c>
      <c r="W39" s="3118"/>
      <c r="X39" s="3118"/>
      <c r="Y39" s="3119"/>
    </row>
    <row r="40" spans="2:25" ht="18.75" customHeight="1">
      <c r="B40" s="550"/>
      <c r="C40" s="549" t="s">
        <v>1349</v>
      </c>
      <c r="D40" s="549"/>
      <c r="E40" s="549"/>
      <c r="F40" s="549"/>
      <c r="G40" s="549"/>
      <c r="H40" s="549"/>
      <c r="I40" s="549"/>
      <c r="J40" s="549"/>
      <c r="K40" s="549"/>
      <c r="L40" s="549"/>
      <c r="M40" s="549"/>
      <c r="N40" s="549"/>
      <c r="O40" s="549"/>
      <c r="P40" s="549"/>
      <c r="Q40" s="549"/>
      <c r="R40" s="549"/>
      <c r="S40" s="549"/>
      <c r="T40" s="549"/>
      <c r="U40" s="549"/>
      <c r="V40" s="3106" t="s">
        <v>1297</v>
      </c>
      <c r="W40" s="3107"/>
      <c r="X40" s="3107"/>
      <c r="Y40" s="3108"/>
    </row>
    <row r="41" spans="2:25" ht="18.75" customHeight="1">
      <c r="B41" s="546"/>
      <c r="C41" s="545" t="s">
        <v>1350</v>
      </c>
      <c r="D41" s="545"/>
      <c r="E41" s="545"/>
      <c r="F41" s="545"/>
      <c r="G41" s="545"/>
      <c r="H41" s="545"/>
      <c r="I41" s="545"/>
      <c r="J41" s="545"/>
      <c r="K41" s="545"/>
      <c r="L41" s="545"/>
      <c r="M41" s="545"/>
      <c r="N41" s="545"/>
      <c r="O41" s="545"/>
      <c r="P41" s="545"/>
      <c r="Q41" s="545"/>
      <c r="R41" s="545"/>
      <c r="S41" s="545"/>
      <c r="T41" s="545"/>
      <c r="U41" s="545"/>
      <c r="V41" s="3112"/>
      <c r="W41" s="3113"/>
      <c r="X41" s="3113"/>
      <c r="Y41" s="3114"/>
    </row>
    <row r="42" spans="2:25" ht="18.75" customHeight="1">
      <c r="B42" s="550"/>
      <c r="C42" s="549" t="s">
        <v>1351</v>
      </c>
      <c r="D42" s="549"/>
      <c r="E42" s="549"/>
      <c r="F42" s="549"/>
      <c r="G42" s="549"/>
      <c r="H42" s="549"/>
      <c r="I42" s="549"/>
      <c r="J42" s="549"/>
      <c r="K42" s="549"/>
      <c r="L42" s="549"/>
      <c r="M42" s="549"/>
      <c r="N42" s="549"/>
      <c r="O42" s="549"/>
      <c r="P42" s="549"/>
      <c r="Q42" s="549"/>
      <c r="R42" s="549"/>
      <c r="S42" s="549"/>
      <c r="T42" s="549"/>
      <c r="U42" s="549"/>
      <c r="V42" s="3106" t="s">
        <v>1297</v>
      </c>
      <c r="W42" s="3107"/>
      <c r="X42" s="3107"/>
      <c r="Y42" s="3108"/>
    </row>
    <row r="43" spans="2:25" ht="18.75" customHeight="1">
      <c r="B43" s="550"/>
      <c r="C43" s="549" t="s">
        <v>1352</v>
      </c>
      <c r="D43" s="549"/>
      <c r="E43" s="549"/>
      <c r="F43" s="549"/>
      <c r="G43" s="549"/>
      <c r="H43" s="549"/>
      <c r="I43" s="549"/>
      <c r="J43" s="549"/>
      <c r="K43" s="549"/>
      <c r="L43" s="549"/>
      <c r="M43" s="549"/>
      <c r="N43" s="549"/>
      <c r="O43" s="549"/>
      <c r="P43" s="549"/>
      <c r="Q43" s="549"/>
      <c r="R43" s="549"/>
      <c r="S43" s="549"/>
      <c r="T43" s="549"/>
      <c r="U43" s="549"/>
      <c r="V43" s="3106" t="s">
        <v>1297</v>
      </c>
      <c r="W43" s="3107"/>
      <c r="X43" s="3107"/>
      <c r="Y43" s="3108"/>
    </row>
    <row r="44" spans="2:25" ht="18.75" customHeight="1">
      <c r="B44" s="550"/>
      <c r="C44" s="549" t="s">
        <v>1353</v>
      </c>
      <c r="D44" s="549"/>
      <c r="E44" s="549"/>
      <c r="F44" s="549"/>
      <c r="G44" s="549"/>
      <c r="H44" s="549"/>
      <c r="I44" s="549"/>
      <c r="J44" s="549"/>
      <c r="K44" s="549"/>
      <c r="L44" s="549"/>
      <c r="M44" s="549"/>
      <c r="N44" s="549"/>
      <c r="O44" s="549"/>
      <c r="P44" s="549"/>
      <c r="Q44" s="549"/>
      <c r="R44" s="549"/>
      <c r="S44" s="549"/>
      <c r="T44" s="549"/>
      <c r="U44" s="548"/>
      <c r="V44" s="3106" t="s">
        <v>1297</v>
      </c>
      <c r="W44" s="3107"/>
      <c r="X44" s="3107"/>
      <c r="Y44" s="3108"/>
    </row>
    <row r="45" spans="2:25" ht="18.75" customHeight="1">
      <c r="B45" s="550"/>
      <c r="C45" s="549" t="s">
        <v>1354</v>
      </c>
      <c r="D45" s="549"/>
      <c r="E45" s="549"/>
      <c r="F45" s="549"/>
      <c r="G45" s="549"/>
      <c r="H45" s="549"/>
      <c r="I45" s="549"/>
      <c r="J45" s="549"/>
      <c r="K45" s="549"/>
      <c r="L45" s="549"/>
      <c r="M45" s="549"/>
      <c r="N45" s="549"/>
      <c r="O45" s="549"/>
      <c r="P45" s="549"/>
      <c r="Q45" s="549"/>
      <c r="R45" s="549"/>
      <c r="S45" s="549"/>
      <c r="T45" s="549"/>
      <c r="U45" s="548"/>
      <c r="V45" s="3106" t="s">
        <v>1297</v>
      </c>
      <c r="W45" s="3107"/>
      <c r="X45" s="3107"/>
      <c r="Y45" s="3108"/>
    </row>
    <row r="46" spans="2:25" ht="18.75" customHeight="1">
      <c r="B46" s="900"/>
      <c r="C46" s="542" t="s">
        <v>1355</v>
      </c>
      <c r="U46" s="547"/>
      <c r="V46" s="3109"/>
      <c r="W46" s="3110"/>
      <c r="X46" s="3110"/>
      <c r="Y46" s="3111"/>
    </row>
    <row r="47" spans="2:25" ht="18.75" customHeight="1">
      <c r="B47" s="900"/>
      <c r="C47" s="542" t="s">
        <v>1356</v>
      </c>
      <c r="U47" s="547"/>
      <c r="V47" s="3109"/>
      <c r="W47" s="3110"/>
      <c r="X47" s="3110"/>
      <c r="Y47" s="3111"/>
    </row>
    <row r="48" spans="2:25" ht="18.75" customHeight="1">
      <c r="B48" s="808"/>
      <c r="C48" s="809" t="s">
        <v>1357</v>
      </c>
      <c r="D48" s="809"/>
      <c r="E48" s="809"/>
      <c r="F48" s="809"/>
      <c r="G48" s="809"/>
      <c r="H48" s="809"/>
      <c r="I48" s="809"/>
      <c r="J48" s="809"/>
      <c r="K48" s="809"/>
      <c r="L48" s="809"/>
      <c r="M48" s="809"/>
      <c r="N48" s="809"/>
      <c r="O48" s="809"/>
      <c r="P48" s="809"/>
      <c r="Q48" s="809"/>
      <c r="R48" s="809"/>
      <c r="S48" s="809"/>
      <c r="T48" s="809"/>
      <c r="U48" s="809"/>
      <c r="V48" s="3117" t="s">
        <v>1297</v>
      </c>
      <c r="W48" s="3118"/>
      <c r="X48" s="3118"/>
      <c r="Y48" s="3119"/>
    </row>
    <row r="49" spans="1:25" ht="18.75" customHeight="1">
      <c r="A49" s="547"/>
      <c r="B49" s="900"/>
      <c r="C49" s="542" t="s">
        <v>1358</v>
      </c>
      <c r="U49" s="547"/>
      <c r="V49" s="3106" t="s">
        <v>1297</v>
      </c>
      <c r="W49" s="3107"/>
      <c r="X49" s="3107"/>
      <c r="Y49" s="3108"/>
    </row>
    <row r="50" spans="1:25" ht="18.75" customHeight="1">
      <c r="A50" s="547"/>
      <c r="B50" s="900"/>
      <c r="C50" s="542" t="s">
        <v>1359</v>
      </c>
      <c r="U50" s="547"/>
      <c r="V50" s="3109"/>
      <c r="W50" s="3110"/>
      <c r="X50" s="3110"/>
      <c r="Y50" s="3111"/>
    </row>
    <row r="51" spans="1:25" ht="18.75" customHeight="1">
      <c r="A51" s="547"/>
      <c r="B51" s="900"/>
      <c r="C51" s="542" t="s">
        <v>1360</v>
      </c>
      <c r="U51" s="547"/>
      <c r="V51" s="3109"/>
      <c r="W51" s="3110"/>
      <c r="X51" s="3110"/>
      <c r="Y51" s="3111"/>
    </row>
    <row r="52" spans="1:25" ht="18.75" customHeight="1">
      <c r="A52" s="547"/>
      <c r="B52" s="900"/>
      <c r="C52" s="542" t="s">
        <v>1361</v>
      </c>
      <c r="U52" s="547"/>
      <c r="V52" s="3109"/>
      <c r="W52" s="3110"/>
      <c r="X52" s="3110"/>
      <c r="Y52" s="3111"/>
    </row>
    <row r="53" spans="1:25" ht="18.75" customHeight="1">
      <c r="A53" s="547"/>
      <c r="B53" s="900"/>
      <c r="C53" s="542" t="s">
        <v>1362</v>
      </c>
      <c r="V53" s="3109"/>
      <c r="W53" s="3110"/>
      <c r="X53" s="3110"/>
      <c r="Y53" s="3111"/>
    </row>
    <row r="54" spans="1:25" ht="18.75" customHeight="1">
      <c r="A54" s="547"/>
      <c r="B54" s="545"/>
      <c r="D54" s="542" t="s">
        <v>1363</v>
      </c>
      <c r="V54" s="3112"/>
      <c r="W54" s="3113"/>
      <c r="X54" s="3113"/>
      <c r="Y54" s="3114"/>
    </row>
    <row r="55" spans="1:25" ht="18.75" customHeight="1">
      <c r="A55" s="547"/>
      <c r="B55" s="808"/>
      <c r="C55" s="809" t="s">
        <v>1364</v>
      </c>
      <c r="D55" s="809"/>
      <c r="E55" s="809"/>
      <c r="F55" s="809"/>
      <c r="G55" s="809"/>
      <c r="H55" s="809"/>
      <c r="I55" s="809"/>
      <c r="J55" s="809"/>
      <c r="K55" s="809"/>
      <c r="L55" s="809"/>
      <c r="M55" s="809"/>
      <c r="N55" s="809"/>
      <c r="O55" s="809"/>
      <c r="P55" s="809"/>
      <c r="Q55" s="809"/>
      <c r="R55" s="809"/>
      <c r="S55" s="809"/>
      <c r="T55" s="809"/>
      <c r="U55" s="809"/>
      <c r="V55" s="3117" t="s">
        <v>1297</v>
      </c>
      <c r="W55" s="3118"/>
      <c r="X55" s="3118"/>
      <c r="Y55" s="3119"/>
    </row>
    <row r="56" spans="1:25" ht="4.5" customHeight="1"/>
    <row r="57" spans="1:25" ht="4.5" customHeight="1"/>
    <row r="58" spans="1:25" ht="28.5" customHeight="1">
      <c r="B58" s="3115" t="s">
        <v>1365</v>
      </c>
      <c r="C58" s="3116"/>
      <c r="D58" s="3116"/>
      <c r="E58" s="3116"/>
      <c r="F58" s="3116"/>
      <c r="G58" s="3116"/>
      <c r="H58" s="3116"/>
      <c r="I58" s="3116"/>
      <c r="J58" s="3116"/>
      <c r="K58" s="3116"/>
      <c r="L58" s="3116"/>
      <c r="M58" s="3116"/>
      <c r="N58" s="3116"/>
      <c r="O58" s="3116"/>
      <c r="P58" s="3116"/>
      <c r="Q58" s="3116"/>
      <c r="R58" s="3116"/>
      <c r="S58" s="3116"/>
      <c r="T58" s="3116"/>
      <c r="U58" s="3116"/>
      <c r="V58" s="3116"/>
      <c r="W58" s="3116"/>
      <c r="X58" s="3116"/>
      <c r="Y58" s="3116"/>
    </row>
    <row r="59" spans="1:25" ht="30" customHeight="1">
      <c r="B59" s="3115" t="s">
        <v>1366</v>
      </c>
      <c r="C59" s="3116"/>
      <c r="D59" s="3116"/>
      <c r="E59" s="3116"/>
      <c r="F59" s="3116"/>
      <c r="G59" s="3116"/>
      <c r="H59" s="3116"/>
      <c r="I59" s="3116"/>
      <c r="J59" s="3116"/>
      <c r="K59" s="3116"/>
      <c r="L59" s="3116"/>
      <c r="M59" s="3116"/>
      <c r="N59" s="3116"/>
      <c r="O59" s="3116"/>
      <c r="P59" s="3116"/>
      <c r="Q59" s="3116"/>
      <c r="R59" s="3116"/>
      <c r="S59" s="3116"/>
      <c r="T59" s="3116"/>
      <c r="U59" s="3116"/>
      <c r="V59" s="3116"/>
      <c r="W59" s="3116"/>
      <c r="X59" s="3116"/>
      <c r="Y59" s="3116"/>
    </row>
    <row r="61" spans="1:25">
      <c r="B61" s="542" t="s">
        <v>1099</v>
      </c>
    </row>
    <row r="62" spans="1:25">
      <c r="C62" s="542" t="s">
        <v>1367</v>
      </c>
    </row>
    <row r="63" spans="1:25">
      <c r="C63" s="542" t="s">
        <v>1368</v>
      </c>
    </row>
    <row r="64" spans="1:25">
      <c r="C64" s="542" t="s">
        <v>1369</v>
      </c>
    </row>
    <row r="65" spans="3:3">
      <c r="C65" s="542" t="s">
        <v>1370</v>
      </c>
    </row>
  </sheetData>
  <mergeCells count="34">
    <mergeCell ref="V49:Y54"/>
    <mergeCell ref="V55:Y55"/>
    <mergeCell ref="B58:Y58"/>
    <mergeCell ref="B59:Y59"/>
    <mergeCell ref="V40:Y41"/>
    <mergeCell ref="V42:Y42"/>
    <mergeCell ref="V43:Y43"/>
    <mergeCell ref="V44:Y44"/>
    <mergeCell ref="V45:Y47"/>
    <mergeCell ref="V48:Y4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B8:F8"/>
    <mergeCell ref="G8:Y8"/>
    <mergeCell ref="R2:Y2"/>
    <mergeCell ref="B4:Y4"/>
    <mergeCell ref="B5:Y5"/>
    <mergeCell ref="B7:F7"/>
    <mergeCell ref="G7:Y7"/>
    <mergeCell ref="A2:C2"/>
  </mergeCells>
  <phoneticPr fontId="14"/>
  <pageMargins left="0.7" right="0.7" top="0.75" bottom="0.75" header="0.3" footer="0.3"/>
  <pageSetup paperSize="9" scale="63"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sheetPr codeName="Sheet61"/>
  <dimension ref="A1:AC61"/>
  <sheetViews>
    <sheetView view="pageBreakPreview" zoomScaleNormal="100" zoomScaleSheetLayoutView="100" workbookViewId="0"/>
  </sheetViews>
  <sheetFormatPr defaultColWidth="3.33203125" defaultRowHeight="17.25" customHeight="1"/>
  <cols>
    <col min="1" max="1" width="1.58203125" style="560" customWidth="1"/>
    <col min="2" max="6" width="4.83203125" style="560" customWidth="1"/>
    <col min="7" max="7" width="5.25" style="560" customWidth="1"/>
    <col min="8" max="11" width="3.33203125" style="560" customWidth="1"/>
    <col min="12" max="12" width="2" style="560" customWidth="1"/>
    <col min="13" max="13" width="3.83203125" style="560" customWidth="1"/>
    <col min="14" max="16" width="4.83203125" style="560" customWidth="1"/>
    <col min="17" max="28" width="3.33203125" style="560" customWidth="1"/>
    <col min="29" max="29" width="2" style="560" customWidth="1"/>
    <col min="30" max="16384" width="3.33203125" style="560"/>
  </cols>
  <sheetData>
    <row r="1" spans="1:29" ht="20.149999999999999" customHeight="1"/>
    <row r="2" spans="1:29" ht="20.149999999999999" customHeight="1">
      <c r="A2" s="561"/>
      <c r="B2" s="3152" t="s">
        <v>1371</v>
      </c>
      <c r="C2" s="3152"/>
      <c r="D2" s="561"/>
      <c r="E2" s="561"/>
      <c r="F2" s="561"/>
      <c r="G2" s="561"/>
      <c r="H2" s="561"/>
      <c r="I2" s="561"/>
      <c r="J2" s="561"/>
      <c r="K2" s="561"/>
      <c r="L2" s="561"/>
      <c r="M2" s="561"/>
      <c r="N2" s="561"/>
      <c r="O2" s="561"/>
      <c r="P2" s="561"/>
      <c r="Q2" s="561"/>
      <c r="R2" s="561"/>
      <c r="S2" s="561"/>
      <c r="T2" s="3137" t="s">
        <v>1372</v>
      </c>
      <c r="U2" s="3137"/>
      <c r="V2" s="3137"/>
      <c r="W2" s="3137"/>
      <c r="X2" s="3137"/>
      <c r="Y2" s="3137"/>
      <c r="Z2" s="3137"/>
      <c r="AA2" s="3137"/>
      <c r="AB2" s="3137"/>
      <c r="AC2" s="561"/>
    </row>
    <row r="3" spans="1:29" ht="20.149999999999999" customHeight="1">
      <c r="A3" s="561"/>
      <c r="B3" s="561"/>
      <c r="C3" s="561"/>
      <c r="D3" s="561"/>
      <c r="E3" s="561"/>
      <c r="F3" s="561"/>
      <c r="G3" s="561"/>
      <c r="H3" s="561"/>
      <c r="I3" s="561"/>
      <c r="J3" s="561"/>
      <c r="K3" s="561"/>
      <c r="L3" s="561"/>
      <c r="M3" s="561"/>
      <c r="N3" s="561"/>
      <c r="O3" s="561"/>
      <c r="P3" s="561"/>
      <c r="Q3" s="561"/>
      <c r="R3" s="561"/>
      <c r="S3" s="561"/>
      <c r="T3" s="562"/>
      <c r="U3" s="562"/>
      <c r="V3" s="562"/>
      <c r="W3" s="562"/>
      <c r="X3" s="562"/>
      <c r="Y3" s="562"/>
      <c r="Z3" s="562"/>
      <c r="AA3" s="562"/>
      <c r="AB3" s="562"/>
      <c r="AC3" s="561"/>
    </row>
    <row r="4" spans="1:29" ht="20.149999999999999" customHeight="1">
      <c r="A4" s="3138" t="s">
        <v>1373</v>
      </c>
      <c r="B4" s="3139"/>
      <c r="C4" s="3139"/>
      <c r="D4" s="3139"/>
      <c r="E4" s="3139"/>
      <c r="F4" s="3139"/>
      <c r="G4" s="3139"/>
      <c r="H4" s="3139"/>
      <c r="I4" s="3139"/>
      <c r="J4" s="3139"/>
      <c r="K4" s="3139"/>
      <c r="L4" s="3139"/>
      <c r="M4" s="3139"/>
      <c r="N4" s="3139"/>
      <c r="O4" s="3139"/>
      <c r="P4" s="3139"/>
      <c r="Q4" s="3139"/>
      <c r="R4" s="3139"/>
      <c r="S4" s="3139"/>
      <c r="T4" s="3139"/>
      <c r="U4" s="3139"/>
      <c r="V4" s="3139"/>
      <c r="W4" s="3139"/>
      <c r="X4" s="3139"/>
      <c r="Y4" s="3139"/>
      <c r="Z4" s="3139"/>
      <c r="AA4" s="3139"/>
      <c r="AB4" s="3139"/>
      <c r="AC4" s="3139"/>
    </row>
    <row r="5" spans="1:29" ht="20.149999999999999" customHeight="1">
      <c r="A5" s="561"/>
      <c r="B5" s="561"/>
      <c r="C5" s="561"/>
      <c r="D5" s="561"/>
      <c r="E5" s="561"/>
      <c r="F5" s="561"/>
      <c r="G5" s="561"/>
      <c r="H5" s="561"/>
      <c r="I5" s="561"/>
      <c r="J5" s="561"/>
      <c r="K5" s="561"/>
      <c r="L5" s="561"/>
      <c r="M5" s="561"/>
      <c r="N5" s="561"/>
      <c r="O5" s="561"/>
      <c r="P5" s="561"/>
      <c r="Q5" s="561"/>
      <c r="R5" s="561"/>
      <c r="S5" s="561"/>
      <c r="T5" s="561"/>
      <c r="U5" s="561"/>
      <c r="V5" s="561"/>
      <c r="W5" s="561"/>
      <c r="X5" s="561"/>
      <c r="Y5" s="561"/>
      <c r="Z5" s="561"/>
      <c r="AA5" s="561"/>
      <c r="AB5" s="561"/>
      <c r="AC5" s="561"/>
    </row>
    <row r="6" spans="1:29" s="564" customFormat="1" ht="20.149999999999999" customHeight="1">
      <c r="A6" s="563"/>
      <c r="B6" s="563" t="s">
        <v>1374</v>
      </c>
      <c r="C6" s="563"/>
      <c r="D6" s="563"/>
      <c r="E6" s="563"/>
      <c r="F6" s="563"/>
      <c r="G6" s="563"/>
      <c r="H6" s="563"/>
      <c r="I6" s="563"/>
      <c r="J6" s="563"/>
      <c r="K6" s="563"/>
      <c r="L6" s="563"/>
      <c r="M6" s="563"/>
      <c r="N6" s="563"/>
      <c r="O6" s="563"/>
      <c r="P6" s="563"/>
      <c r="Q6" s="563"/>
      <c r="R6" s="563"/>
      <c r="S6" s="563"/>
      <c r="T6" s="563"/>
      <c r="U6" s="563"/>
      <c r="V6" s="563"/>
      <c r="W6" s="563"/>
      <c r="X6" s="563"/>
      <c r="Y6" s="563"/>
      <c r="Z6" s="563"/>
      <c r="AA6" s="563"/>
      <c r="AB6" s="563"/>
      <c r="AC6" s="563"/>
    </row>
    <row r="7" spans="1:29" ht="20.149999999999999" customHeight="1" thickBot="1">
      <c r="A7" s="561"/>
      <c r="B7" s="561"/>
      <c r="C7" s="561"/>
      <c r="D7" s="561"/>
      <c r="E7" s="561"/>
      <c r="F7" s="561"/>
      <c r="G7" s="561"/>
      <c r="H7" s="561"/>
      <c r="I7" s="561"/>
      <c r="J7" s="561"/>
      <c r="K7" s="561"/>
      <c r="L7" s="561"/>
      <c r="M7" s="561"/>
      <c r="N7" s="561"/>
      <c r="O7" s="561"/>
      <c r="P7" s="561"/>
      <c r="Q7" s="561"/>
      <c r="R7" s="561"/>
      <c r="S7" s="561"/>
      <c r="T7" s="561"/>
      <c r="U7" s="561"/>
      <c r="V7" s="561"/>
      <c r="W7" s="561"/>
      <c r="X7" s="561"/>
      <c r="Y7" s="561"/>
      <c r="Z7" s="561"/>
      <c r="AA7" s="561"/>
      <c r="AB7" s="561"/>
      <c r="AC7" s="561"/>
    </row>
    <row r="8" spans="1:29" ht="30" customHeight="1">
      <c r="A8" s="561"/>
      <c r="B8" s="3140" t="s">
        <v>1375</v>
      </c>
      <c r="C8" s="3141"/>
      <c r="D8" s="3141"/>
      <c r="E8" s="3141"/>
      <c r="F8" s="3142"/>
      <c r="G8" s="3143" t="s">
        <v>1376</v>
      </c>
      <c r="H8" s="3144"/>
      <c r="I8" s="3144"/>
      <c r="J8" s="3144"/>
      <c r="K8" s="3144"/>
      <c r="L8" s="3144"/>
      <c r="M8" s="3144"/>
      <c r="N8" s="3144"/>
      <c r="O8" s="3144"/>
      <c r="P8" s="3144"/>
      <c r="Q8" s="3144"/>
      <c r="R8" s="3144"/>
      <c r="S8" s="3144"/>
      <c r="T8" s="3144"/>
      <c r="U8" s="3144"/>
      <c r="V8" s="3144"/>
      <c r="W8" s="3144"/>
      <c r="X8" s="3144"/>
      <c r="Y8" s="3144"/>
      <c r="Z8" s="3144"/>
      <c r="AA8" s="3144"/>
      <c r="AB8" s="3145"/>
      <c r="AC8" s="561"/>
    </row>
    <row r="9" spans="1:29" ht="36" customHeight="1">
      <c r="A9" s="561"/>
      <c r="B9" s="3146" t="s">
        <v>1377</v>
      </c>
      <c r="C9" s="3147"/>
      <c r="D9" s="3147"/>
      <c r="E9" s="3147"/>
      <c r="F9" s="3148"/>
      <c r="G9" s="3149"/>
      <c r="H9" s="3150"/>
      <c r="I9" s="3150"/>
      <c r="J9" s="3150"/>
      <c r="K9" s="3150"/>
      <c r="L9" s="3150"/>
      <c r="M9" s="3150"/>
      <c r="N9" s="3150"/>
      <c r="O9" s="3150"/>
      <c r="P9" s="3150"/>
      <c r="Q9" s="3150"/>
      <c r="R9" s="3150"/>
      <c r="S9" s="3150"/>
      <c r="T9" s="3150"/>
      <c r="U9" s="3150"/>
      <c r="V9" s="3150"/>
      <c r="W9" s="3150"/>
      <c r="X9" s="3150"/>
      <c r="Y9" s="3150"/>
      <c r="Z9" s="3150"/>
      <c r="AA9" s="3150"/>
      <c r="AB9" s="3151"/>
      <c r="AC9" s="561"/>
    </row>
    <row r="10" spans="1:29" ht="19.5" customHeight="1">
      <c r="A10" s="561"/>
      <c r="B10" s="3153" t="s">
        <v>1378</v>
      </c>
      <c r="C10" s="3154"/>
      <c r="D10" s="3154"/>
      <c r="E10" s="3154"/>
      <c r="F10" s="3155"/>
      <c r="G10" s="3162" t="s">
        <v>1379</v>
      </c>
      <c r="H10" s="3163"/>
      <c r="I10" s="3163"/>
      <c r="J10" s="3163"/>
      <c r="K10" s="3163"/>
      <c r="L10" s="3163"/>
      <c r="M10" s="3163"/>
      <c r="N10" s="3163"/>
      <c r="O10" s="3163"/>
      <c r="P10" s="3163"/>
      <c r="Q10" s="3163"/>
      <c r="R10" s="3163"/>
      <c r="S10" s="3163"/>
      <c r="T10" s="3164"/>
      <c r="U10" s="3168" t="s">
        <v>1380</v>
      </c>
      <c r="V10" s="3169"/>
      <c r="W10" s="3169"/>
      <c r="X10" s="3169"/>
      <c r="Y10" s="3169"/>
      <c r="Z10" s="3169"/>
      <c r="AA10" s="3169"/>
      <c r="AB10" s="3170"/>
      <c r="AC10" s="561"/>
    </row>
    <row r="11" spans="1:29" ht="19.5" customHeight="1">
      <c r="A11" s="561"/>
      <c r="B11" s="3156"/>
      <c r="C11" s="3157"/>
      <c r="D11" s="3157"/>
      <c r="E11" s="3157"/>
      <c r="F11" s="3158"/>
      <c r="G11" s="3165"/>
      <c r="H11" s="3166"/>
      <c r="I11" s="3166"/>
      <c r="J11" s="3166"/>
      <c r="K11" s="3166"/>
      <c r="L11" s="3166"/>
      <c r="M11" s="3166"/>
      <c r="N11" s="3166"/>
      <c r="O11" s="3166"/>
      <c r="P11" s="3166"/>
      <c r="Q11" s="3166"/>
      <c r="R11" s="3166"/>
      <c r="S11" s="3166"/>
      <c r="T11" s="3167"/>
      <c r="U11" s="3171"/>
      <c r="V11" s="3172"/>
      <c r="W11" s="3172"/>
      <c r="X11" s="3172"/>
      <c r="Y11" s="3172"/>
      <c r="Z11" s="3172"/>
      <c r="AA11" s="3172"/>
      <c r="AB11" s="3173"/>
      <c r="AC11" s="561"/>
    </row>
    <row r="12" spans="1:29" ht="24.75" customHeight="1">
      <c r="A12" s="561"/>
      <c r="B12" s="3159"/>
      <c r="C12" s="3160"/>
      <c r="D12" s="3160"/>
      <c r="E12" s="3160"/>
      <c r="F12" s="3161"/>
      <c r="G12" s="3174" t="s">
        <v>1381</v>
      </c>
      <c r="H12" s="3175"/>
      <c r="I12" s="3175"/>
      <c r="J12" s="3175"/>
      <c r="K12" s="3175"/>
      <c r="L12" s="3175"/>
      <c r="M12" s="3175"/>
      <c r="N12" s="3175"/>
      <c r="O12" s="3175"/>
      <c r="P12" s="3175"/>
      <c r="Q12" s="3175"/>
      <c r="R12" s="3175"/>
      <c r="S12" s="3175"/>
      <c r="T12" s="3176"/>
      <c r="U12" s="811"/>
      <c r="V12" s="811"/>
      <c r="W12" s="811"/>
      <c r="X12" s="811" t="s">
        <v>1382</v>
      </c>
      <c r="Y12" s="811"/>
      <c r="Z12" s="811" t="s">
        <v>1383</v>
      </c>
      <c r="AA12" s="811"/>
      <c r="AB12" s="565" t="s">
        <v>1384</v>
      </c>
      <c r="AC12" s="561"/>
    </row>
    <row r="13" spans="1:29" ht="62.25" customHeight="1" thickBot="1">
      <c r="A13" s="561"/>
      <c r="B13" s="3153" t="s">
        <v>1385</v>
      </c>
      <c r="C13" s="3154"/>
      <c r="D13" s="3154"/>
      <c r="E13" s="3154"/>
      <c r="F13" s="3155"/>
      <c r="G13" s="3177" t="s">
        <v>1386</v>
      </c>
      <c r="H13" s="3178"/>
      <c r="I13" s="3178"/>
      <c r="J13" s="3178"/>
      <c r="K13" s="3178"/>
      <c r="L13" s="3178"/>
      <c r="M13" s="3178"/>
      <c r="N13" s="3178"/>
      <c r="O13" s="3178"/>
      <c r="P13" s="3178"/>
      <c r="Q13" s="3178"/>
      <c r="R13" s="3178"/>
      <c r="S13" s="3178"/>
      <c r="T13" s="3178"/>
      <c r="U13" s="3178"/>
      <c r="V13" s="3178"/>
      <c r="W13" s="3178"/>
      <c r="X13" s="3178"/>
      <c r="Y13" s="3178"/>
      <c r="Z13" s="3178"/>
      <c r="AA13" s="3178"/>
      <c r="AB13" s="3179"/>
      <c r="AC13" s="561"/>
    </row>
    <row r="14" spans="1:29" ht="33.75" customHeight="1">
      <c r="A14" s="561"/>
      <c r="B14" s="3181" t="s">
        <v>1387</v>
      </c>
      <c r="C14" s="812"/>
      <c r="D14" s="3184" t="s">
        <v>1388</v>
      </c>
      <c r="E14" s="3185"/>
      <c r="F14" s="3185"/>
      <c r="G14" s="3185"/>
      <c r="H14" s="3185"/>
      <c r="I14" s="3185"/>
      <c r="J14" s="3185"/>
      <c r="K14" s="3185"/>
      <c r="L14" s="3185"/>
      <c r="M14" s="3185"/>
      <c r="N14" s="3185"/>
      <c r="O14" s="3185"/>
      <c r="P14" s="3185"/>
      <c r="Q14" s="3186" t="s">
        <v>1389</v>
      </c>
      <c r="R14" s="3186"/>
      <c r="S14" s="3186"/>
      <c r="T14" s="3186"/>
      <c r="U14" s="3186"/>
      <c r="V14" s="3186"/>
      <c r="W14" s="3186"/>
      <c r="X14" s="3186"/>
      <c r="Y14" s="3186"/>
      <c r="Z14" s="3186"/>
      <c r="AA14" s="3186"/>
      <c r="AB14" s="3187"/>
      <c r="AC14" s="561"/>
    </row>
    <row r="15" spans="1:29" ht="33.75" customHeight="1">
      <c r="A15" s="561"/>
      <c r="B15" s="3182"/>
      <c r="C15" s="811"/>
      <c r="D15" s="3174" t="s">
        <v>1390</v>
      </c>
      <c r="E15" s="3175"/>
      <c r="F15" s="3175"/>
      <c r="G15" s="3175"/>
      <c r="H15" s="3175"/>
      <c r="I15" s="3175"/>
      <c r="J15" s="3175"/>
      <c r="K15" s="3175"/>
      <c r="L15" s="3175"/>
      <c r="M15" s="3175"/>
      <c r="N15" s="3175"/>
      <c r="O15" s="3175"/>
      <c r="P15" s="3175"/>
      <c r="Q15" s="3188" t="s">
        <v>1391</v>
      </c>
      <c r="R15" s="3188"/>
      <c r="S15" s="3188"/>
      <c r="T15" s="3188"/>
      <c r="U15" s="3188"/>
      <c r="V15" s="3188"/>
      <c r="W15" s="3188"/>
      <c r="X15" s="3188"/>
      <c r="Y15" s="3188"/>
      <c r="Z15" s="3188"/>
      <c r="AA15" s="3188"/>
      <c r="AB15" s="3189"/>
      <c r="AC15" s="561"/>
    </row>
    <row r="16" spans="1:29" ht="33.75" customHeight="1">
      <c r="A16" s="561"/>
      <c r="B16" s="3182"/>
      <c r="C16" s="811"/>
      <c r="D16" s="3174" t="s">
        <v>1392</v>
      </c>
      <c r="E16" s="3175"/>
      <c r="F16" s="3175"/>
      <c r="G16" s="3175"/>
      <c r="H16" s="3175"/>
      <c r="I16" s="3175"/>
      <c r="J16" s="3175"/>
      <c r="K16" s="3175"/>
      <c r="L16" s="3175"/>
      <c r="M16" s="3175"/>
      <c r="N16" s="3175"/>
      <c r="O16" s="3175"/>
      <c r="P16" s="3175"/>
      <c r="Q16" s="813" t="s">
        <v>1393</v>
      </c>
      <c r="R16" s="813"/>
      <c r="S16" s="813"/>
      <c r="T16" s="813"/>
      <c r="U16" s="813"/>
      <c r="V16" s="813"/>
      <c r="W16" s="813"/>
      <c r="X16" s="813"/>
      <c r="Y16" s="813"/>
      <c r="Z16" s="813"/>
      <c r="AA16" s="813"/>
      <c r="AB16" s="566"/>
      <c r="AC16" s="561"/>
    </row>
    <row r="17" spans="1:29" ht="33.75" customHeight="1">
      <c r="A17" s="561"/>
      <c r="B17" s="3182"/>
      <c r="C17" s="811"/>
      <c r="D17" s="3174" t="s">
        <v>1394</v>
      </c>
      <c r="E17" s="3175"/>
      <c r="F17" s="3175"/>
      <c r="G17" s="3175"/>
      <c r="H17" s="3175"/>
      <c r="I17" s="3175"/>
      <c r="J17" s="3175"/>
      <c r="K17" s="3175"/>
      <c r="L17" s="3175"/>
      <c r="M17" s="3175"/>
      <c r="N17" s="3175"/>
      <c r="O17" s="3175"/>
      <c r="P17" s="3175"/>
      <c r="Q17" s="813" t="s">
        <v>1395</v>
      </c>
      <c r="R17" s="813"/>
      <c r="S17" s="813"/>
      <c r="T17" s="813"/>
      <c r="U17" s="813"/>
      <c r="V17" s="813"/>
      <c r="W17" s="813"/>
      <c r="X17" s="813"/>
      <c r="Y17" s="813"/>
      <c r="Z17" s="813"/>
      <c r="AA17" s="813"/>
      <c r="AB17" s="566"/>
      <c r="AC17" s="561"/>
    </row>
    <row r="18" spans="1:29" ht="33.75" customHeight="1">
      <c r="A18" s="561"/>
      <c r="B18" s="3182"/>
      <c r="C18" s="567"/>
      <c r="D18" s="3174" t="s">
        <v>1613</v>
      </c>
      <c r="E18" s="3175"/>
      <c r="F18" s="3175"/>
      <c r="G18" s="3175"/>
      <c r="H18" s="3175"/>
      <c r="I18" s="3175"/>
      <c r="J18" s="3175"/>
      <c r="K18" s="3175"/>
      <c r="L18" s="3175"/>
      <c r="M18" s="3175"/>
      <c r="N18" s="3175"/>
      <c r="O18" s="3175"/>
      <c r="P18" s="3175"/>
      <c r="Q18" s="813" t="s">
        <v>1395</v>
      </c>
      <c r="R18" s="813"/>
      <c r="S18" s="813"/>
      <c r="T18" s="813"/>
      <c r="U18" s="813"/>
      <c r="V18" s="813"/>
      <c r="W18" s="813"/>
      <c r="X18" s="813"/>
      <c r="Y18" s="813"/>
      <c r="Z18" s="813"/>
      <c r="AA18" s="813"/>
      <c r="AB18" s="566"/>
      <c r="AC18" s="561"/>
    </row>
    <row r="19" spans="1:29" ht="33.75" customHeight="1">
      <c r="A19" s="561"/>
      <c r="B19" s="3182"/>
      <c r="C19" s="814"/>
      <c r="D19" s="3174" t="s">
        <v>1614</v>
      </c>
      <c r="E19" s="3175"/>
      <c r="F19" s="3175"/>
      <c r="G19" s="3175"/>
      <c r="H19" s="3175"/>
      <c r="I19" s="3175"/>
      <c r="J19" s="3175"/>
      <c r="K19" s="3175"/>
      <c r="L19" s="3175"/>
      <c r="M19" s="3175"/>
      <c r="N19" s="3175"/>
      <c r="O19" s="3175"/>
      <c r="P19" s="3175"/>
      <c r="Q19" s="813" t="s">
        <v>1396</v>
      </c>
      <c r="R19" s="813"/>
      <c r="S19" s="813"/>
      <c r="T19" s="813"/>
      <c r="U19" s="813"/>
      <c r="V19" s="813"/>
      <c r="W19" s="813"/>
      <c r="X19" s="813"/>
      <c r="Y19" s="813"/>
      <c r="Z19" s="813"/>
      <c r="AA19" s="813"/>
      <c r="AB19" s="566"/>
      <c r="AC19" s="561"/>
    </row>
    <row r="20" spans="1:29" ht="33.75" customHeight="1">
      <c r="A20" s="561"/>
      <c r="B20" s="3182"/>
      <c r="C20" s="814"/>
      <c r="D20" s="3174" t="s">
        <v>1615</v>
      </c>
      <c r="E20" s="3175"/>
      <c r="F20" s="3175"/>
      <c r="G20" s="3175"/>
      <c r="H20" s="3175"/>
      <c r="I20" s="3175"/>
      <c r="J20" s="3175"/>
      <c r="K20" s="3175"/>
      <c r="L20" s="3175"/>
      <c r="M20" s="3175"/>
      <c r="N20" s="3175"/>
      <c r="O20" s="3175"/>
      <c r="P20" s="3175"/>
      <c r="Q20" s="568" t="s">
        <v>1397</v>
      </c>
      <c r="R20" s="568"/>
      <c r="S20" s="568"/>
      <c r="T20" s="568"/>
      <c r="U20" s="569"/>
      <c r="V20" s="569"/>
      <c r="W20" s="568"/>
      <c r="X20" s="568"/>
      <c r="Y20" s="568"/>
      <c r="Z20" s="568"/>
      <c r="AA20" s="568"/>
      <c r="AB20" s="570"/>
      <c r="AC20" s="561"/>
    </row>
    <row r="21" spans="1:29" ht="33.75" customHeight="1" thickBot="1">
      <c r="A21" s="561"/>
      <c r="B21" s="3183"/>
      <c r="C21" s="571"/>
      <c r="D21" s="3190" t="s">
        <v>1398</v>
      </c>
      <c r="E21" s="3191"/>
      <c r="F21" s="3191"/>
      <c r="G21" s="3191"/>
      <c r="H21" s="3191"/>
      <c r="I21" s="3191"/>
      <c r="J21" s="3191"/>
      <c r="K21" s="3191"/>
      <c r="L21" s="3191"/>
      <c r="M21" s="3191"/>
      <c r="N21" s="3191"/>
      <c r="O21" s="3191"/>
      <c r="P21" s="3191"/>
      <c r="Q21" s="572" t="s">
        <v>1399</v>
      </c>
      <c r="R21" s="572"/>
      <c r="S21" s="572"/>
      <c r="T21" s="572"/>
      <c r="U21" s="572"/>
      <c r="V21" s="572"/>
      <c r="W21" s="572"/>
      <c r="X21" s="572"/>
      <c r="Y21" s="572"/>
      <c r="Z21" s="572"/>
      <c r="AA21" s="572"/>
      <c r="AB21" s="573"/>
      <c r="AC21" s="561"/>
    </row>
    <row r="22" spans="1:29" ht="6.75" customHeight="1">
      <c r="A22" s="561"/>
      <c r="B22" s="3192"/>
      <c r="C22" s="3192"/>
      <c r="D22" s="3192"/>
      <c r="E22" s="3192"/>
      <c r="F22" s="3192"/>
      <c r="G22" s="3192"/>
      <c r="H22" s="3192"/>
      <c r="I22" s="3192"/>
      <c r="J22" s="3192"/>
      <c r="K22" s="3192"/>
      <c r="L22" s="3192"/>
      <c r="M22" s="3192"/>
      <c r="N22" s="3192"/>
      <c r="O22" s="3192"/>
      <c r="P22" s="3192"/>
      <c r="Q22" s="3192"/>
      <c r="R22" s="3192"/>
      <c r="S22" s="3192"/>
      <c r="T22" s="3192"/>
      <c r="U22" s="3192"/>
      <c r="V22" s="3192"/>
      <c r="W22" s="3192"/>
      <c r="X22" s="3192"/>
      <c r="Y22" s="3192"/>
      <c r="Z22" s="3192"/>
      <c r="AA22" s="3192"/>
      <c r="AB22" s="3192"/>
      <c r="AC22" s="561"/>
    </row>
    <row r="23" spans="1:29" ht="21" customHeight="1">
      <c r="A23" s="574"/>
      <c r="B23" s="3193" t="s">
        <v>1616</v>
      </c>
      <c r="C23" s="3193"/>
      <c r="D23" s="3193"/>
      <c r="E23" s="3193"/>
      <c r="F23" s="3193"/>
      <c r="G23" s="3193"/>
      <c r="H23" s="3193"/>
      <c r="I23" s="3193"/>
      <c r="J23" s="3193"/>
      <c r="K23" s="3193"/>
      <c r="L23" s="3193"/>
      <c r="M23" s="3193"/>
      <c r="N23" s="3193"/>
      <c r="O23" s="3193"/>
      <c r="P23" s="3193"/>
      <c r="Q23" s="3193"/>
      <c r="R23" s="3193"/>
      <c r="S23" s="3193"/>
      <c r="T23" s="3193"/>
      <c r="U23" s="3193"/>
      <c r="V23" s="3193"/>
      <c r="W23" s="3193"/>
      <c r="X23" s="3193"/>
      <c r="Y23" s="3193"/>
      <c r="Z23" s="3193"/>
      <c r="AA23" s="3193"/>
      <c r="AB23" s="3193"/>
      <c r="AC23" s="575"/>
    </row>
    <row r="24" spans="1:29" ht="21" customHeight="1">
      <c r="A24" s="574"/>
      <c r="B24" s="3193"/>
      <c r="C24" s="3193"/>
      <c r="D24" s="3193"/>
      <c r="E24" s="3193"/>
      <c r="F24" s="3193"/>
      <c r="G24" s="3193"/>
      <c r="H24" s="3193"/>
      <c r="I24" s="3193"/>
      <c r="J24" s="3193"/>
      <c r="K24" s="3193"/>
      <c r="L24" s="3193"/>
      <c r="M24" s="3193"/>
      <c r="N24" s="3193"/>
      <c r="O24" s="3193"/>
      <c r="P24" s="3193"/>
      <c r="Q24" s="3193"/>
      <c r="R24" s="3193"/>
      <c r="S24" s="3193"/>
      <c r="T24" s="3193"/>
      <c r="U24" s="3193"/>
      <c r="V24" s="3193"/>
      <c r="W24" s="3193"/>
      <c r="X24" s="3193"/>
      <c r="Y24" s="3193"/>
      <c r="Z24" s="3193"/>
      <c r="AA24" s="3193"/>
      <c r="AB24" s="3193"/>
      <c r="AC24" s="575"/>
    </row>
    <row r="25" spans="1:29" ht="21" customHeight="1">
      <c r="A25" s="561"/>
      <c r="B25" s="3193"/>
      <c r="C25" s="3193"/>
      <c r="D25" s="3193"/>
      <c r="E25" s="3193"/>
      <c r="F25" s="3193"/>
      <c r="G25" s="3193"/>
      <c r="H25" s="3193"/>
      <c r="I25" s="3193"/>
      <c r="J25" s="3193"/>
      <c r="K25" s="3193"/>
      <c r="L25" s="3193"/>
      <c r="M25" s="3193"/>
      <c r="N25" s="3193"/>
      <c r="O25" s="3193"/>
      <c r="P25" s="3193"/>
      <c r="Q25" s="3193"/>
      <c r="R25" s="3193"/>
      <c r="S25" s="3193"/>
      <c r="T25" s="3193"/>
      <c r="U25" s="3193"/>
      <c r="V25" s="3193"/>
      <c r="W25" s="3193"/>
      <c r="X25" s="3193"/>
      <c r="Y25" s="3193"/>
      <c r="Z25" s="3193"/>
      <c r="AA25" s="3193"/>
      <c r="AB25" s="3193"/>
      <c r="AC25" s="575"/>
    </row>
    <row r="26" spans="1:29" ht="16.5" customHeight="1">
      <c r="A26" s="563"/>
      <c r="B26" s="3193"/>
      <c r="C26" s="3193"/>
      <c r="D26" s="3193"/>
      <c r="E26" s="3193"/>
      <c r="F26" s="3193"/>
      <c r="G26" s="3193"/>
      <c r="H26" s="3193"/>
      <c r="I26" s="3193"/>
      <c r="J26" s="3193"/>
      <c r="K26" s="3193"/>
      <c r="L26" s="3193"/>
      <c r="M26" s="3193"/>
      <c r="N26" s="3193"/>
      <c r="O26" s="3193"/>
      <c r="P26" s="3193"/>
      <c r="Q26" s="3193"/>
      <c r="R26" s="3193"/>
      <c r="S26" s="3193"/>
      <c r="T26" s="3193"/>
      <c r="U26" s="3193"/>
      <c r="V26" s="3193"/>
      <c r="W26" s="3193"/>
      <c r="X26" s="3193"/>
      <c r="Y26" s="3193"/>
      <c r="Z26" s="3193"/>
      <c r="AA26" s="3193"/>
      <c r="AB26" s="3193"/>
      <c r="AC26" s="575"/>
    </row>
    <row r="27" spans="1:29" ht="24" customHeight="1">
      <c r="A27" s="563"/>
      <c r="B27" s="3193"/>
      <c r="C27" s="3193"/>
      <c r="D27" s="3193"/>
      <c r="E27" s="3193"/>
      <c r="F27" s="3193"/>
      <c r="G27" s="3193"/>
      <c r="H27" s="3193"/>
      <c r="I27" s="3193"/>
      <c r="J27" s="3193"/>
      <c r="K27" s="3193"/>
      <c r="L27" s="3193"/>
      <c r="M27" s="3193"/>
      <c r="N27" s="3193"/>
      <c r="O27" s="3193"/>
      <c r="P27" s="3193"/>
      <c r="Q27" s="3193"/>
      <c r="R27" s="3193"/>
      <c r="S27" s="3193"/>
      <c r="T27" s="3193"/>
      <c r="U27" s="3193"/>
      <c r="V27" s="3193"/>
      <c r="W27" s="3193"/>
      <c r="X27" s="3193"/>
      <c r="Y27" s="3193"/>
      <c r="Z27" s="3193"/>
      <c r="AA27" s="3193"/>
      <c r="AB27" s="3193"/>
      <c r="AC27" s="575"/>
    </row>
    <row r="28" spans="1:29" ht="24" customHeight="1">
      <c r="A28" s="563"/>
      <c r="B28" s="3193"/>
      <c r="C28" s="3193"/>
      <c r="D28" s="3193"/>
      <c r="E28" s="3193"/>
      <c r="F28" s="3193"/>
      <c r="G28" s="3193"/>
      <c r="H28" s="3193"/>
      <c r="I28" s="3193"/>
      <c r="J28" s="3193"/>
      <c r="K28" s="3193"/>
      <c r="L28" s="3193"/>
      <c r="M28" s="3193"/>
      <c r="N28" s="3193"/>
      <c r="O28" s="3193"/>
      <c r="P28" s="3193"/>
      <c r="Q28" s="3193"/>
      <c r="R28" s="3193"/>
      <c r="S28" s="3193"/>
      <c r="T28" s="3193"/>
      <c r="U28" s="3193"/>
      <c r="V28" s="3193"/>
      <c r="W28" s="3193"/>
      <c r="X28" s="3193"/>
      <c r="Y28" s="3193"/>
      <c r="Z28" s="3193"/>
      <c r="AA28" s="3193"/>
      <c r="AB28" s="3193"/>
      <c r="AC28" s="575"/>
    </row>
    <row r="29" spans="1:29" ht="3" customHeight="1">
      <c r="A29" s="576"/>
      <c r="B29" s="577"/>
      <c r="C29" s="578"/>
      <c r="D29" s="576"/>
      <c r="E29" s="576"/>
      <c r="F29" s="576"/>
      <c r="G29" s="576"/>
      <c r="H29" s="576"/>
      <c r="I29" s="576"/>
      <c r="J29" s="576"/>
      <c r="K29" s="576"/>
      <c r="L29" s="576"/>
      <c r="M29" s="576"/>
      <c r="N29" s="576"/>
      <c r="O29" s="576"/>
      <c r="P29" s="576"/>
      <c r="Q29" s="576"/>
      <c r="R29" s="576"/>
      <c r="S29" s="576"/>
      <c r="T29" s="576"/>
      <c r="U29" s="576"/>
      <c r="V29" s="576"/>
      <c r="W29" s="576"/>
      <c r="X29" s="576"/>
      <c r="Y29" s="576"/>
      <c r="Z29" s="576"/>
      <c r="AA29" s="576"/>
      <c r="AB29" s="576"/>
      <c r="AC29" s="576"/>
    </row>
    <row r="30" spans="1:29" ht="24" customHeight="1">
      <c r="A30" s="563"/>
      <c r="B30" s="579"/>
      <c r="C30" s="3180"/>
      <c r="D30" s="3180"/>
      <c r="E30" s="3180"/>
      <c r="F30" s="3180"/>
      <c r="G30" s="3180"/>
      <c r="H30" s="3180"/>
      <c r="I30" s="3180"/>
      <c r="J30" s="3180"/>
      <c r="K30" s="3180"/>
      <c r="L30" s="3180"/>
      <c r="M30" s="3180"/>
      <c r="N30" s="3180"/>
      <c r="O30" s="3180"/>
      <c r="P30" s="3180"/>
      <c r="Q30" s="3180"/>
      <c r="R30" s="3180"/>
      <c r="S30" s="3180"/>
      <c r="T30" s="3180"/>
      <c r="U30" s="3180"/>
      <c r="V30" s="3180"/>
      <c r="W30" s="3180"/>
      <c r="X30" s="3180"/>
      <c r="Y30" s="3180"/>
      <c r="Z30" s="3180"/>
      <c r="AA30" s="3180"/>
      <c r="AB30" s="3180"/>
      <c r="AC30" s="3180"/>
    </row>
    <row r="31" spans="1:29" ht="24" customHeight="1">
      <c r="A31" s="563"/>
      <c r="B31" s="579"/>
      <c r="C31" s="3180"/>
      <c r="D31" s="3180"/>
      <c r="E31" s="3180"/>
      <c r="F31" s="3180"/>
      <c r="G31" s="3180"/>
      <c r="H31" s="3180"/>
      <c r="I31" s="3180"/>
      <c r="J31" s="3180"/>
      <c r="K31" s="3180"/>
      <c r="L31" s="3180"/>
      <c r="M31" s="3180"/>
      <c r="N31" s="3180"/>
      <c r="O31" s="3180"/>
      <c r="P31" s="3180"/>
      <c r="Q31" s="3180"/>
      <c r="R31" s="3180"/>
      <c r="S31" s="3180"/>
      <c r="T31" s="3180"/>
      <c r="U31" s="3180"/>
      <c r="V31" s="3180"/>
      <c r="W31" s="3180"/>
      <c r="X31" s="3180"/>
      <c r="Y31" s="3180"/>
      <c r="Z31" s="3180"/>
      <c r="AA31" s="3180"/>
      <c r="AB31" s="3180"/>
      <c r="AC31" s="3180"/>
    </row>
    <row r="32" spans="1:29" ht="24" customHeight="1">
      <c r="A32" s="563"/>
      <c r="B32" s="580"/>
      <c r="C32" s="563"/>
      <c r="D32" s="563"/>
      <c r="E32" s="563"/>
      <c r="F32" s="563"/>
      <c r="G32" s="563"/>
      <c r="H32" s="563"/>
      <c r="I32" s="563"/>
      <c r="J32" s="563"/>
      <c r="K32" s="563"/>
      <c r="L32" s="563"/>
      <c r="M32" s="563"/>
      <c r="N32" s="563"/>
      <c r="O32" s="563"/>
      <c r="P32" s="563"/>
      <c r="Q32" s="563"/>
      <c r="R32" s="563"/>
      <c r="S32" s="563"/>
      <c r="T32" s="563"/>
      <c r="U32" s="563"/>
      <c r="V32" s="563"/>
      <c r="W32" s="563"/>
      <c r="X32" s="563"/>
      <c r="Y32" s="563"/>
      <c r="Z32" s="563"/>
      <c r="AA32" s="563"/>
      <c r="AB32" s="563"/>
      <c r="AC32" s="563"/>
    </row>
    <row r="33" spans="1:29" ht="24" customHeight="1">
      <c r="A33" s="563"/>
      <c r="B33" s="579"/>
      <c r="C33" s="3180"/>
      <c r="D33" s="3180"/>
      <c r="E33" s="3180"/>
      <c r="F33" s="3180"/>
      <c r="G33" s="3180"/>
      <c r="H33" s="3180"/>
      <c r="I33" s="3180"/>
      <c r="J33" s="3180"/>
      <c r="K33" s="3180"/>
      <c r="L33" s="3180"/>
      <c r="M33" s="3180"/>
      <c r="N33" s="3180"/>
      <c r="O33" s="3180"/>
      <c r="P33" s="3180"/>
      <c r="Q33" s="3180"/>
      <c r="R33" s="3180"/>
      <c r="S33" s="3180"/>
      <c r="T33" s="3180"/>
      <c r="U33" s="3180"/>
      <c r="V33" s="3180"/>
      <c r="W33" s="3180"/>
      <c r="X33" s="3180"/>
      <c r="Y33" s="3180"/>
      <c r="Z33" s="3180"/>
      <c r="AA33" s="3180"/>
      <c r="AB33" s="3180"/>
      <c r="AC33" s="3180"/>
    </row>
    <row r="34" spans="1:29" ht="24" customHeight="1">
      <c r="A34" s="563"/>
      <c r="B34" s="579"/>
      <c r="C34" s="3180"/>
      <c r="D34" s="3180"/>
      <c r="E34" s="3180"/>
      <c r="F34" s="3180"/>
      <c r="G34" s="3180"/>
      <c r="H34" s="3180"/>
      <c r="I34" s="3180"/>
      <c r="J34" s="3180"/>
      <c r="K34" s="3180"/>
      <c r="L34" s="3180"/>
      <c r="M34" s="3180"/>
      <c r="N34" s="3180"/>
      <c r="O34" s="3180"/>
      <c r="P34" s="3180"/>
      <c r="Q34" s="3180"/>
      <c r="R34" s="3180"/>
      <c r="S34" s="3180"/>
      <c r="T34" s="3180"/>
      <c r="U34" s="3180"/>
      <c r="V34" s="3180"/>
      <c r="W34" s="3180"/>
      <c r="X34" s="3180"/>
      <c r="Y34" s="3180"/>
      <c r="Z34" s="3180"/>
      <c r="AA34" s="3180"/>
      <c r="AB34" s="3180"/>
      <c r="AC34" s="3180"/>
    </row>
    <row r="35" spans="1:29" ht="24" customHeight="1">
      <c r="A35" s="563"/>
      <c r="B35" s="580"/>
      <c r="C35" s="563"/>
      <c r="D35" s="563"/>
      <c r="E35" s="563"/>
      <c r="F35" s="563"/>
      <c r="G35" s="563"/>
      <c r="H35" s="563"/>
      <c r="I35" s="563"/>
      <c r="J35" s="563"/>
      <c r="K35" s="563"/>
      <c r="L35" s="563"/>
      <c r="M35" s="563"/>
      <c r="N35" s="563"/>
      <c r="O35" s="563"/>
      <c r="P35" s="563"/>
      <c r="Q35" s="563"/>
      <c r="R35" s="563"/>
      <c r="S35" s="563"/>
      <c r="T35" s="563"/>
      <c r="U35" s="563"/>
      <c r="V35" s="563"/>
      <c r="W35" s="563"/>
      <c r="X35" s="563"/>
      <c r="Y35" s="563"/>
      <c r="Z35" s="563"/>
      <c r="AA35" s="563"/>
      <c r="AB35" s="563"/>
      <c r="AC35" s="563"/>
    </row>
    <row r="36" spans="1:29" ht="24" customHeight="1">
      <c r="A36" s="563"/>
      <c r="B36" s="579"/>
      <c r="C36" s="3180"/>
      <c r="D36" s="3180"/>
      <c r="E36" s="3180"/>
      <c r="F36" s="3180"/>
      <c r="G36" s="3180"/>
      <c r="H36" s="3180"/>
      <c r="I36" s="3180"/>
      <c r="J36" s="3180"/>
      <c r="K36" s="3180"/>
      <c r="L36" s="3180"/>
      <c r="M36" s="3180"/>
      <c r="N36" s="3180"/>
      <c r="O36" s="3180"/>
      <c r="P36" s="3180"/>
      <c r="Q36" s="3180"/>
      <c r="R36" s="3180"/>
      <c r="S36" s="3180"/>
      <c r="T36" s="3180"/>
      <c r="U36" s="3180"/>
      <c r="V36" s="3180"/>
      <c r="W36" s="3180"/>
      <c r="X36" s="3180"/>
      <c r="Y36" s="3180"/>
      <c r="Z36" s="3180"/>
      <c r="AA36" s="3180"/>
      <c r="AB36" s="3180"/>
      <c r="AC36" s="3180"/>
    </row>
    <row r="37" spans="1:29" ht="24" customHeight="1">
      <c r="A37" s="563"/>
      <c r="B37" s="579"/>
      <c r="C37" s="3180"/>
      <c r="D37" s="3180"/>
      <c r="E37" s="3180"/>
      <c r="F37" s="3180"/>
      <c r="G37" s="3180"/>
      <c r="H37" s="3180"/>
      <c r="I37" s="3180"/>
      <c r="J37" s="3180"/>
      <c r="K37" s="3180"/>
      <c r="L37" s="3180"/>
      <c r="M37" s="3180"/>
      <c r="N37" s="3180"/>
      <c r="O37" s="3180"/>
      <c r="P37" s="3180"/>
      <c r="Q37" s="3180"/>
      <c r="R37" s="3180"/>
      <c r="S37" s="3180"/>
      <c r="T37" s="3180"/>
      <c r="U37" s="3180"/>
      <c r="V37" s="3180"/>
      <c r="W37" s="3180"/>
      <c r="X37" s="3180"/>
      <c r="Y37" s="3180"/>
      <c r="Z37" s="3180"/>
      <c r="AA37" s="3180"/>
      <c r="AB37" s="3180"/>
      <c r="AC37" s="3180"/>
    </row>
    <row r="38" spans="1:29" ht="24" customHeight="1">
      <c r="A38" s="563"/>
      <c r="B38" s="579"/>
      <c r="C38" s="581"/>
      <c r="D38" s="581"/>
      <c r="E38" s="581"/>
      <c r="F38" s="581"/>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row>
    <row r="39" spans="1:29" ht="24" customHeight="1">
      <c r="A39" s="563"/>
      <c r="B39" s="579"/>
      <c r="C39" s="3180"/>
      <c r="D39" s="3180"/>
      <c r="E39" s="3180"/>
      <c r="F39" s="3180"/>
      <c r="G39" s="3180"/>
      <c r="H39" s="3180"/>
      <c r="I39" s="3180"/>
      <c r="J39" s="3180"/>
      <c r="K39" s="3180"/>
      <c r="L39" s="3180"/>
      <c r="M39" s="3180"/>
      <c r="N39" s="3180"/>
      <c r="O39" s="3180"/>
      <c r="P39" s="3180"/>
      <c r="Q39" s="3180"/>
      <c r="R39" s="3180"/>
      <c r="S39" s="3180"/>
      <c r="T39" s="3180"/>
      <c r="U39" s="3180"/>
      <c r="V39" s="3180"/>
      <c r="W39" s="3180"/>
      <c r="X39" s="3180"/>
      <c r="Y39" s="3180"/>
      <c r="Z39" s="3180"/>
      <c r="AA39" s="3180"/>
      <c r="AB39" s="3180"/>
      <c r="AC39" s="3180"/>
    </row>
    <row r="40" spans="1:29" ht="24" customHeight="1">
      <c r="A40" s="564"/>
      <c r="B40" s="582"/>
      <c r="C40" s="3194"/>
      <c r="D40" s="3194"/>
      <c r="E40" s="3194"/>
      <c r="F40" s="3194"/>
      <c r="G40" s="3194"/>
      <c r="H40" s="3194"/>
      <c r="I40" s="3194"/>
      <c r="J40" s="3194"/>
      <c r="K40" s="3194"/>
      <c r="L40" s="3194"/>
      <c r="M40" s="3194"/>
      <c r="N40" s="3194"/>
      <c r="O40" s="3194"/>
      <c r="P40" s="3194"/>
      <c r="Q40" s="3194"/>
      <c r="R40" s="3194"/>
      <c r="S40" s="3194"/>
      <c r="T40" s="3194"/>
      <c r="U40" s="3194"/>
      <c r="V40" s="3194"/>
      <c r="W40" s="3194"/>
      <c r="X40" s="3194"/>
      <c r="Y40" s="3194"/>
      <c r="Z40" s="3194"/>
      <c r="AA40" s="3194"/>
      <c r="AB40" s="3194"/>
      <c r="AC40" s="3194"/>
    </row>
    <row r="41" spans="1:29" ht="24" customHeight="1">
      <c r="A41" s="564"/>
      <c r="B41" s="564"/>
      <c r="C41" s="583"/>
      <c r="D41" s="583"/>
      <c r="E41" s="583"/>
      <c r="F41" s="583"/>
      <c r="G41" s="583"/>
      <c r="H41" s="583"/>
      <c r="I41" s="583"/>
      <c r="J41" s="583"/>
      <c r="K41" s="583"/>
      <c r="L41" s="583"/>
      <c r="M41" s="583"/>
      <c r="N41" s="583"/>
      <c r="O41" s="583"/>
      <c r="P41" s="583"/>
      <c r="Q41" s="583"/>
      <c r="R41" s="583"/>
      <c r="S41" s="583"/>
      <c r="T41" s="583"/>
      <c r="U41" s="583"/>
      <c r="V41" s="583"/>
      <c r="W41" s="583"/>
      <c r="X41" s="583"/>
      <c r="Y41" s="583"/>
      <c r="Z41" s="583"/>
      <c r="AA41" s="583"/>
      <c r="AB41" s="583"/>
      <c r="AC41" s="583"/>
    </row>
    <row r="42" spans="1:29" ht="24" customHeight="1">
      <c r="A42" s="584"/>
      <c r="C42" s="564"/>
      <c r="D42" s="564"/>
      <c r="E42" s="564"/>
      <c r="F42" s="564"/>
      <c r="G42" s="564"/>
      <c r="H42" s="564"/>
      <c r="I42" s="564"/>
      <c r="J42" s="564"/>
      <c r="K42" s="564"/>
      <c r="L42" s="564"/>
      <c r="M42" s="564"/>
      <c r="N42" s="564"/>
      <c r="O42" s="564"/>
      <c r="P42" s="564"/>
      <c r="Q42" s="564"/>
      <c r="R42" s="564"/>
      <c r="S42" s="564"/>
      <c r="T42" s="564"/>
      <c r="U42" s="564"/>
      <c r="V42" s="564"/>
      <c r="W42" s="564"/>
      <c r="X42" s="564"/>
      <c r="Y42" s="564"/>
      <c r="Z42" s="564"/>
      <c r="AA42" s="564"/>
      <c r="AB42" s="564"/>
      <c r="AC42" s="564"/>
    </row>
    <row r="43" spans="1:29" ht="24" customHeight="1">
      <c r="A43" s="564"/>
      <c r="B43" s="585"/>
      <c r="C43" s="564"/>
      <c r="D43" s="564"/>
      <c r="E43" s="564"/>
      <c r="F43" s="564"/>
      <c r="G43" s="564"/>
      <c r="H43" s="564"/>
      <c r="I43" s="564"/>
      <c r="J43" s="564"/>
      <c r="K43" s="564"/>
      <c r="L43" s="564"/>
      <c r="M43" s="564"/>
      <c r="N43" s="564"/>
      <c r="O43" s="564"/>
      <c r="P43" s="564"/>
      <c r="Q43" s="564"/>
      <c r="R43" s="564"/>
      <c r="S43" s="564"/>
      <c r="T43" s="564"/>
      <c r="U43" s="564"/>
      <c r="V43" s="564"/>
      <c r="W43" s="564"/>
      <c r="X43" s="564"/>
      <c r="Y43" s="564"/>
      <c r="Z43" s="564"/>
      <c r="AA43" s="564"/>
      <c r="AB43" s="564"/>
      <c r="AC43" s="564"/>
    </row>
    <row r="44" spans="1:29" ht="24" customHeight="1">
      <c r="A44" s="564"/>
      <c r="B44" s="582"/>
      <c r="C44" s="3194"/>
      <c r="D44" s="3194"/>
      <c r="E44" s="3194"/>
      <c r="F44" s="3194"/>
      <c r="G44" s="3194"/>
      <c r="H44" s="3194"/>
      <c r="I44" s="3194"/>
      <c r="J44" s="3194"/>
      <c r="K44" s="3194"/>
      <c r="L44" s="3194"/>
      <c r="M44" s="3194"/>
      <c r="N44" s="3194"/>
      <c r="O44" s="3194"/>
      <c r="P44" s="3194"/>
      <c r="Q44" s="3194"/>
      <c r="R44" s="3194"/>
      <c r="S44" s="3194"/>
      <c r="T44" s="3194"/>
      <c r="U44" s="3194"/>
      <c r="V44" s="3194"/>
      <c r="W44" s="3194"/>
      <c r="X44" s="3194"/>
      <c r="Y44" s="3194"/>
      <c r="Z44" s="3194"/>
      <c r="AA44" s="3194"/>
      <c r="AB44" s="3194"/>
      <c r="AC44" s="3194"/>
    </row>
    <row r="45" spans="1:29" ht="24" customHeight="1">
      <c r="A45" s="564"/>
      <c r="B45" s="582"/>
      <c r="C45" s="3194"/>
      <c r="D45" s="3194"/>
      <c r="E45" s="3194"/>
      <c r="F45" s="3194"/>
      <c r="G45" s="3194"/>
      <c r="H45" s="3194"/>
      <c r="I45" s="3194"/>
      <c r="J45" s="3194"/>
      <c r="K45" s="3194"/>
      <c r="L45" s="3194"/>
      <c r="M45" s="3194"/>
      <c r="N45" s="3194"/>
      <c r="O45" s="3194"/>
      <c r="P45" s="3194"/>
      <c r="Q45" s="3194"/>
      <c r="R45" s="3194"/>
      <c r="S45" s="3194"/>
      <c r="T45" s="3194"/>
      <c r="U45" s="3194"/>
      <c r="V45" s="3194"/>
      <c r="W45" s="3194"/>
      <c r="X45" s="3194"/>
      <c r="Y45" s="3194"/>
      <c r="Z45" s="3194"/>
      <c r="AA45" s="3194"/>
      <c r="AB45" s="3194"/>
      <c r="AC45" s="3194"/>
    </row>
    <row r="46" spans="1:29" ht="24" customHeight="1">
      <c r="A46" s="564"/>
      <c r="B46" s="585"/>
      <c r="C46" s="564"/>
      <c r="D46" s="564"/>
      <c r="E46" s="564"/>
      <c r="F46" s="564"/>
      <c r="G46" s="564"/>
      <c r="H46" s="564"/>
      <c r="I46" s="564"/>
      <c r="J46" s="564"/>
      <c r="K46" s="564"/>
      <c r="L46" s="564"/>
      <c r="M46" s="564"/>
      <c r="N46" s="564"/>
      <c r="O46" s="564"/>
      <c r="P46" s="564"/>
      <c r="Q46" s="564"/>
      <c r="R46" s="564"/>
      <c r="S46" s="564"/>
      <c r="T46" s="564"/>
      <c r="U46" s="564"/>
      <c r="V46" s="564"/>
      <c r="W46" s="564"/>
      <c r="X46" s="564"/>
      <c r="Y46" s="564"/>
      <c r="Z46" s="564"/>
      <c r="AA46" s="564"/>
      <c r="AB46" s="564"/>
      <c r="AC46" s="564"/>
    </row>
    <row r="47" spans="1:29" ht="24" customHeight="1">
      <c r="A47" s="564"/>
      <c r="B47" s="582"/>
      <c r="C47" s="3194"/>
      <c r="D47" s="3194"/>
      <c r="E47" s="3194"/>
      <c r="F47" s="3194"/>
      <c r="G47" s="3194"/>
      <c r="H47" s="3194"/>
      <c r="I47" s="3194"/>
      <c r="J47" s="3194"/>
      <c r="K47" s="3194"/>
      <c r="L47" s="3194"/>
      <c r="M47" s="3194"/>
      <c r="N47" s="3194"/>
      <c r="O47" s="3194"/>
      <c r="P47" s="3194"/>
      <c r="Q47" s="3194"/>
      <c r="R47" s="3194"/>
      <c r="S47" s="3194"/>
      <c r="T47" s="3194"/>
      <c r="U47" s="3194"/>
      <c r="V47" s="3194"/>
      <c r="W47" s="3194"/>
      <c r="X47" s="3194"/>
      <c r="Y47" s="3194"/>
      <c r="Z47" s="3194"/>
      <c r="AA47" s="3194"/>
      <c r="AB47" s="3194"/>
      <c r="AC47" s="3194"/>
    </row>
    <row r="48" spans="1:29" ht="24" customHeight="1">
      <c r="A48" s="564"/>
      <c r="B48" s="582"/>
      <c r="C48" s="3194"/>
      <c r="D48" s="3194"/>
      <c r="E48" s="3194"/>
      <c r="F48" s="3194"/>
      <c r="G48" s="3194"/>
      <c r="H48" s="3194"/>
      <c r="I48" s="3194"/>
      <c r="J48" s="3194"/>
      <c r="K48" s="3194"/>
      <c r="L48" s="3194"/>
      <c r="M48" s="3194"/>
      <c r="N48" s="3194"/>
      <c r="O48" s="3194"/>
      <c r="P48" s="3194"/>
      <c r="Q48" s="3194"/>
      <c r="R48" s="3194"/>
      <c r="S48" s="3194"/>
      <c r="T48" s="3194"/>
      <c r="U48" s="3194"/>
      <c r="V48" s="3194"/>
      <c r="W48" s="3194"/>
      <c r="X48" s="3194"/>
      <c r="Y48" s="3194"/>
      <c r="Z48" s="3194"/>
      <c r="AA48" s="3194"/>
      <c r="AB48" s="3194"/>
      <c r="AC48" s="3194"/>
    </row>
    <row r="49" spans="1:29" ht="24" customHeight="1">
      <c r="A49" s="564"/>
      <c r="B49" s="564"/>
      <c r="C49" s="583"/>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row>
    <row r="50" spans="1:29" ht="24" customHeight="1">
      <c r="A50" s="564"/>
      <c r="C50" s="564"/>
      <c r="D50" s="564"/>
      <c r="E50" s="564"/>
      <c r="F50" s="564"/>
      <c r="G50" s="564"/>
      <c r="H50" s="564"/>
      <c r="I50" s="564"/>
      <c r="J50" s="564"/>
      <c r="K50" s="564"/>
      <c r="L50" s="564"/>
      <c r="M50" s="564"/>
      <c r="N50" s="564"/>
      <c r="O50" s="564"/>
      <c r="P50" s="564"/>
      <c r="Q50" s="564"/>
      <c r="R50" s="564"/>
      <c r="S50" s="564"/>
      <c r="T50" s="564"/>
      <c r="U50" s="564"/>
      <c r="V50" s="564"/>
      <c r="W50" s="564"/>
      <c r="X50" s="564"/>
      <c r="Y50" s="564"/>
      <c r="Z50" s="564"/>
      <c r="AA50" s="564"/>
      <c r="AB50" s="564"/>
      <c r="AC50" s="564"/>
    </row>
    <row r="51" spans="1:29" ht="24" customHeight="1">
      <c r="A51" s="564"/>
      <c r="B51" s="585"/>
      <c r="C51" s="564"/>
      <c r="D51" s="564"/>
      <c r="E51" s="564"/>
      <c r="F51" s="564"/>
      <c r="G51" s="564"/>
      <c r="H51" s="564"/>
      <c r="I51" s="564"/>
      <c r="J51" s="564"/>
      <c r="K51" s="564"/>
      <c r="L51" s="564"/>
      <c r="M51" s="564"/>
      <c r="N51" s="564"/>
      <c r="O51" s="564"/>
      <c r="P51" s="564"/>
      <c r="Q51" s="564"/>
      <c r="R51" s="564"/>
      <c r="S51" s="564"/>
      <c r="T51" s="564"/>
      <c r="U51" s="564"/>
      <c r="V51" s="564"/>
      <c r="W51" s="564"/>
      <c r="X51" s="564"/>
      <c r="Y51" s="564"/>
      <c r="Z51" s="564"/>
      <c r="AA51" s="564"/>
      <c r="AB51" s="564"/>
      <c r="AC51" s="564"/>
    </row>
    <row r="52" spans="1:29" ht="24" customHeight="1">
      <c r="A52" s="564"/>
      <c r="B52" s="582"/>
      <c r="C52" s="3194"/>
      <c r="D52" s="3194"/>
      <c r="E52" s="3194"/>
      <c r="F52" s="3194"/>
      <c r="G52" s="3194"/>
      <c r="H52" s="3194"/>
      <c r="I52" s="3194"/>
      <c r="J52" s="3194"/>
      <c r="K52" s="3194"/>
      <c r="L52" s="3194"/>
      <c r="M52" s="3194"/>
      <c r="N52" s="3194"/>
      <c r="O52" s="3194"/>
      <c r="P52" s="3194"/>
      <c r="Q52" s="3194"/>
      <c r="R52" s="3194"/>
      <c r="S52" s="3194"/>
      <c r="T52" s="3194"/>
      <c r="U52" s="3194"/>
      <c r="V52" s="3194"/>
      <c r="W52" s="3194"/>
      <c r="X52" s="3194"/>
      <c r="Y52" s="3194"/>
      <c r="Z52" s="3194"/>
      <c r="AA52" s="3194"/>
      <c r="AB52" s="3194"/>
      <c r="AC52" s="3194"/>
    </row>
    <row r="53" spans="1:29" ht="24" customHeight="1">
      <c r="A53" s="564"/>
      <c r="B53" s="582"/>
      <c r="C53" s="3194"/>
      <c r="D53" s="3194"/>
      <c r="E53" s="3194"/>
      <c r="F53" s="3194"/>
      <c r="G53" s="3194"/>
      <c r="H53" s="3194"/>
      <c r="I53" s="3194"/>
      <c r="J53" s="3194"/>
      <c r="K53" s="3194"/>
      <c r="L53" s="3194"/>
      <c r="M53" s="3194"/>
      <c r="N53" s="3194"/>
      <c r="O53" s="3194"/>
      <c r="P53" s="3194"/>
      <c r="Q53" s="3194"/>
      <c r="R53" s="3194"/>
      <c r="S53" s="3194"/>
      <c r="T53" s="3194"/>
      <c r="U53" s="3194"/>
      <c r="V53" s="3194"/>
      <c r="W53" s="3194"/>
      <c r="X53" s="3194"/>
      <c r="Y53" s="3194"/>
      <c r="Z53" s="3194"/>
      <c r="AA53" s="3194"/>
      <c r="AB53" s="3194"/>
      <c r="AC53" s="3194"/>
    </row>
    <row r="54" spans="1:29" ht="24" customHeight="1">
      <c r="A54" s="564"/>
      <c r="B54" s="582"/>
      <c r="C54" s="3194"/>
      <c r="D54" s="3194"/>
      <c r="E54" s="3194"/>
      <c r="F54" s="3194"/>
      <c r="G54" s="3194"/>
      <c r="H54" s="3194"/>
      <c r="I54" s="3194"/>
      <c r="J54" s="3194"/>
      <c r="K54" s="3194"/>
      <c r="L54" s="3194"/>
      <c r="M54" s="3194"/>
      <c r="N54" s="3194"/>
      <c r="O54" s="3194"/>
      <c r="P54" s="3194"/>
      <c r="Q54" s="3194"/>
      <c r="R54" s="3194"/>
      <c r="S54" s="3194"/>
      <c r="T54" s="3194"/>
      <c r="U54" s="3194"/>
      <c r="V54" s="3194"/>
      <c r="W54" s="3194"/>
      <c r="X54" s="3194"/>
      <c r="Y54" s="3194"/>
      <c r="Z54" s="3194"/>
      <c r="AA54" s="3194"/>
      <c r="AB54" s="3194"/>
      <c r="AC54" s="3194"/>
    </row>
    <row r="55" spans="1:29" ht="24" customHeight="1">
      <c r="A55" s="564"/>
      <c r="B55" s="582"/>
      <c r="C55" s="583"/>
      <c r="D55" s="583"/>
      <c r="E55" s="583"/>
      <c r="F55" s="583"/>
      <c r="G55" s="583"/>
      <c r="H55" s="583"/>
      <c r="I55" s="583"/>
      <c r="J55" s="583"/>
      <c r="K55" s="583"/>
      <c r="L55" s="583"/>
      <c r="M55" s="583"/>
      <c r="N55" s="583"/>
      <c r="O55" s="583"/>
      <c r="P55" s="583"/>
      <c r="Q55" s="583"/>
      <c r="R55" s="583"/>
      <c r="S55" s="583"/>
      <c r="T55" s="583"/>
      <c r="U55" s="583"/>
      <c r="V55" s="583"/>
      <c r="W55" s="583"/>
      <c r="X55" s="583"/>
      <c r="Y55" s="583"/>
      <c r="Z55" s="583"/>
      <c r="AA55" s="583"/>
      <c r="AB55" s="583"/>
      <c r="AC55" s="583"/>
    </row>
    <row r="56" spans="1:29" ht="24" customHeight="1">
      <c r="A56" s="564"/>
      <c r="B56" s="582"/>
      <c r="C56" s="583"/>
      <c r="D56" s="583"/>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row>
    <row r="57" spans="1:29" ht="17.25" customHeight="1">
      <c r="C57" s="564"/>
      <c r="D57" s="564"/>
      <c r="E57" s="564"/>
      <c r="F57" s="564"/>
      <c r="G57" s="564"/>
      <c r="H57" s="564"/>
      <c r="I57" s="564"/>
      <c r="J57" s="564"/>
      <c r="K57" s="564"/>
      <c r="L57" s="564"/>
      <c r="M57" s="564"/>
      <c r="N57" s="564"/>
      <c r="O57" s="564"/>
      <c r="P57" s="564"/>
      <c r="Q57" s="564"/>
      <c r="R57" s="564"/>
      <c r="S57" s="564"/>
      <c r="T57" s="564"/>
      <c r="U57" s="564"/>
      <c r="V57" s="564"/>
      <c r="W57" s="564"/>
      <c r="X57" s="564"/>
      <c r="Y57" s="564"/>
      <c r="Z57" s="564"/>
      <c r="AA57" s="564"/>
      <c r="AB57" s="564"/>
      <c r="AC57" s="564"/>
    </row>
    <row r="58" spans="1:29" ht="17.25" customHeight="1">
      <c r="C58" s="564"/>
      <c r="D58" s="564"/>
      <c r="E58" s="564"/>
      <c r="F58" s="564"/>
      <c r="G58" s="564"/>
      <c r="H58" s="564"/>
      <c r="I58" s="564"/>
      <c r="J58" s="564"/>
      <c r="K58" s="564"/>
      <c r="L58" s="564"/>
      <c r="M58" s="564"/>
      <c r="N58" s="564"/>
      <c r="O58" s="564"/>
      <c r="P58" s="564"/>
      <c r="Q58" s="564"/>
      <c r="R58" s="564"/>
      <c r="S58" s="564"/>
      <c r="T58" s="564"/>
      <c r="U58" s="564"/>
      <c r="V58" s="564"/>
      <c r="W58" s="564"/>
      <c r="X58" s="564"/>
      <c r="Y58" s="564"/>
      <c r="Z58" s="564"/>
      <c r="AA58" s="564"/>
      <c r="AB58" s="564"/>
      <c r="AC58" s="564"/>
    </row>
    <row r="59" spans="1:29" ht="17.25" customHeight="1">
      <c r="C59" s="564"/>
      <c r="D59" s="564"/>
      <c r="E59" s="564"/>
      <c r="F59" s="564"/>
      <c r="G59" s="564"/>
      <c r="H59" s="564"/>
      <c r="I59" s="564"/>
      <c r="J59" s="564"/>
      <c r="K59" s="564"/>
      <c r="L59" s="564"/>
      <c r="M59" s="564"/>
      <c r="N59" s="564"/>
      <c r="O59" s="564"/>
      <c r="P59" s="564"/>
      <c r="Q59" s="564"/>
      <c r="R59" s="564"/>
      <c r="S59" s="564"/>
      <c r="T59" s="564"/>
      <c r="U59" s="564"/>
      <c r="V59" s="564"/>
      <c r="W59" s="564"/>
      <c r="X59" s="564"/>
      <c r="Y59" s="564"/>
      <c r="Z59" s="564"/>
      <c r="AA59" s="564"/>
      <c r="AB59" s="564"/>
      <c r="AC59" s="564"/>
    </row>
    <row r="60" spans="1:29" ht="17.25" customHeight="1">
      <c r="C60" s="564"/>
      <c r="D60" s="564"/>
      <c r="E60" s="564"/>
      <c r="F60" s="564"/>
      <c r="G60" s="564"/>
      <c r="H60" s="564"/>
      <c r="I60" s="564"/>
      <c r="J60" s="564"/>
      <c r="K60" s="564"/>
      <c r="L60" s="564"/>
      <c r="M60" s="564"/>
      <c r="N60" s="564"/>
      <c r="O60" s="564"/>
      <c r="P60" s="564"/>
      <c r="Q60" s="564"/>
      <c r="R60" s="564"/>
      <c r="S60" s="564"/>
      <c r="T60" s="564"/>
      <c r="U60" s="564"/>
      <c r="V60" s="564"/>
      <c r="W60" s="564"/>
      <c r="X60" s="564"/>
      <c r="Y60" s="564"/>
      <c r="Z60" s="564"/>
      <c r="AA60" s="564"/>
      <c r="AB60" s="564"/>
      <c r="AC60" s="564"/>
    </row>
    <row r="61" spans="1:29" ht="17.25" customHeight="1">
      <c r="C61" s="564"/>
      <c r="D61" s="564"/>
      <c r="E61" s="564"/>
      <c r="F61" s="564"/>
      <c r="G61" s="564"/>
      <c r="H61" s="564"/>
      <c r="I61" s="564"/>
      <c r="J61" s="564"/>
      <c r="K61" s="564"/>
      <c r="L61" s="564"/>
      <c r="M61" s="564"/>
      <c r="N61" s="564"/>
      <c r="O61" s="564"/>
      <c r="P61" s="564"/>
      <c r="Q61" s="564"/>
      <c r="R61" s="564"/>
      <c r="S61" s="564"/>
      <c r="T61" s="564"/>
      <c r="U61" s="564"/>
      <c r="V61" s="564"/>
      <c r="W61" s="564"/>
      <c r="X61" s="564"/>
      <c r="Y61" s="564"/>
      <c r="Z61" s="564"/>
      <c r="AA61" s="564"/>
      <c r="AB61" s="564"/>
      <c r="AC61" s="564"/>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 ref="B2:C2"/>
  </mergeCells>
  <phoneticPr fontId="14"/>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sheetPr codeName="Sheet62"/>
  <dimension ref="A1:J18"/>
  <sheetViews>
    <sheetView view="pageBreakPreview" zoomScaleNormal="100" zoomScaleSheetLayoutView="100" workbookViewId="0">
      <selection sqref="A1:B1"/>
    </sheetView>
  </sheetViews>
  <sheetFormatPr defaultRowHeight="18"/>
  <cols>
    <col min="1" max="1" width="1.33203125" style="350" customWidth="1"/>
    <col min="2" max="2" width="24.25" style="350" customWidth="1"/>
    <col min="3" max="3" width="6.75" style="350" customWidth="1"/>
    <col min="4" max="5" width="21.25" style="350" customWidth="1"/>
    <col min="6" max="6" width="3.08203125" style="350" customWidth="1"/>
    <col min="7" max="256" width="9" style="350"/>
    <col min="257" max="257" width="1.33203125" style="350" customWidth="1"/>
    <col min="258" max="258" width="24.25" style="350" customWidth="1"/>
    <col min="259" max="259" width="6.75" style="350" customWidth="1"/>
    <col min="260" max="261" width="21.25" style="350" customWidth="1"/>
    <col min="262" max="262" width="3.08203125" style="350" customWidth="1"/>
    <col min="263" max="512" width="9" style="350"/>
    <col min="513" max="513" width="1.33203125" style="350" customWidth="1"/>
    <col min="514" max="514" width="24.25" style="350" customWidth="1"/>
    <col min="515" max="515" width="6.75" style="350" customWidth="1"/>
    <col min="516" max="517" width="21.25" style="350" customWidth="1"/>
    <col min="518" max="518" width="3.08203125" style="350" customWidth="1"/>
    <col min="519" max="768" width="9" style="350"/>
    <col min="769" max="769" width="1.33203125" style="350" customWidth="1"/>
    <col min="770" max="770" width="24.25" style="350" customWidth="1"/>
    <col min="771" max="771" width="6.75" style="350" customWidth="1"/>
    <col min="772" max="773" width="21.25" style="350" customWidth="1"/>
    <col min="774" max="774" width="3.08203125" style="350" customWidth="1"/>
    <col min="775" max="1024" width="9" style="350"/>
    <col min="1025" max="1025" width="1.33203125" style="350" customWidth="1"/>
    <col min="1026" max="1026" width="24.25" style="350" customWidth="1"/>
    <col min="1027" max="1027" width="6.75" style="350" customWidth="1"/>
    <col min="1028" max="1029" width="21.25" style="350" customWidth="1"/>
    <col min="1030" max="1030" width="3.08203125" style="350" customWidth="1"/>
    <col min="1031" max="1280" width="9" style="350"/>
    <col min="1281" max="1281" width="1.33203125" style="350" customWidth="1"/>
    <col min="1282" max="1282" width="24.25" style="350" customWidth="1"/>
    <col min="1283" max="1283" width="6.75" style="350" customWidth="1"/>
    <col min="1284" max="1285" width="21.25" style="350" customWidth="1"/>
    <col min="1286" max="1286" width="3.08203125" style="350" customWidth="1"/>
    <col min="1287" max="1536" width="9" style="350"/>
    <col min="1537" max="1537" width="1.33203125" style="350" customWidth="1"/>
    <col min="1538" max="1538" width="24.25" style="350" customWidth="1"/>
    <col min="1539" max="1539" width="6.75" style="350" customWidth="1"/>
    <col min="1540" max="1541" width="21.25" style="350" customWidth="1"/>
    <col min="1542" max="1542" width="3.08203125" style="350" customWidth="1"/>
    <col min="1543" max="1792" width="9" style="350"/>
    <col min="1793" max="1793" width="1.33203125" style="350" customWidth="1"/>
    <col min="1794" max="1794" width="24.25" style="350" customWidth="1"/>
    <col min="1795" max="1795" width="6.75" style="350" customWidth="1"/>
    <col min="1796" max="1797" width="21.25" style="350" customWidth="1"/>
    <col min="1798" max="1798" width="3.08203125" style="350" customWidth="1"/>
    <col min="1799" max="2048" width="9" style="350"/>
    <col min="2049" max="2049" width="1.33203125" style="350" customWidth="1"/>
    <col min="2050" max="2050" width="24.25" style="350" customWidth="1"/>
    <col min="2051" max="2051" width="6.75" style="350" customWidth="1"/>
    <col min="2052" max="2053" width="21.25" style="350" customWidth="1"/>
    <col min="2054" max="2054" width="3.08203125" style="350" customWidth="1"/>
    <col min="2055" max="2304" width="9" style="350"/>
    <col min="2305" max="2305" width="1.33203125" style="350" customWidth="1"/>
    <col min="2306" max="2306" width="24.25" style="350" customWidth="1"/>
    <col min="2307" max="2307" width="6.75" style="350" customWidth="1"/>
    <col min="2308" max="2309" width="21.25" style="350" customWidth="1"/>
    <col min="2310" max="2310" width="3.08203125" style="350" customWidth="1"/>
    <col min="2311" max="2560" width="9" style="350"/>
    <col min="2561" max="2561" width="1.33203125" style="350" customWidth="1"/>
    <col min="2562" max="2562" width="24.25" style="350" customWidth="1"/>
    <col min="2563" max="2563" width="6.75" style="350" customWidth="1"/>
    <col min="2564" max="2565" width="21.25" style="350" customWidth="1"/>
    <col min="2566" max="2566" width="3.08203125" style="350" customWidth="1"/>
    <col min="2567" max="2816" width="9" style="350"/>
    <col min="2817" max="2817" width="1.33203125" style="350" customWidth="1"/>
    <col min="2818" max="2818" width="24.25" style="350" customWidth="1"/>
    <col min="2819" max="2819" width="6.75" style="350" customWidth="1"/>
    <col min="2820" max="2821" width="21.25" style="350" customWidth="1"/>
    <col min="2822" max="2822" width="3.08203125" style="350" customWidth="1"/>
    <col min="2823" max="3072" width="9" style="350"/>
    <col min="3073" max="3073" width="1.33203125" style="350" customWidth="1"/>
    <col min="3074" max="3074" width="24.25" style="350" customWidth="1"/>
    <col min="3075" max="3075" width="6.75" style="350" customWidth="1"/>
    <col min="3076" max="3077" width="21.25" style="350" customWidth="1"/>
    <col min="3078" max="3078" width="3.08203125" style="350" customWidth="1"/>
    <col min="3079" max="3328" width="9" style="350"/>
    <col min="3329" max="3329" width="1.33203125" style="350" customWidth="1"/>
    <col min="3330" max="3330" width="24.25" style="350" customWidth="1"/>
    <col min="3331" max="3331" width="6.75" style="350" customWidth="1"/>
    <col min="3332" max="3333" width="21.25" style="350" customWidth="1"/>
    <col min="3334" max="3334" width="3.08203125" style="350" customWidth="1"/>
    <col min="3335" max="3584" width="9" style="350"/>
    <col min="3585" max="3585" width="1.33203125" style="350" customWidth="1"/>
    <col min="3586" max="3586" width="24.25" style="350" customWidth="1"/>
    <col min="3587" max="3587" width="6.75" style="350" customWidth="1"/>
    <col min="3588" max="3589" width="21.25" style="350" customWidth="1"/>
    <col min="3590" max="3590" width="3.08203125" style="350" customWidth="1"/>
    <col min="3591" max="3840" width="9" style="350"/>
    <col min="3841" max="3841" width="1.33203125" style="350" customWidth="1"/>
    <col min="3842" max="3842" width="24.25" style="350" customWidth="1"/>
    <col min="3843" max="3843" width="6.75" style="350" customWidth="1"/>
    <col min="3844" max="3845" width="21.25" style="350" customWidth="1"/>
    <col min="3846" max="3846" width="3.08203125" style="350" customWidth="1"/>
    <col min="3847" max="4096" width="9" style="350"/>
    <col min="4097" max="4097" width="1.33203125" style="350" customWidth="1"/>
    <col min="4098" max="4098" width="24.25" style="350" customWidth="1"/>
    <col min="4099" max="4099" width="6.75" style="350" customWidth="1"/>
    <col min="4100" max="4101" width="21.25" style="350" customWidth="1"/>
    <col min="4102" max="4102" width="3.08203125" style="350" customWidth="1"/>
    <col min="4103" max="4352" width="9" style="350"/>
    <col min="4353" max="4353" width="1.33203125" style="350" customWidth="1"/>
    <col min="4354" max="4354" width="24.25" style="350" customWidth="1"/>
    <col min="4355" max="4355" width="6.75" style="350" customWidth="1"/>
    <col min="4356" max="4357" width="21.25" style="350" customWidth="1"/>
    <col min="4358" max="4358" width="3.08203125" style="350" customWidth="1"/>
    <col min="4359" max="4608" width="9" style="350"/>
    <col min="4609" max="4609" width="1.33203125" style="350" customWidth="1"/>
    <col min="4610" max="4610" width="24.25" style="350" customWidth="1"/>
    <col min="4611" max="4611" width="6.75" style="350" customWidth="1"/>
    <col min="4612" max="4613" width="21.25" style="350" customWidth="1"/>
    <col min="4614" max="4614" width="3.08203125" style="350" customWidth="1"/>
    <col min="4615" max="4864" width="9" style="350"/>
    <col min="4865" max="4865" width="1.33203125" style="350" customWidth="1"/>
    <col min="4866" max="4866" width="24.25" style="350" customWidth="1"/>
    <col min="4867" max="4867" width="6.75" style="350" customWidth="1"/>
    <col min="4868" max="4869" width="21.25" style="350" customWidth="1"/>
    <col min="4870" max="4870" width="3.08203125" style="350" customWidth="1"/>
    <col min="4871" max="5120" width="9" style="350"/>
    <col min="5121" max="5121" width="1.33203125" style="350" customWidth="1"/>
    <col min="5122" max="5122" width="24.25" style="350" customWidth="1"/>
    <col min="5123" max="5123" width="6.75" style="350" customWidth="1"/>
    <col min="5124" max="5125" width="21.25" style="350" customWidth="1"/>
    <col min="5126" max="5126" width="3.08203125" style="350" customWidth="1"/>
    <col min="5127" max="5376" width="9" style="350"/>
    <col min="5377" max="5377" width="1.33203125" style="350" customWidth="1"/>
    <col min="5378" max="5378" width="24.25" style="350" customWidth="1"/>
    <col min="5379" max="5379" width="6.75" style="350" customWidth="1"/>
    <col min="5380" max="5381" width="21.25" style="350" customWidth="1"/>
    <col min="5382" max="5382" width="3.08203125" style="350" customWidth="1"/>
    <col min="5383" max="5632" width="9" style="350"/>
    <col min="5633" max="5633" width="1.33203125" style="350" customWidth="1"/>
    <col min="5634" max="5634" width="24.25" style="350" customWidth="1"/>
    <col min="5635" max="5635" width="6.75" style="350" customWidth="1"/>
    <col min="5636" max="5637" width="21.25" style="350" customWidth="1"/>
    <col min="5638" max="5638" width="3.08203125" style="350" customWidth="1"/>
    <col min="5639" max="5888" width="9" style="350"/>
    <col min="5889" max="5889" width="1.33203125" style="350" customWidth="1"/>
    <col min="5890" max="5890" width="24.25" style="350" customWidth="1"/>
    <col min="5891" max="5891" width="6.75" style="350" customWidth="1"/>
    <col min="5892" max="5893" width="21.25" style="350" customWidth="1"/>
    <col min="5894" max="5894" width="3.08203125" style="350" customWidth="1"/>
    <col min="5895" max="6144" width="9" style="350"/>
    <col min="6145" max="6145" width="1.33203125" style="350" customWidth="1"/>
    <col min="6146" max="6146" width="24.25" style="350" customWidth="1"/>
    <col min="6147" max="6147" width="6.75" style="350" customWidth="1"/>
    <col min="6148" max="6149" width="21.25" style="350" customWidth="1"/>
    <col min="6150" max="6150" width="3.08203125" style="350" customWidth="1"/>
    <col min="6151" max="6400" width="9" style="350"/>
    <col min="6401" max="6401" width="1.33203125" style="350" customWidth="1"/>
    <col min="6402" max="6402" width="24.25" style="350" customWidth="1"/>
    <col min="6403" max="6403" width="6.75" style="350" customWidth="1"/>
    <col min="6404" max="6405" width="21.25" style="350" customWidth="1"/>
    <col min="6406" max="6406" width="3.08203125" style="350" customWidth="1"/>
    <col min="6407" max="6656" width="9" style="350"/>
    <col min="6657" max="6657" width="1.33203125" style="350" customWidth="1"/>
    <col min="6658" max="6658" width="24.25" style="350" customWidth="1"/>
    <col min="6659" max="6659" width="6.75" style="350" customWidth="1"/>
    <col min="6660" max="6661" width="21.25" style="350" customWidth="1"/>
    <col min="6662" max="6662" width="3.08203125" style="350" customWidth="1"/>
    <col min="6663" max="6912" width="9" style="350"/>
    <col min="6913" max="6913" width="1.33203125" style="350" customWidth="1"/>
    <col min="6914" max="6914" width="24.25" style="350" customWidth="1"/>
    <col min="6915" max="6915" width="6.75" style="350" customWidth="1"/>
    <col min="6916" max="6917" width="21.25" style="350" customWidth="1"/>
    <col min="6918" max="6918" width="3.08203125" style="350" customWidth="1"/>
    <col min="6919" max="7168" width="9" style="350"/>
    <col min="7169" max="7169" width="1.33203125" style="350" customWidth="1"/>
    <col min="7170" max="7170" width="24.25" style="350" customWidth="1"/>
    <col min="7171" max="7171" width="6.75" style="350" customWidth="1"/>
    <col min="7172" max="7173" width="21.25" style="350" customWidth="1"/>
    <col min="7174" max="7174" width="3.08203125" style="350" customWidth="1"/>
    <col min="7175" max="7424" width="9" style="350"/>
    <col min="7425" max="7425" width="1.33203125" style="350" customWidth="1"/>
    <col min="7426" max="7426" width="24.25" style="350" customWidth="1"/>
    <col min="7427" max="7427" width="6.75" style="350" customWidth="1"/>
    <col min="7428" max="7429" width="21.25" style="350" customWidth="1"/>
    <col min="7430" max="7430" width="3.08203125" style="350" customWidth="1"/>
    <col min="7431" max="7680" width="9" style="350"/>
    <col min="7681" max="7681" width="1.33203125" style="350" customWidth="1"/>
    <col min="7682" max="7682" width="24.25" style="350" customWidth="1"/>
    <col min="7683" max="7683" width="6.75" style="350" customWidth="1"/>
    <col min="7684" max="7685" width="21.25" style="350" customWidth="1"/>
    <col min="7686" max="7686" width="3.08203125" style="350" customWidth="1"/>
    <col min="7687" max="7936" width="9" style="350"/>
    <col min="7937" max="7937" width="1.33203125" style="350" customWidth="1"/>
    <col min="7938" max="7938" width="24.25" style="350" customWidth="1"/>
    <col min="7939" max="7939" width="6.75" style="350" customWidth="1"/>
    <col min="7940" max="7941" width="21.25" style="350" customWidth="1"/>
    <col min="7942" max="7942" width="3.08203125" style="350" customWidth="1"/>
    <col min="7943" max="8192" width="9" style="350"/>
    <col min="8193" max="8193" width="1.33203125" style="350" customWidth="1"/>
    <col min="8194" max="8194" width="24.25" style="350" customWidth="1"/>
    <col min="8195" max="8195" width="6.75" style="350" customWidth="1"/>
    <col min="8196" max="8197" width="21.25" style="350" customWidth="1"/>
    <col min="8198" max="8198" width="3.08203125" style="350" customWidth="1"/>
    <col min="8199" max="8448" width="9" style="350"/>
    <col min="8449" max="8449" width="1.33203125" style="350" customWidth="1"/>
    <col min="8450" max="8450" width="24.25" style="350" customWidth="1"/>
    <col min="8451" max="8451" width="6.75" style="350" customWidth="1"/>
    <col min="8452" max="8453" width="21.25" style="350" customWidth="1"/>
    <col min="8454" max="8454" width="3.08203125" style="350" customWidth="1"/>
    <col min="8455" max="8704" width="9" style="350"/>
    <col min="8705" max="8705" width="1.33203125" style="350" customWidth="1"/>
    <col min="8706" max="8706" width="24.25" style="350" customWidth="1"/>
    <col min="8707" max="8707" width="6.75" style="350" customWidth="1"/>
    <col min="8708" max="8709" width="21.25" style="350" customWidth="1"/>
    <col min="8710" max="8710" width="3.08203125" style="350" customWidth="1"/>
    <col min="8711" max="8960" width="9" style="350"/>
    <col min="8961" max="8961" width="1.33203125" style="350" customWidth="1"/>
    <col min="8962" max="8962" width="24.25" style="350" customWidth="1"/>
    <col min="8963" max="8963" width="6.75" style="350" customWidth="1"/>
    <col min="8964" max="8965" width="21.25" style="350" customWidth="1"/>
    <col min="8966" max="8966" width="3.08203125" style="350" customWidth="1"/>
    <col min="8967" max="9216" width="9" style="350"/>
    <col min="9217" max="9217" width="1.33203125" style="350" customWidth="1"/>
    <col min="9218" max="9218" width="24.25" style="350" customWidth="1"/>
    <col min="9219" max="9219" width="6.75" style="350" customWidth="1"/>
    <col min="9220" max="9221" width="21.25" style="350" customWidth="1"/>
    <col min="9222" max="9222" width="3.08203125" style="350" customWidth="1"/>
    <col min="9223" max="9472" width="9" style="350"/>
    <col min="9473" max="9473" width="1.33203125" style="350" customWidth="1"/>
    <col min="9474" max="9474" width="24.25" style="350" customWidth="1"/>
    <col min="9475" max="9475" width="6.75" style="350" customWidth="1"/>
    <col min="9476" max="9477" width="21.25" style="350" customWidth="1"/>
    <col min="9478" max="9478" width="3.08203125" style="350" customWidth="1"/>
    <col min="9479" max="9728" width="9" style="350"/>
    <col min="9729" max="9729" width="1.33203125" style="350" customWidth="1"/>
    <col min="9730" max="9730" width="24.25" style="350" customWidth="1"/>
    <col min="9731" max="9731" width="6.75" style="350" customWidth="1"/>
    <col min="9732" max="9733" width="21.25" style="350" customWidth="1"/>
    <col min="9734" max="9734" width="3.08203125" style="350" customWidth="1"/>
    <col min="9735" max="9984" width="9" style="350"/>
    <col min="9985" max="9985" width="1.33203125" style="350" customWidth="1"/>
    <col min="9986" max="9986" width="24.25" style="350" customWidth="1"/>
    <col min="9987" max="9987" width="6.75" style="350" customWidth="1"/>
    <col min="9988" max="9989" width="21.25" style="350" customWidth="1"/>
    <col min="9990" max="9990" width="3.08203125" style="350" customWidth="1"/>
    <col min="9991" max="10240" width="9" style="350"/>
    <col min="10241" max="10241" width="1.33203125" style="350" customWidth="1"/>
    <col min="10242" max="10242" width="24.25" style="350" customWidth="1"/>
    <col min="10243" max="10243" width="6.75" style="350" customWidth="1"/>
    <col min="10244" max="10245" width="21.25" style="350" customWidth="1"/>
    <col min="10246" max="10246" width="3.08203125" style="350" customWidth="1"/>
    <col min="10247" max="10496" width="9" style="350"/>
    <col min="10497" max="10497" width="1.33203125" style="350" customWidth="1"/>
    <col min="10498" max="10498" width="24.25" style="350" customWidth="1"/>
    <col min="10499" max="10499" width="6.75" style="350" customWidth="1"/>
    <col min="10500" max="10501" width="21.25" style="350" customWidth="1"/>
    <col min="10502" max="10502" width="3.08203125" style="350" customWidth="1"/>
    <col min="10503" max="10752" width="9" style="350"/>
    <col min="10753" max="10753" width="1.33203125" style="350" customWidth="1"/>
    <col min="10754" max="10754" width="24.25" style="350" customWidth="1"/>
    <col min="10755" max="10755" width="6.75" style="350" customWidth="1"/>
    <col min="10756" max="10757" width="21.25" style="350" customWidth="1"/>
    <col min="10758" max="10758" width="3.08203125" style="350" customWidth="1"/>
    <col min="10759" max="11008" width="9" style="350"/>
    <col min="11009" max="11009" width="1.33203125" style="350" customWidth="1"/>
    <col min="11010" max="11010" width="24.25" style="350" customWidth="1"/>
    <col min="11011" max="11011" width="6.75" style="350" customWidth="1"/>
    <col min="11012" max="11013" width="21.25" style="350" customWidth="1"/>
    <col min="11014" max="11014" width="3.08203125" style="350" customWidth="1"/>
    <col min="11015" max="11264" width="9" style="350"/>
    <col min="11265" max="11265" width="1.33203125" style="350" customWidth="1"/>
    <col min="11266" max="11266" width="24.25" style="350" customWidth="1"/>
    <col min="11267" max="11267" width="6.75" style="350" customWidth="1"/>
    <col min="11268" max="11269" width="21.25" style="350" customWidth="1"/>
    <col min="11270" max="11270" width="3.08203125" style="350" customWidth="1"/>
    <col min="11271" max="11520" width="9" style="350"/>
    <col min="11521" max="11521" width="1.33203125" style="350" customWidth="1"/>
    <col min="11522" max="11522" width="24.25" style="350" customWidth="1"/>
    <col min="11523" max="11523" width="6.75" style="350" customWidth="1"/>
    <col min="11524" max="11525" width="21.25" style="350" customWidth="1"/>
    <col min="11526" max="11526" width="3.08203125" style="350" customWidth="1"/>
    <col min="11527" max="11776" width="9" style="350"/>
    <col min="11777" max="11777" width="1.33203125" style="350" customWidth="1"/>
    <col min="11778" max="11778" width="24.25" style="350" customWidth="1"/>
    <col min="11779" max="11779" width="6.75" style="350" customWidth="1"/>
    <col min="11780" max="11781" width="21.25" style="350" customWidth="1"/>
    <col min="11782" max="11782" width="3.08203125" style="350" customWidth="1"/>
    <col min="11783" max="12032" width="9" style="350"/>
    <col min="12033" max="12033" width="1.33203125" style="350" customWidth="1"/>
    <col min="12034" max="12034" width="24.25" style="350" customWidth="1"/>
    <col min="12035" max="12035" width="6.75" style="350" customWidth="1"/>
    <col min="12036" max="12037" width="21.25" style="350" customWidth="1"/>
    <col min="12038" max="12038" width="3.08203125" style="350" customWidth="1"/>
    <col min="12039" max="12288" width="9" style="350"/>
    <col min="12289" max="12289" width="1.33203125" style="350" customWidth="1"/>
    <col min="12290" max="12290" width="24.25" style="350" customWidth="1"/>
    <col min="12291" max="12291" width="6.75" style="350" customWidth="1"/>
    <col min="12292" max="12293" width="21.25" style="350" customWidth="1"/>
    <col min="12294" max="12294" width="3.08203125" style="350" customWidth="1"/>
    <col min="12295" max="12544" width="9" style="350"/>
    <col min="12545" max="12545" width="1.33203125" style="350" customWidth="1"/>
    <col min="12546" max="12546" width="24.25" style="350" customWidth="1"/>
    <col min="12547" max="12547" width="6.75" style="350" customWidth="1"/>
    <col min="12548" max="12549" width="21.25" style="350" customWidth="1"/>
    <col min="12550" max="12550" width="3.08203125" style="350" customWidth="1"/>
    <col min="12551" max="12800" width="9" style="350"/>
    <col min="12801" max="12801" width="1.33203125" style="350" customWidth="1"/>
    <col min="12802" max="12802" width="24.25" style="350" customWidth="1"/>
    <col min="12803" max="12803" width="6.75" style="350" customWidth="1"/>
    <col min="12804" max="12805" width="21.25" style="350" customWidth="1"/>
    <col min="12806" max="12806" width="3.08203125" style="350" customWidth="1"/>
    <col min="12807" max="13056" width="9" style="350"/>
    <col min="13057" max="13057" width="1.33203125" style="350" customWidth="1"/>
    <col min="13058" max="13058" width="24.25" style="350" customWidth="1"/>
    <col min="13059" max="13059" width="6.75" style="350" customWidth="1"/>
    <col min="13060" max="13061" width="21.25" style="350" customWidth="1"/>
    <col min="13062" max="13062" width="3.08203125" style="350" customWidth="1"/>
    <col min="13063" max="13312" width="9" style="350"/>
    <col min="13313" max="13313" width="1.33203125" style="350" customWidth="1"/>
    <col min="13314" max="13314" width="24.25" style="350" customWidth="1"/>
    <col min="13315" max="13315" width="6.75" style="350" customWidth="1"/>
    <col min="13316" max="13317" width="21.25" style="350" customWidth="1"/>
    <col min="13318" max="13318" width="3.08203125" style="350" customWidth="1"/>
    <col min="13319" max="13568" width="9" style="350"/>
    <col min="13569" max="13569" width="1.33203125" style="350" customWidth="1"/>
    <col min="13570" max="13570" width="24.25" style="350" customWidth="1"/>
    <col min="13571" max="13571" width="6.75" style="350" customWidth="1"/>
    <col min="13572" max="13573" width="21.25" style="350" customWidth="1"/>
    <col min="13574" max="13574" width="3.08203125" style="350" customWidth="1"/>
    <col min="13575" max="13824" width="9" style="350"/>
    <col min="13825" max="13825" width="1.33203125" style="350" customWidth="1"/>
    <col min="13826" max="13826" width="24.25" style="350" customWidth="1"/>
    <col min="13827" max="13827" width="6.75" style="350" customWidth="1"/>
    <col min="13828" max="13829" width="21.25" style="350" customWidth="1"/>
    <col min="13830" max="13830" width="3.08203125" style="350" customWidth="1"/>
    <col min="13831" max="14080" width="9" style="350"/>
    <col min="14081" max="14081" width="1.33203125" style="350" customWidth="1"/>
    <col min="14082" max="14082" width="24.25" style="350" customWidth="1"/>
    <col min="14083" max="14083" width="6.75" style="350" customWidth="1"/>
    <col min="14084" max="14085" width="21.25" style="350" customWidth="1"/>
    <col min="14086" max="14086" width="3.08203125" style="350" customWidth="1"/>
    <col min="14087" max="14336" width="9" style="350"/>
    <col min="14337" max="14337" width="1.33203125" style="350" customWidth="1"/>
    <col min="14338" max="14338" width="24.25" style="350" customWidth="1"/>
    <col min="14339" max="14339" width="6.75" style="350" customWidth="1"/>
    <col min="14340" max="14341" width="21.25" style="350" customWidth="1"/>
    <col min="14342" max="14342" width="3.08203125" style="350" customWidth="1"/>
    <col min="14343" max="14592" width="9" style="350"/>
    <col min="14593" max="14593" width="1.33203125" style="350" customWidth="1"/>
    <col min="14594" max="14594" width="24.25" style="350" customWidth="1"/>
    <col min="14595" max="14595" width="6.75" style="350" customWidth="1"/>
    <col min="14596" max="14597" width="21.25" style="350" customWidth="1"/>
    <col min="14598" max="14598" width="3.08203125" style="350" customWidth="1"/>
    <col min="14599" max="14848" width="9" style="350"/>
    <col min="14849" max="14849" width="1.33203125" style="350" customWidth="1"/>
    <col min="14850" max="14850" width="24.25" style="350" customWidth="1"/>
    <col min="14851" max="14851" width="6.75" style="350" customWidth="1"/>
    <col min="14852" max="14853" width="21.25" style="350" customWidth="1"/>
    <col min="14854" max="14854" width="3.08203125" style="350" customWidth="1"/>
    <col min="14855" max="15104" width="9" style="350"/>
    <col min="15105" max="15105" width="1.33203125" style="350" customWidth="1"/>
    <col min="15106" max="15106" width="24.25" style="350" customWidth="1"/>
    <col min="15107" max="15107" width="6.75" style="350" customWidth="1"/>
    <col min="15108" max="15109" width="21.25" style="350" customWidth="1"/>
    <col min="15110" max="15110" width="3.08203125" style="350" customWidth="1"/>
    <col min="15111" max="15360" width="9" style="350"/>
    <col min="15361" max="15361" width="1.33203125" style="350" customWidth="1"/>
    <col min="15362" max="15362" width="24.25" style="350" customWidth="1"/>
    <col min="15363" max="15363" width="6.75" style="350" customWidth="1"/>
    <col min="15364" max="15365" width="21.25" style="350" customWidth="1"/>
    <col min="15366" max="15366" width="3.08203125" style="350" customWidth="1"/>
    <col min="15367" max="15616" width="9" style="350"/>
    <col min="15617" max="15617" width="1.33203125" style="350" customWidth="1"/>
    <col min="15618" max="15618" width="24.25" style="350" customWidth="1"/>
    <col min="15619" max="15619" width="6.75" style="350" customWidth="1"/>
    <col min="15620" max="15621" width="21.25" style="350" customWidth="1"/>
    <col min="15622" max="15622" width="3.08203125" style="350" customWidth="1"/>
    <col min="15623" max="15872" width="9" style="350"/>
    <col min="15873" max="15873" width="1.33203125" style="350" customWidth="1"/>
    <col min="15874" max="15874" width="24.25" style="350" customWidth="1"/>
    <col min="15875" max="15875" width="6.75" style="350" customWidth="1"/>
    <col min="15876" max="15877" width="21.25" style="350" customWidth="1"/>
    <col min="15878" max="15878" width="3.08203125" style="350" customWidth="1"/>
    <col min="15879" max="16128" width="9" style="350"/>
    <col min="16129" max="16129" width="1.33203125" style="350" customWidth="1"/>
    <col min="16130" max="16130" width="24.25" style="350" customWidth="1"/>
    <col min="16131" max="16131" width="6.75" style="350" customWidth="1"/>
    <col min="16132" max="16133" width="21.25" style="350" customWidth="1"/>
    <col min="16134" max="16134" width="3.08203125" style="350" customWidth="1"/>
    <col min="16135" max="16384" width="9" style="350"/>
  </cols>
  <sheetData>
    <row r="1" spans="1:8" ht="18" customHeight="1">
      <c r="A1" s="1901" t="s">
        <v>1400</v>
      </c>
      <c r="B1" s="1901"/>
      <c r="C1" s="63"/>
      <c r="D1" s="63"/>
      <c r="E1" s="63"/>
      <c r="F1" s="63"/>
    </row>
    <row r="2" spans="1:8" ht="27.75" customHeight="1">
      <c r="A2" s="62"/>
      <c r="B2" s="63"/>
      <c r="C2" s="63"/>
      <c r="D2" s="63"/>
      <c r="E2" s="1582" t="s">
        <v>273</v>
      </c>
      <c r="F2" s="1582"/>
    </row>
    <row r="3" spans="1:8" ht="18.75" customHeight="1">
      <c r="A3" s="62"/>
      <c r="B3" s="63"/>
      <c r="C3" s="63"/>
      <c r="D3" s="63"/>
      <c r="E3" s="64"/>
      <c r="F3" s="64"/>
    </row>
    <row r="4" spans="1:8" ht="36" customHeight="1">
      <c r="A4" s="3197" t="s">
        <v>1401</v>
      </c>
      <c r="B4" s="3197"/>
      <c r="C4" s="3197"/>
      <c r="D4" s="3197"/>
      <c r="E4" s="3197"/>
      <c r="F4" s="3197"/>
    </row>
    <row r="5" spans="1:8" ht="25.5" customHeight="1">
      <c r="A5" s="65"/>
      <c r="B5" s="65"/>
      <c r="C5" s="65"/>
      <c r="D5" s="65"/>
      <c r="E5" s="65"/>
      <c r="F5" s="65"/>
    </row>
    <row r="6" spans="1:8" ht="42" customHeight="1">
      <c r="A6" s="65"/>
      <c r="B6" s="736" t="s">
        <v>337</v>
      </c>
      <c r="C6" s="1584"/>
      <c r="D6" s="1585"/>
      <c r="E6" s="1585"/>
      <c r="F6" s="1587"/>
    </row>
    <row r="7" spans="1:8" ht="42" customHeight="1">
      <c r="A7" s="65"/>
      <c r="B7" s="686" t="s">
        <v>795</v>
      </c>
      <c r="C7" s="1584"/>
      <c r="D7" s="1585"/>
      <c r="E7" s="1585"/>
      <c r="F7" s="1587"/>
    </row>
    <row r="8" spans="1:8" ht="42" customHeight="1">
      <c r="A8" s="63"/>
      <c r="B8" s="815" t="s">
        <v>1402</v>
      </c>
      <c r="C8" s="1588" t="s">
        <v>1403</v>
      </c>
      <c r="D8" s="1588"/>
      <c r="E8" s="1588"/>
      <c r="F8" s="1590"/>
    </row>
    <row r="9" spans="1:8" ht="71.25" customHeight="1">
      <c r="A9" s="63"/>
      <c r="B9" s="816" t="s">
        <v>1404</v>
      </c>
      <c r="C9" s="586">
        <v>1</v>
      </c>
      <c r="D9" s="3195" t="s">
        <v>1405</v>
      </c>
      <c r="E9" s="3195"/>
      <c r="F9" s="3196"/>
    </row>
    <row r="10" spans="1:8" ht="71.25" customHeight="1">
      <c r="A10" s="63"/>
      <c r="B10" s="3198" t="s">
        <v>1406</v>
      </c>
      <c r="C10" s="736">
        <v>1</v>
      </c>
      <c r="D10" s="3195" t="s">
        <v>1407</v>
      </c>
      <c r="E10" s="3195"/>
      <c r="F10" s="3196"/>
    </row>
    <row r="11" spans="1:8" ht="71.25" customHeight="1">
      <c r="A11" s="63"/>
      <c r="B11" s="3199"/>
      <c r="C11" s="736">
        <v>2</v>
      </c>
      <c r="D11" s="3195" t="s">
        <v>1408</v>
      </c>
      <c r="E11" s="3195"/>
      <c r="F11" s="3196"/>
    </row>
    <row r="12" spans="1:8" ht="71.25" customHeight="1">
      <c r="A12" s="63"/>
      <c r="B12" s="3200" t="s">
        <v>1409</v>
      </c>
      <c r="C12" s="736">
        <v>1</v>
      </c>
      <c r="D12" s="3195" t="s">
        <v>1410</v>
      </c>
      <c r="E12" s="3195"/>
      <c r="F12" s="3196"/>
    </row>
    <row r="13" spans="1:8" ht="71.25" customHeight="1">
      <c r="A13" s="63"/>
      <c r="B13" s="3201"/>
      <c r="C13" s="587">
        <v>2</v>
      </c>
      <c r="D13" s="2107" t="s">
        <v>1411</v>
      </c>
      <c r="E13" s="2107"/>
      <c r="F13" s="2108"/>
    </row>
    <row r="14" spans="1:8" ht="7.5" customHeight="1">
      <c r="A14" s="63"/>
      <c r="B14" s="63"/>
      <c r="C14" s="63"/>
      <c r="D14" s="63"/>
      <c r="E14" s="63"/>
      <c r="F14" s="63"/>
    </row>
    <row r="15" spans="1:8">
      <c r="A15" s="63"/>
      <c r="B15" s="1581" t="s">
        <v>1412</v>
      </c>
      <c r="C15" s="1913"/>
      <c r="D15" s="1913"/>
      <c r="E15" s="1913"/>
      <c r="F15" s="1913"/>
      <c r="H15" s="63"/>
    </row>
    <row r="16" spans="1:8" ht="18.75" customHeight="1">
      <c r="A16" s="51"/>
      <c r="B16" s="1913"/>
      <c r="C16" s="1913"/>
      <c r="D16" s="1913"/>
      <c r="E16" s="1913"/>
      <c r="F16" s="1913"/>
      <c r="H16" s="51" t="s">
        <v>271</v>
      </c>
    </row>
    <row r="17" spans="2:10">
      <c r="B17" s="1913"/>
      <c r="C17" s="1913"/>
      <c r="D17" s="1913"/>
      <c r="E17" s="1913"/>
      <c r="F17" s="1913"/>
      <c r="G17" s="1541"/>
      <c r="H17" s="1542"/>
      <c r="I17" s="1542"/>
      <c r="J17" s="1542"/>
    </row>
    <row r="18" spans="2:10">
      <c r="B18" s="1913"/>
      <c r="C18" s="1913"/>
      <c r="D18" s="1913"/>
      <c r="E18" s="1913"/>
      <c r="F18" s="1913"/>
    </row>
  </sheetData>
  <mergeCells count="15">
    <mergeCell ref="B15:F18"/>
    <mergeCell ref="G17:J17"/>
    <mergeCell ref="B10:B11"/>
    <mergeCell ref="D10:F10"/>
    <mergeCell ref="D11:F11"/>
    <mergeCell ref="B12:B13"/>
    <mergeCell ref="D12:F12"/>
    <mergeCell ref="D13:F13"/>
    <mergeCell ref="A1:B1"/>
    <mergeCell ref="D9:F9"/>
    <mergeCell ref="E2:F2"/>
    <mergeCell ref="A4:F4"/>
    <mergeCell ref="C6:F6"/>
    <mergeCell ref="C7:F7"/>
    <mergeCell ref="C8:F8"/>
  </mergeCells>
  <phoneticPr fontId="14"/>
  <pageMargins left="0.76" right="0.70866141732283472" top="0.74803149606299213" bottom="0.74803149606299213" header="0.31496062992125984" footer="0.31496062992125984"/>
  <pageSetup paperSize="9" scale="102"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5481-8342-4BA9-BF52-997449AB02C1}">
  <sheetPr codeName="Sheet63"/>
  <dimension ref="A1:I14"/>
  <sheetViews>
    <sheetView view="pageBreakPreview" zoomScaleNormal="100" zoomScaleSheetLayoutView="100" workbookViewId="0">
      <selection activeCell="I7" sqref="I7"/>
    </sheetView>
  </sheetViews>
  <sheetFormatPr defaultColWidth="9.5" defaultRowHeight="13"/>
  <cols>
    <col min="1" max="1" width="4.58203125" style="588" customWidth="1"/>
    <col min="2" max="2" width="17.08203125" style="588" customWidth="1"/>
    <col min="3" max="3" width="4.33203125" style="588" customWidth="1"/>
    <col min="4" max="4" width="15.58203125" style="588" customWidth="1"/>
    <col min="5" max="6" width="22.58203125" style="588" customWidth="1"/>
    <col min="7" max="7" width="3.83203125" style="588" customWidth="1"/>
    <col min="8" max="8" width="3.58203125" style="588" customWidth="1"/>
    <col min="9" max="16384" width="9.5" style="588"/>
  </cols>
  <sheetData>
    <row r="1" spans="1:9" ht="16.5">
      <c r="A1" s="3206" t="s">
        <v>1413</v>
      </c>
      <c r="B1" s="3206"/>
      <c r="C1" s="590"/>
      <c r="D1" s="590"/>
      <c r="E1" s="590"/>
      <c r="F1" s="1672" t="s">
        <v>1414</v>
      </c>
      <c r="G1" s="1672"/>
      <c r="H1" s="1672"/>
    </row>
    <row r="2" spans="1:9" ht="16.5">
      <c r="A2" s="590"/>
      <c r="B2" s="3204" t="s">
        <v>1415</v>
      </c>
      <c r="C2" s="3204"/>
      <c r="D2" s="3204"/>
      <c r="E2" s="3204"/>
      <c r="F2" s="3204"/>
      <c r="G2" s="3204"/>
    </row>
    <row r="3" spans="1:9" ht="10" customHeight="1">
      <c r="A3" s="590"/>
      <c r="B3" s="593"/>
      <c r="C3" s="593"/>
      <c r="D3" s="593"/>
      <c r="E3" s="593"/>
      <c r="F3" s="593"/>
      <c r="G3" s="593"/>
    </row>
    <row r="4" spans="1:9" ht="16.5">
      <c r="A4" s="65"/>
      <c r="B4" s="75"/>
      <c r="C4" s="75"/>
      <c r="D4" s="75"/>
      <c r="E4" s="75"/>
      <c r="F4" s="75"/>
      <c r="G4" s="75"/>
      <c r="H4" s="131"/>
    </row>
    <row r="5" spans="1:9" ht="16.5">
      <c r="A5" s="1673" t="s">
        <v>1416</v>
      </c>
      <c r="B5" s="1673"/>
      <c r="C5" s="1673"/>
      <c r="D5" s="1673"/>
      <c r="E5" s="1673"/>
      <c r="F5" s="1673"/>
      <c r="G5" s="1673"/>
      <c r="H5" s="592"/>
    </row>
    <row r="6" spans="1:9" ht="19.399999999999999" customHeight="1">
      <c r="A6" s="1693" t="s">
        <v>1417</v>
      </c>
      <c r="B6" s="1693"/>
      <c r="C6" s="1673" t="s">
        <v>1418</v>
      </c>
      <c r="D6" s="1673"/>
      <c r="E6" s="1673"/>
      <c r="F6" s="1673"/>
      <c r="G6" s="1673"/>
      <c r="H6" s="592"/>
    </row>
    <row r="7" spans="1:9" ht="30" customHeight="1">
      <c r="A7" s="1693" t="s">
        <v>1419</v>
      </c>
      <c r="B7" s="1693"/>
      <c r="C7" s="3205" t="s">
        <v>2464</v>
      </c>
      <c r="D7" s="3205"/>
      <c r="E7" s="3205"/>
      <c r="F7" s="3205"/>
      <c r="G7" s="3205"/>
      <c r="H7" s="1"/>
      <c r="I7" s="1411" t="s">
        <v>2465</v>
      </c>
    </row>
    <row r="8" spans="1:9" ht="14">
      <c r="A8" s="590"/>
      <c r="B8" s="591"/>
      <c r="C8" s="589"/>
      <c r="D8" s="589"/>
      <c r="E8" s="589"/>
      <c r="F8" s="589"/>
      <c r="G8" s="589"/>
    </row>
    <row r="9" spans="1:9" ht="110.15" customHeight="1">
      <c r="A9" s="817" t="s">
        <v>1420</v>
      </c>
      <c r="B9" s="3203" t="s">
        <v>1421</v>
      </c>
      <c r="C9" s="3203"/>
      <c r="D9" s="3203"/>
      <c r="E9" s="1673" t="s">
        <v>1422</v>
      </c>
      <c r="F9" s="1673"/>
      <c r="G9" s="1673"/>
    </row>
    <row r="10" spans="1:9" ht="65.150000000000006" customHeight="1">
      <c r="A10" s="817" t="s">
        <v>1423</v>
      </c>
      <c r="B10" s="3203" t="s">
        <v>1424</v>
      </c>
      <c r="C10" s="3203"/>
      <c r="D10" s="3203"/>
      <c r="E10" s="1673" t="s">
        <v>1422</v>
      </c>
      <c r="F10" s="1673"/>
      <c r="G10" s="1673"/>
    </row>
    <row r="11" spans="1:9" ht="65.150000000000006" customHeight="1">
      <c r="A11" s="817" t="s">
        <v>1425</v>
      </c>
      <c r="B11" s="3203" t="s">
        <v>1426</v>
      </c>
      <c r="C11" s="3203"/>
      <c r="D11" s="3203"/>
      <c r="E11" s="1673" t="s">
        <v>1422</v>
      </c>
      <c r="F11" s="1673"/>
      <c r="G11" s="1673"/>
    </row>
    <row r="12" spans="1:9" ht="65.150000000000006" customHeight="1">
      <c r="A12" s="817" t="s">
        <v>1427</v>
      </c>
      <c r="B12" s="3203" t="s">
        <v>1428</v>
      </c>
      <c r="C12" s="3203"/>
      <c r="D12" s="3203"/>
      <c r="E12" s="1673" t="s">
        <v>1422</v>
      </c>
      <c r="F12" s="1673"/>
      <c r="G12" s="1673"/>
    </row>
    <row r="13" spans="1:9" ht="14">
      <c r="A13" s="590"/>
      <c r="B13" s="589"/>
      <c r="C13" s="589"/>
      <c r="D13" s="589"/>
      <c r="E13" s="589"/>
      <c r="F13" s="589"/>
      <c r="G13" s="589"/>
    </row>
    <row r="14" spans="1:9" ht="14">
      <c r="B14" s="3202"/>
      <c r="C14" s="3202"/>
      <c r="D14" s="3202"/>
      <c r="E14" s="3202"/>
      <c r="F14" s="3202"/>
      <c r="G14" s="3202"/>
    </row>
  </sheetData>
  <mergeCells count="18">
    <mergeCell ref="E10:G10"/>
    <mergeCell ref="F1:H1"/>
    <mergeCell ref="B2:G2"/>
    <mergeCell ref="A5:B5"/>
    <mergeCell ref="C5:G5"/>
    <mergeCell ref="A6:B6"/>
    <mergeCell ref="C6:G6"/>
    <mergeCell ref="A7:B7"/>
    <mergeCell ref="C7:G7"/>
    <mergeCell ref="B9:D9"/>
    <mergeCell ref="E9:G9"/>
    <mergeCell ref="B10:D10"/>
    <mergeCell ref="A1:B1"/>
    <mergeCell ref="B14:G14"/>
    <mergeCell ref="B11:D11"/>
    <mergeCell ref="E11:G11"/>
    <mergeCell ref="B12:D12"/>
    <mergeCell ref="E12:G12"/>
  </mergeCells>
  <phoneticPr fontId="14"/>
  <pageMargins left="0.7" right="0.7" top="0.75" bottom="0.75" header="0.51180555555555496" footer="0.51180555555555496"/>
  <pageSetup paperSize="9" scale="83"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sheetPr codeName="Sheet64"/>
  <dimension ref="A1:IV13"/>
  <sheetViews>
    <sheetView view="pageBreakPreview" zoomScaleNormal="100" zoomScaleSheetLayoutView="100" workbookViewId="0"/>
  </sheetViews>
  <sheetFormatPr defaultRowHeight="18"/>
  <cols>
    <col min="1" max="1" width="21.33203125" customWidth="1"/>
    <col min="2" max="2" width="13.33203125" customWidth="1"/>
    <col min="3" max="3" width="12.33203125" customWidth="1"/>
    <col min="4" max="4" width="13" customWidth="1"/>
    <col min="5" max="5" width="13.58203125" customWidth="1"/>
    <col min="7" max="7" width="5.08203125" customWidth="1"/>
  </cols>
  <sheetData>
    <row r="1" spans="1:256" ht="24.75" customHeight="1">
      <c r="A1" s="139" t="s">
        <v>1429</v>
      </c>
      <c r="B1" s="139"/>
      <c r="C1" s="139"/>
      <c r="D1" s="139"/>
      <c r="E1" s="1829" t="s">
        <v>1430</v>
      </c>
      <c r="F1" s="2009"/>
      <c r="G1" s="2009"/>
    </row>
    <row r="2" spans="1:256" ht="30" customHeight="1">
      <c r="A2" s="139"/>
      <c r="B2" s="139"/>
      <c r="C2" s="139"/>
      <c r="D2" s="139"/>
      <c r="E2" s="60"/>
      <c r="F2" s="139"/>
      <c r="G2" s="139"/>
    </row>
    <row r="3" spans="1:256" ht="29.25" customHeight="1">
      <c r="A3" s="1546" t="s">
        <v>1431</v>
      </c>
      <c r="B3" s="3209"/>
      <c r="C3" s="3209"/>
      <c r="D3" s="3209"/>
      <c r="E3" s="3209"/>
      <c r="F3" s="3209"/>
      <c r="G3" s="3209"/>
    </row>
    <row r="4" spans="1:256">
      <c r="A4" s="59"/>
      <c r="B4" s="59"/>
      <c r="C4" s="59"/>
      <c r="D4" s="59"/>
      <c r="E4" s="59"/>
      <c r="F4" s="59"/>
      <c r="G4" s="53"/>
    </row>
    <row r="5" spans="1:256" ht="50.15" customHeight="1">
      <c r="A5" s="818" t="s">
        <v>1432</v>
      </c>
      <c r="B5" s="1550"/>
      <c r="C5" s="1551"/>
      <c r="D5" s="1551"/>
      <c r="E5" s="1551"/>
      <c r="F5" s="1551"/>
      <c r="G5" s="1552"/>
    </row>
    <row r="6" spans="1:256" ht="49.15" customHeight="1">
      <c r="A6" s="819" t="s">
        <v>464</v>
      </c>
      <c r="B6" s="1591" t="s">
        <v>1433</v>
      </c>
      <c r="C6" s="1592"/>
      <c r="D6" s="1592"/>
      <c r="E6" s="1592"/>
      <c r="F6" s="1592"/>
      <c r="G6" s="1594"/>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30" customHeight="1">
      <c r="A7" s="820"/>
      <c r="B7" s="821"/>
      <c r="C7" s="821"/>
      <c r="D7" s="821"/>
      <c r="E7" s="821"/>
      <c r="F7" s="821"/>
      <c r="G7" s="821"/>
    </row>
    <row r="8" spans="1:256" ht="80.150000000000006" customHeight="1">
      <c r="A8" s="822" t="s">
        <v>1434</v>
      </c>
      <c r="B8" s="1833" t="s">
        <v>1435</v>
      </c>
      <c r="C8" s="2014"/>
      <c r="D8" s="2014"/>
      <c r="E8" s="2015"/>
      <c r="F8" s="3210" t="s">
        <v>537</v>
      </c>
      <c r="G8" s="2013"/>
    </row>
    <row r="9" spans="1:256" ht="30" customHeight="1">
      <c r="A9" s="139"/>
      <c r="B9" s="139"/>
      <c r="C9" s="139"/>
      <c r="D9" s="139"/>
      <c r="E9" s="139"/>
      <c r="F9" s="139"/>
      <c r="G9" s="139"/>
    </row>
    <row r="10" spans="1:256" ht="33.75" customHeight="1">
      <c r="A10" s="3207" t="s">
        <v>1436</v>
      </c>
      <c r="B10" s="3208"/>
      <c r="C10" s="3208"/>
      <c r="D10" s="3208"/>
      <c r="E10" s="3208"/>
      <c r="F10" s="3208"/>
      <c r="G10" s="3208"/>
    </row>
    <row r="11" spans="1:256">
      <c r="A11" s="594"/>
      <c r="B11" s="594"/>
      <c r="C11" s="594"/>
      <c r="D11" s="594"/>
      <c r="E11" s="594"/>
      <c r="F11" s="594"/>
      <c r="G11" s="594"/>
    </row>
    <row r="12" spans="1:256">
      <c r="A12" s="594"/>
      <c r="B12" s="594"/>
      <c r="C12" s="594"/>
      <c r="D12" s="594"/>
      <c r="E12" s="594"/>
      <c r="F12" s="594"/>
      <c r="G12" s="594"/>
    </row>
    <row r="13" spans="1:256">
      <c r="A13" s="594"/>
      <c r="B13" s="594"/>
      <c r="C13" s="594"/>
      <c r="D13" s="594"/>
      <c r="E13" s="594"/>
      <c r="F13" s="594"/>
      <c r="G13" s="594"/>
    </row>
  </sheetData>
  <mergeCells count="7">
    <mergeCell ref="A10:G10"/>
    <mergeCell ref="B6:G6"/>
    <mergeCell ref="E1:G1"/>
    <mergeCell ref="A3:G3"/>
    <mergeCell ref="B5:G5"/>
    <mergeCell ref="B8:E8"/>
    <mergeCell ref="F8:G8"/>
  </mergeCells>
  <phoneticPr fontId="14"/>
  <pageMargins left="0.7" right="0.7" top="0.75" bottom="0.75" header="0.3" footer="0.3"/>
  <pageSetup paperSize="9" scale="91"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4C29D-C287-4A7C-A386-819559636302}">
  <sheetPr codeName="Sheet65"/>
  <dimension ref="A1:J34"/>
  <sheetViews>
    <sheetView view="pageBreakPreview" zoomScaleNormal="100" zoomScaleSheetLayoutView="100" workbookViewId="0">
      <selection sqref="A1:B1"/>
    </sheetView>
  </sheetViews>
  <sheetFormatPr defaultRowHeight="18"/>
  <cols>
    <col min="1" max="1" width="5.08203125" style="595" customWidth="1"/>
    <col min="2" max="3" width="9" style="595" customWidth="1"/>
    <col min="4" max="5" width="8.5" style="595" customWidth="1"/>
    <col min="6" max="6" width="8.33203125" style="595" customWidth="1"/>
    <col min="7" max="7" width="7.33203125" style="595" customWidth="1"/>
    <col min="8" max="9" width="8.5" style="595" customWidth="1"/>
    <col min="10" max="10" width="22.58203125" style="595" customWidth="1"/>
    <col min="11" max="256" width="9" style="595"/>
    <col min="257" max="257" width="5.08203125" style="595" customWidth="1"/>
    <col min="258" max="259" width="9" style="595" customWidth="1"/>
    <col min="260" max="261" width="8.5" style="595" customWidth="1"/>
    <col min="262" max="262" width="8.33203125" style="595" customWidth="1"/>
    <col min="263" max="263" width="7.33203125" style="595" customWidth="1"/>
    <col min="264" max="265" width="8.5" style="595" customWidth="1"/>
    <col min="266" max="266" width="22.58203125" style="595" customWidth="1"/>
    <col min="267" max="512" width="9" style="595"/>
    <col min="513" max="513" width="5.08203125" style="595" customWidth="1"/>
    <col min="514" max="515" width="9" style="595" customWidth="1"/>
    <col min="516" max="517" width="8.5" style="595" customWidth="1"/>
    <col min="518" max="518" width="8.33203125" style="595" customWidth="1"/>
    <col min="519" max="519" width="7.33203125" style="595" customWidth="1"/>
    <col min="520" max="521" width="8.5" style="595" customWidth="1"/>
    <col min="522" max="522" width="22.58203125" style="595" customWidth="1"/>
    <col min="523" max="768" width="9" style="595"/>
    <col min="769" max="769" width="5.08203125" style="595" customWidth="1"/>
    <col min="770" max="771" width="9" style="595" customWidth="1"/>
    <col min="772" max="773" width="8.5" style="595" customWidth="1"/>
    <col min="774" max="774" width="8.33203125" style="595" customWidth="1"/>
    <col min="775" max="775" width="7.33203125" style="595" customWidth="1"/>
    <col min="776" max="777" width="8.5" style="595" customWidth="1"/>
    <col min="778" max="778" width="22.58203125" style="595" customWidth="1"/>
    <col min="779" max="1024" width="9" style="595"/>
    <col min="1025" max="1025" width="5.08203125" style="595" customWidth="1"/>
    <col min="1026" max="1027" width="9" style="595" customWidth="1"/>
    <col min="1028" max="1029" width="8.5" style="595" customWidth="1"/>
    <col min="1030" max="1030" width="8.33203125" style="595" customWidth="1"/>
    <col min="1031" max="1031" width="7.33203125" style="595" customWidth="1"/>
    <col min="1032" max="1033" width="8.5" style="595" customWidth="1"/>
    <col min="1034" max="1034" width="22.58203125" style="595" customWidth="1"/>
    <col min="1035" max="1280" width="9" style="595"/>
    <col min="1281" max="1281" width="5.08203125" style="595" customWidth="1"/>
    <col min="1282" max="1283" width="9" style="595" customWidth="1"/>
    <col min="1284" max="1285" width="8.5" style="595" customWidth="1"/>
    <col min="1286" max="1286" width="8.33203125" style="595" customWidth="1"/>
    <col min="1287" max="1287" width="7.33203125" style="595" customWidth="1"/>
    <col min="1288" max="1289" width="8.5" style="595" customWidth="1"/>
    <col min="1290" max="1290" width="22.58203125" style="595" customWidth="1"/>
    <col min="1291" max="1536" width="9" style="595"/>
    <col min="1537" max="1537" width="5.08203125" style="595" customWidth="1"/>
    <col min="1538" max="1539" width="9" style="595" customWidth="1"/>
    <col min="1540" max="1541" width="8.5" style="595" customWidth="1"/>
    <col min="1542" max="1542" width="8.33203125" style="595" customWidth="1"/>
    <col min="1543" max="1543" width="7.33203125" style="595" customWidth="1"/>
    <col min="1544" max="1545" width="8.5" style="595" customWidth="1"/>
    <col min="1546" max="1546" width="22.58203125" style="595" customWidth="1"/>
    <col min="1547" max="1792" width="9" style="595"/>
    <col min="1793" max="1793" width="5.08203125" style="595" customWidth="1"/>
    <col min="1794" max="1795" width="9" style="595" customWidth="1"/>
    <col min="1796" max="1797" width="8.5" style="595" customWidth="1"/>
    <col min="1798" max="1798" width="8.33203125" style="595" customWidth="1"/>
    <col min="1799" max="1799" width="7.33203125" style="595" customWidth="1"/>
    <col min="1800" max="1801" width="8.5" style="595" customWidth="1"/>
    <col min="1802" max="1802" width="22.58203125" style="595" customWidth="1"/>
    <col min="1803" max="2048" width="9" style="595"/>
    <col min="2049" max="2049" width="5.08203125" style="595" customWidth="1"/>
    <col min="2050" max="2051" width="9" style="595" customWidth="1"/>
    <col min="2052" max="2053" width="8.5" style="595" customWidth="1"/>
    <col min="2054" max="2054" width="8.33203125" style="595" customWidth="1"/>
    <col min="2055" max="2055" width="7.33203125" style="595" customWidth="1"/>
    <col min="2056" max="2057" width="8.5" style="595" customWidth="1"/>
    <col min="2058" max="2058" width="22.58203125" style="595" customWidth="1"/>
    <col min="2059" max="2304" width="9" style="595"/>
    <col min="2305" max="2305" width="5.08203125" style="595" customWidth="1"/>
    <col min="2306" max="2307" width="9" style="595" customWidth="1"/>
    <col min="2308" max="2309" width="8.5" style="595" customWidth="1"/>
    <col min="2310" max="2310" width="8.33203125" style="595" customWidth="1"/>
    <col min="2311" max="2311" width="7.33203125" style="595" customWidth="1"/>
    <col min="2312" max="2313" width="8.5" style="595" customWidth="1"/>
    <col min="2314" max="2314" width="22.58203125" style="595" customWidth="1"/>
    <col min="2315" max="2560" width="9" style="595"/>
    <col min="2561" max="2561" width="5.08203125" style="595" customWidth="1"/>
    <col min="2562" max="2563" width="9" style="595" customWidth="1"/>
    <col min="2564" max="2565" width="8.5" style="595" customWidth="1"/>
    <col min="2566" max="2566" width="8.33203125" style="595" customWidth="1"/>
    <col min="2567" max="2567" width="7.33203125" style="595" customWidth="1"/>
    <col min="2568" max="2569" width="8.5" style="595" customWidth="1"/>
    <col min="2570" max="2570" width="22.58203125" style="595" customWidth="1"/>
    <col min="2571" max="2816" width="9" style="595"/>
    <col min="2817" max="2817" width="5.08203125" style="595" customWidth="1"/>
    <col min="2818" max="2819" width="9" style="595" customWidth="1"/>
    <col min="2820" max="2821" width="8.5" style="595" customWidth="1"/>
    <col min="2822" max="2822" width="8.33203125" style="595" customWidth="1"/>
    <col min="2823" max="2823" width="7.33203125" style="595" customWidth="1"/>
    <col min="2824" max="2825" width="8.5" style="595" customWidth="1"/>
    <col min="2826" max="2826" width="22.58203125" style="595" customWidth="1"/>
    <col min="2827" max="3072" width="9" style="595"/>
    <col min="3073" max="3073" width="5.08203125" style="595" customWidth="1"/>
    <col min="3074" max="3075" width="9" style="595" customWidth="1"/>
    <col min="3076" max="3077" width="8.5" style="595" customWidth="1"/>
    <col min="3078" max="3078" width="8.33203125" style="595" customWidth="1"/>
    <col min="3079" max="3079" width="7.33203125" style="595" customWidth="1"/>
    <col min="3080" max="3081" width="8.5" style="595" customWidth="1"/>
    <col min="3082" max="3082" width="22.58203125" style="595" customWidth="1"/>
    <col min="3083" max="3328" width="9" style="595"/>
    <col min="3329" max="3329" width="5.08203125" style="595" customWidth="1"/>
    <col min="3330" max="3331" width="9" style="595" customWidth="1"/>
    <col min="3332" max="3333" width="8.5" style="595" customWidth="1"/>
    <col min="3334" max="3334" width="8.33203125" style="595" customWidth="1"/>
    <col min="3335" max="3335" width="7.33203125" style="595" customWidth="1"/>
    <col min="3336" max="3337" width="8.5" style="595" customWidth="1"/>
    <col min="3338" max="3338" width="22.58203125" style="595" customWidth="1"/>
    <col min="3339" max="3584" width="9" style="595"/>
    <col min="3585" max="3585" width="5.08203125" style="595" customWidth="1"/>
    <col min="3586" max="3587" width="9" style="595" customWidth="1"/>
    <col min="3588" max="3589" width="8.5" style="595" customWidth="1"/>
    <col min="3590" max="3590" width="8.33203125" style="595" customWidth="1"/>
    <col min="3591" max="3591" width="7.33203125" style="595" customWidth="1"/>
    <col min="3592" max="3593" width="8.5" style="595" customWidth="1"/>
    <col min="3594" max="3594" width="22.58203125" style="595" customWidth="1"/>
    <col min="3595" max="3840" width="9" style="595"/>
    <col min="3841" max="3841" width="5.08203125" style="595" customWidth="1"/>
    <col min="3842" max="3843" width="9" style="595" customWidth="1"/>
    <col min="3844" max="3845" width="8.5" style="595" customWidth="1"/>
    <col min="3846" max="3846" width="8.33203125" style="595" customWidth="1"/>
    <col min="3847" max="3847" width="7.33203125" style="595" customWidth="1"/>
    <col min="3848" max="3849" width="8.5" style="595" customWidth="1"/>
    <col min="3850" max="3850" width="22.58203125" style="595" customWidth="1"/>
    <col min="3851" max="4096" width="9" style="595"/>
    <col min="4097" max="4097" width="5.08203125" style="595" customWidth="1"/>
    <col min="4098" max="4099" width="9" style="595" customWidth="1"/>
    <col min="4100" max="4101" width="8.5" style="595" customWidth="1"/>
    <col min="4102" max="4102" width="8.33203125" style="595" customWidth="1"/>
    <col min="4103" max="4103" width="7.33203125" style="595" customWidth="1"/>
    <col min="4104" max="4105" width="8.5" style="595" customWidth="1"/>
    <col min="4106" max="4106" width="22.58203125" style="595" customWidth="1"/>
    <col min="4107" max="4352" width="9" style="595"/>
    <col min="4353" max="4353" width="5.08203125" style="595" customWidth="1"/>
    <col min="4354" max="4355" width="9" style="595" customWidth="1"/>
    <col min="4356" max="4357" width="8.5" style="595" customWidth="1"/>
    <col min="4358" max="4358" width="8.33203125" style="595" customWidth="1"/>
    <col min="4359" max="4359" width="7.33203125" style="595" customWidth="1"/>
    <col min="4360" max="4361" width="8.5" style="595" customWidth="1"/>
    <col min="4362" max="4362" width="22.58203125" style="595" customWidth="1"/>
    <col min="4363" max="4608" width="9" style="595"/>
    <col min="4609" max="4609" width="5.08203125" style="595" customWidth="1"/>
    <col min="4610" max="4611" width="9" style="595" customWidth="1"/>
    <col min="4612" max="4613" width="8.5" style="595" customWidth="1"/>
    <col min="4614" max="4614" width="8.33203125" style="595" customWidth="1"/>
    <col min="4615" max="4615" width="7.33203125" style="595" customWidth="1"/>
    <col min="4616" max="4617" width="8.5" style="595" customWidth="1"/>
    <col min="4618" max="4618" width="22.58203125" style="595" customWidth="1"/>
    <col min="4619" max="4864" width="9" style="595"/>
    <col min="4865" max="4865" width="5.08203125" style="595" customWidth="1"/>
    <col min="4866" max="4867" width="9" style="595" customWidth="1"/>
    <col min="4868" max="4869" width="8.5" style="595" customWidth="1"/>
    <col min="4870" max="4870" width="8.33203125" style="595" customWidth="1"/>
    <col min="4871" max="4871" width="7.33203125" style="595" customWidth="1"/>
    <col min="4872" max="4873" width="8.5" style="595" customWidth="1"/>
    <col min="4874" max="4874" width="22.58203125" style="595" customWidth="1"/>
    <col min="4875" max="5120" width="9" style="595"/>
    <col min="5121" max="5121" width="5.08203125" style="595" customWidth="1"/>
    <col min="5122" max="5123" width="9" style="595" customWidth="1"/>
    <col min="5124" max="5125" width="8.5" style="595" customWidth="1"/>
    <col min="5126" max="5126" width="8.33203125" style="595" customWidth="1"/>
    <col min="5127" max="5127" width="7.33203125" style="595" customWidth="1"/>
    <col min="5128" max="5129" width="8.5" style="595" customWidth="1"/>
    <col min="5130" max="5130" width="22.58203125" style="595" customWidth="1"/>
    <col min="5131" max="5376" width="9" style="595"/>
    <col min="5377" max="5377" width="5.08203125" style="595" customWidth="1"/>
    <col min="5378" max="5379" width="9" style="595" customWidth="1"/>
    <col min="5380" max="5381" width="8.5" style="595" customWidth="1"/>
    <col min="5382" max="5382" width="8.33203125" style="595" customWidth="1"/>
    <col min="5383" max="5383" width="7.33203125" style="595" customWidth="1"/>
    <col min="5384" max="5385" width="8.5" style="595" customWidth="1"/>
    <col min="5386" max="5386" width="22.58203125" style="595" customWidth="1"/>
    <col min="5387" max="5632" width="9" style="595"/>
    <col min="5633" max="5633" width="5.08203125" style="595" customWidth="1"/>
    <col min="5634" max="5635" width="9" style="595" customWidth="1"/>
    <col min="5636" max="5637" width="8.5" style="595" customWidth="1"/>
    <col min="5638" max="5638" width="8.33203125" style="595" customWidth="1"/>
    <col min="5639" max="5639" width="7.33203125" style="595" customWidth="1"/>
    <col min="5640" max="5641" width="8.5" style="595" customWidth="1"/>
    <col min="5642" max="5642" width="22.58203125" style="595" customWidth="1"/>
    <col min="5643" max="5888" width="9" style="595"/>
    <col min="5889" max="5889" width="5.08203125" style="595" customWidth="1"/>
    <col min="5890" max="5891" width="9" style="595" customWidth="1"/>
    <col min="5892" max="5893" width="8.5" style="595" customWidth="1"/>
    <col min="5894" max="5894" width="8.33203125" style="595" customWidth="1"/>
    <col min="5895" max="5895" width="7.33203125" style="595" customWidth="1"/>
    <col min="5896" max="5897" width="8.5" style="595" customWidth="1"/>
    <col min="5898" max="5898" width="22.58203125" style="595" customWidth="1"/>
    <col min="5899" max="6144" width="9" style="595"/>
    <col min="6145" max="6145" width="5.08203125" style="595" customWidth="1"/>
    <col min="6146" max="6147" width="9" style="595" customWidth="1"/>
    <col min="6148" max="6149" width="8.5" style="595" customWidth="1"/>
    <col min="6150" max="6150" width="8.33203125" style="595" customWidth="1"/>
    <col min="6151" max="6151" width="7.33203125" style="595" customWidth="1"/>
    <col min="6152" max="6153" width="8.5" style="595" customWidth="1"/>
    <col min="6154" max="6154" width="22.58203125" style="595" customWidth="1"/>
    <col min="6155" max="6400" width="9" style="595"/>
    <col min="6401" max="6401" width="5.08203125" style="595" customWidth="1"/>
    <col min="6402" max="6403" width="9" style="595" customWidth="1"/>
    <col min="6404" max="6405" width="8.5" style="595" customWidth="1"/>
    <col min="6406" max="6406" width="8.33203125" style="595" customWidth="1"/>
    <col min="6407" max="6407" width="7.33203125" style="595" customWidth="1"/>
    <col min="6408" max="6409" width="8.5" style="595" customWidth="1"/>
    <col min="6410" max="6410" width="22.58203125" style="595" customWidth="1"/>
    <col min="6411" max="6656" width="9" style="595"/>
    <col min="6657" max="6657" width="5.08203125" style="595" customWidth="1"/>
    <col min="6658" max="6659" width="9" style="595" customWidth="1"/>
    <col min="6660" max="6661" width="8.5" style="595" customWidth="1"/>
    <col min="6662" max="6662" width="8.33203125" style="595" customWidth="1"/>
    <col min="6663" max="6663" width="7.33203125" style="595" customWidth="1"/>
    <col min="6664" max="6665" width="8.5" style="595" customWidth="1"/>
    <col min="6666" max="6666" width="22.58203125" style="595" customWidth="1"/>
    <col min="6667" max="6912" width="9" style="595"/>
    <col min="6913" max="6913" width="5.08203125" style="595" customWidth="1"/>
    <col min="6914" max="6915" width="9" style="595" customWidth="1"/>
    <col min="6916" max="6917" width="8.5" style="595" customWidth="1"/>
    <col min="6918" max="6918" width="8.33203125" style="595" customWidth="1"/>
    <col min="6919" max="6919" width="7.33203125" style="595" customWidth="1"/>
    <col min="6920" max="6921" width="8.5" style="595" customWidth="1"/>
    <col min="6922" max="6922" width="22.58203125" style="595" customWidth="1"/>
    <col min="6923" max="7168" width="9" style="595"/>
    <col min="7169" max="7169" width="5.08203125" style="595" customWidth="1"/>
    <col min="7170" max="7171" width="9" style="595" customWidth="1"/>
    <col min="7172" max="7173" width="8.5" style="595" customWidth="1"/>
    <col min="7174" max="7174" width="8.33203125" style="595" customWidth="1"/>
    <col min="7175" max="7175" width="7.33203125" style="595" customWidth="1"/>
    <col min="7176" max="7177" width="8.5" style="595" customWidth="1"/>
    <col min="7178" max="7178" width="22.58203125" style="595" customWidth="1"/>
    <col min="7179" max="7424" width="9" style="595"/>
    <col min="7425" max="7425" width="5.08203125" style="595" customWidth="1"/>
    <col min="7426" max="7427" width="9" style="595" customWidth="1"/>
    <col min="7428" max="7429" width="8.5" style="595" customWidth="1"/>
    <col min="7430" max="7430" width="8.33203125" style="595" customWidth="1"/>
    <col min="7431" max="7431" width="7.33203125" style="595" customWidth="1"/>
    <col min="7432" max="7433" width="8.5" style="595" customWidth="1"/>
    <col min="7434" max="7434" width="22.58203125" style="595" customWidth="1"/>
    <col min="7435" max="7680" width="9" style="595"/>
    <col min="7681" max="7681" width="5.08203125" style="595" customWidth="1"/>
    <col min="7682" max="7683" width="9" style="595" customWidth="1"/>
    <col min="7684" max="7685" width="8.5" style="595" customWidth="1"/>
    <col min="7686" max="7686" width="8.33203125" style="595" customWidth="1"/>
    <col min="7687" max="7687" width="7.33203125" style="595" customWidth="1"/>
    <col min="7688" max="7689" width="8.5" style="595" customWidth="1"/>
    <col min="7690" max="7690" width="22.58203125" style="595" customWidth="1"/>
    <col min="7691" max="7936" width="9" style="595"/>
    <col min="7937" max="7937" width="5.08203125" style="595" customWidth="1"/>
    <col min="7938" max="7939" width="9" style="595" customWidth="1"/>
    <col min="7940" max="7941" width="8.5" style="595" customWidth="1"/>
    <col min="7942" max="7942" width="8.33203125" style="595" customWidth="1"/>
    <col min="7943" max="7943" width="7.33203125" style="595" customWidth="1"/>
    <col min="7944" max="7945" width="8.5" style="595" customWidth="1"/>
    <col min="7946" max="7946" width="22.58203125" style="595" customWidth="1"/>
    <col min="7947" max="8192" width="9" style="595"/>
    <col min="8193" max="8193" width="5.08203125" style="595" customWidth="1"/>
    <col min="8194" max="8195" width="9" style="595" customWidth="1"/>
    <col min="8196" max="8197" width="8.5" style="595" customWidth="1"/>
    <col min="8198" max="8198" width="8.33203125" style="595" customWidth="1"/>
    <col min="8199" max="8199" width="7.33203125" style="595" customWidth="1"/>
    <col min="8200" max="8201" width="8.5" style="595" customWidth="1"/>
    <col min="8202" max="8202" width="22.58203125" style="595" customWidth="1"/>
    <col min="8203" max="8448" width="9" style="595"/>
    <col min="8449" max="8449" width="5.08203125" style="595" customWidth="1"/>
    <col min="8450" max="8451" width="9" style="595" customWidth="1"/>
    <col min="8452" max="8453" width="8.5" style="595" customWidth="1"/>
    <col min="8454" max="8454" width="8.33203125" style="595" customWidth="1"/>
    <col min="8455" max="8455" width="7.33203125" style="595" customWidth="1"/>
    <col min="8456" max="8457" width="8.5" style="595" customWidth="1"/>
    <col min="8458" max="8458" width="22.58203125" style="595" customWidth="1"/>
    <col min="8459" max="8704" width="9" style="595"/>
    <col min="8705" max="8705" width="5.08203125" style="595" customWidth="1"/>
    <col min="8706" max="8707" width="9" style="595" customWidth="1"/>
    <col min="8708" max="8709" width="8.5" style="595" customWidth="1"/>
    <col min="8710" max="8710" width="8.33203125" style="595" customWidth="1"/>
    <col min="8711" max="8711" width="7.33203125" style="595" customWidth="1"/>
    <col min="8712" max="8713" width="8.5" style="595" customWidth="1"/>
    <col min="8714" max="8714" width="22.58203125" style="595" customWidth="1"/>
    <col min="8715" max="8960" width="9" style="595"/>
    <col min="8961" max="8961" width="5.08203125" style="595" customWidth="1"/>
    <col min="8962" max="8963" width="9" style="595" customWidth="1"/>
    <col min="8964" max="8965" width="8.5" style="595" customWidth="1"/>
    <col min="8966" max="8966" width="8.33203125" style="595" customWidth="1"/>
    <col min="8967" max="8967" width="7.33203125" style="595" customWidth="1"/>
    <col min="8968" max="8969" width="8.5" style="595" customWidth="1"/>
    <col min="8970" max="8970" width="22.58203125" style="595" customWidth="1"/>
    <col min="8971" max="9216" width="9" style="595"/>
    <col min="9217" max="9217" width="5.08203125" style="595" customWidth="1"/>
    <col min="9218" max="9219" width="9" style="595" customWidth="1"/>
    <col min="9220" max="9221" width="8.5" style="595" customWidth="1"/>
    <col min="9222" max="9222" width="8.33203125" style="595" customWidth="1"/>
    <col min="9223" max="9223" width="7.33203125" style="595" customWidth="1"/>
    <col min="9224" max="9225" width="8.5" style="595" customWidth="1"/>
    <col min="9226" max="9226" width="22.58203125" style="595" customWidth="1"/>
    <col min="9227" max="9472" width="9" style="595"/>
    <col min="9473" max="9473" width="5.08203125" style="595" customWidth="1"/>
    <col min="9474" max="9475" width="9" style="595" customWidth="1"/>
    <col min="9476" max="9477" width="8.5" style="595" customWidth="1"/>
    <col min="9478" max="9478" width="8.33203125" style="595" customWidth="1"/>
    <col min="9479" max="9479" width="7.33203125" style="595" customWidth="1"/>
    <col min="9480" max="9481" width="8.5" style="595" customWidth="1"/>
    <col min="9482" max="9482" width="22.58203125" style="595" customWidth="1"/>
    <col min="9483" max="9728" width="9" style="595"/>
    <col min="9729" max="9729" width="5.08203125" style="595" customWidth="1"/>
    <col min="9730" max="9731" width="9" style="595" customWidth="1"/>
    <col min="9732" max="9733" width="8.5" style="595" customWidth="1"/>
    <col min="9734" max="9734" width="8.33203125" style="595" customWidth="1"/>
    <col min="9735" max="9735" width="7.33203125" style="595" customWidth="1"/>
    <col min="9736" max="9737" width="8.5" style="595" customWidth="1"/>
    <col min="9738" max="9738" width="22.58203125" style="595" customWidth="1"/>
    <col min="9739" max="9984" width="9" style="595"/>
    <col min="9985" max="9985" width="5.08203125" style="595" customWidth="1"/>
    <col min="9986" max="9987" width="9" style="595" customWidth="1"/>
    <col min="9988" max="9989" width="8.5" style="595" customWidth="1"/>
    <col min="9990" max="9990" width="8.33203125" style="595" customWidth="1"/>
    <col min="9991" max="9991" width="7.33203125" style="595" customWidth="1"/>
    <col min="9992" max="9993" width="8.5" style="595" customWidth="1"/>
    <col min="9994" max="9994" width="22.58203125" style="595" customWidth="1"/>
    <col min="9995" max="10240" width="9" style="595"/>
    <col min="10241" max="10241" width="5.08203125" style="595" customWidth="1"/>
    <col min="10242" max="10243" width="9" style="595" customWidth="1"/>
    <col min="10244" max="10245" width="8.5" style="595" customWidth="1"/>
    <col min="10246" max="10246" width="8.33203125" style="595" customWidth="1"/>
    <col min="10247" max="10247" width="7.33203125" style="595" customWidth="1"/>
    <col min="10248" max="10249" width="8.5" style="595" customWidth="1"/>
    <col min="10250" max="10250" width="22.58203125" style="595" customWidth="1"/>
    <col min="10251" max="10496" width="9" style="595"/>
    <col min="10497" max="10497" width="5.08203125" style="595" customWidth="1"/>
    <col min="10498" max="10499" width="9" style="595" customWidth="1"/>
    <col min="10500" max="10501" width="8.5" style="595" customWidth="1"/>
    <col min="10502" max="10502" width="8.33203125" style="595" customWidth="1"/>
    <col min="10503" max="10503" width="7.33203125" style="595" customWidth="1"/>
    <col min="10504" max="10505" width="8.5" style="595" customWidth="1"/>
    <col min="10506" max="10506" width="22.58203125" style="595" customWidth="1"/>
    <col min="10507" max="10752" width="9" style="595"/>
    <col min="10753" max="10753" width="5.08203125" style="595" customWidth="1"/>
    <col min="10754" max="10755" width="9" style="595" customWidth="1"/>
    <col min="10756" max="10757" width="8.5" style="595" customWidth="1"/>
    <col min="10758" max="10758" width="8.33203125" style="595" customWidth="1"/>
    <col min="10759" max="10759" width="7.33203125" style="595" customWidth="1"/>
    <col min="10760" max="10761" width="8.5" style="595" customWidth="1"/>
    <col min="10762" max="10762" width="22.58203125" style="595" customWidth="1"/>
    <col min="10763" max="11008" width="9" style="595"/>
    <col min="11009" max="11009" width="5.08203125" style="595" customWidth="1"/>
    <col min="11010" max="11011" width="9" style="595" customWidth="1"/>
    <col min="11012" max="11013" width="8.5" style="595" customWidth="1"/>
    <col min="11014" max="11014" width="8.33203125" style="595" customWidth="1"/>
    <col min="11015" max="11015" width="7.33203125" style="595" customWidth="1"/>
    <col min="11016" max="11017" width="8.5" style="595" customWidth="1"/>
    <col min="11018" max="11018" width="22.58203125" style="595" customWidth="1"/>
    <col min="11019" max="11264" width="9" style="595"/>
    <col min="11265" max="11265" width="5.08203125" style="595" customWidth="1"/>
    <col min="11266" max="11267" width="9" style="595" customWidth="1"/>
    <col min="11268" max="11269" width="8.5" style="595" customWidth="1"/>
    <col min="11270" max="11270" width="8.33203125" style="595" customWidth="1"/>
    <col min="11271" max="11271" width="7.33203125" style="595" customWidth="1"/>
    <col min="11272" max="11273" width="8.5" style="595" customWidth="1"/>
    <col min="11274" max="11274" width="22.58203125" style="595" customWidth="1"/>
    <col min="11275" max="11520" width="9" style="595"/>
    <col min="11521" max="11521" width="5.08203125" style="595" customWidth="1"/>
    <col min="11522" max="11523" width="9" style="595" customWidth="1"/>
    <col min="11524" max="11525" width="8.5" style="595" customWidth="1"/>
    <col min="11526" max="11526" width="8.33203125" style="595" customWidth="1"/>
    <col min="11527" max="11527" width="7.33203125" style="595" customWidth="1"/>
    <col min="11528" max="11529" width="8.5" style="595" customWidth="1"/>
    <col min="11530" max="11530" width="22.58203125" style="595" customWidth="1"/>
    <col min="11531" max="11776" width="9" style="595"/>
    <col min="11777" max="11777" width="5.08203125" style="595" customWidth="1"/>
    <col min="11778" max="11779" width="9" style="595" customWidth="1"/>
    <col min="11780" max="11781" width="8.5" style="595" customWidth="1"/>
    <col min="11782" max="11782" width="8.33203125" style="595" customWidth="1"/>
    <col min="11783" max="11783" width="7.33203125" style="595" customWidth="1"/>
    <col min="11784" max="11785" width="8.5" style="595" customWidth="1"/>
    <col min="11786" max="11786" width="22.58203125" style="595" customWidth="1"/>
    <col min="11787" max="12032" width="9" style="595"/>
    <col min="12033" max="12033" width="5.08203125" style="595" customWidth="1"/>
    <col min="12034" max="12035" width="9" style="595" customWidth="1"/>
    <col min="12036" max="12037" width="8.5" style="595" customWidth="1"/>
    <col min="12038" max="12038" width="8.33203125" style="595" customWidth="1"/>
    <col min="12039" max="12039" width="7.33203125" style="595" customWidth="1"/>
    <col min="12040" max="12041" width="8.5" style="595" customWidth="1"/>
    <col min="12042" max="12042" width="22.58203125" style="595" customWidth="1"/>
    <col min="12043" max="12288" width="9" style="595"/>
    <col min="12289" max="12289" width="5.08203125" style="595" customWidth="1"/>
    <col min="12290" max="12291" width="9" style="595" customWidth="1"/>
    <col min="12292" max="12293" width="8.5" style="595" customWidth="1"/>
    <col min="12294" max="12294" width="8.33203125" style="595" customWidth="1"/>
    <col min="12295" max="12295" width="7.33203125" style="595" customWidth="1"/>
    <col min="12296" max="12297" width="8.5" style="595" customWidth="1"/>
    <col min="12298" max="12298" width="22.58203125" style="595" customWidth="1"/>
    <col min="12299" max="12544" width="9" style="595"/>
    <col min="12545" max="12545" width="5.08203125" style="595" customWidth="1"/>
    <col min="12546" max="12547" width="9" style="595" customWidth="1"/>
    <col min="12548" max="12549" width="8.5" style="595" customWidth="1"/>
    <col min="12550" max="12550" width="8.33203125" style="595" customWidth="1"/>
    <col min="12551" max="12551" width="7.33203125" style="595" customWidth="1"/>
    <col min="12552" max="12553" width="8.5" style="595" customWidth="1"/>
    <col min="12554" max="12554" width="22.58203125" style="595" customWidth="1"/>
    <col min="12555" max="12800" width="9" style="595"/>
    <col min="12801" max="12801" width="5.08203125" style="595" customWidth="1"/>
    <col min="12802" max="12803" width="9" style="595" customWidth="1"/>
    <col min="12804" max="12805" width="8.5" style="595" customWidth="1"/>
    <col min="12806" max="12806" width="8.33203125" style="595" customWidth="1"/>
    <col min="12807" max="12807" width="7.33203125" style="595" customWidth="1"/>
    <col min="12808" max="12809" width="8.5" style="595" customWidth="1"/>
    <col min="12810" max="12810" width="22.58203125" style="595" customWidth="1"/>
    <col min="12811" max="13056" width="9" style="595"/>
    <col min="13057" max="13057" width="5.08203125" style="595" customWidth="1"/>
    <col min="13058" max="13059" width="9" style="595" customWidth="1"/>
    <col min="13060" max="13061" width="8.5" style="595" customWidth="1"/>
    <col min="13062" max="13062" width="8.33203125" style="595" customWidth="1"/>
    <col min="13063" max="13063" width="7.33203125" style="595" customWidth="1"/>
    <col min="13064" max="13065" width="8.5" style="595" customWidth="1"/>
    <col min="13066" max="13066" width="22.58203125" style="595" customWidth="1"/>
    <col min="13067" max="13312" width="9" style="595"/>
    <col min="13313" max="13313" width="5.08203125" style="595" customWidth="1"/>
    <col min="13314" max="13315" width="9" style="595" customWidth="1"/>
    <col min="13316" max="13317" width="8.5" style="595" customWidth="1"/>
    <col min="13318" max="13318" width="8.33203125" style="595" customWidth="1"/>
    <col min="13319" max="13319" width="7.33203125" style="595" customWidth="1"/>
    <col min="13320" max="13321" width="8.5" style="595" customWidth="1"/>
    <col min="13322" max="13322" width="22.58203125" style="595" customWidth="1"/>
    <col min="13323" max="13568" width="9" style="595"/>
    <col min="13569" max="13569" width="5.08203125" style="595" customWidth="1"/>
    <col min="13570" max="13571" width="9" style="595" customWidth="1"/>
    <col min="13572" max="13573" width="8.5" style="595" customWidth="1"/>
    <col min="13574" max="13574" width="8.33203125" style="595" customWidth="1"/>
    <col min="13575" max="13575" width="7.33203125" style="595" customWidth="1"/>
    <col min="13576" max="13577" width="8.5" style="595" customWidth="1"/>
    <col min="13578" max="13578" width="22.58203125" style="595" customWidth="1"/>
    <col min="13579" max="13824" width="9" style="595"/>
    <col min="13825" max="13825" width="5.08203125" style="595" customWidth="1"/>
    <col min="13826" max="13827" width="9" style="595" customWidth="1"/>
    <col min="13828" max="13829" width="8.5" style="595" customWidth="1"/>
    <col min="13830" max="13830" width="8.33203125" style="595" customWidth="1"/>
    <col min="13831" max="13831" width="7.33203125" style="595" customWidth="1"/>
    <col min="13832" max="13833" width="8.5" style="595" customWidth="1"/>
    <col min="13834" max="13834" width="22.58203125" style="595" customWidth="1"/>
    <col min="13835" max="14080" width="9" style="595"/>
    <col min="14081" max="14081" width="5.08203125" style="595" customWidth="1"/>
    <col min="14082" max="14083" width="9" style="595" customWidth="1"/>
    <col min="14084" max="14085" width="8.5" style="595" customWidth="1"/>
    <col min="14086" max="14086" width="8.33203125" style="595" customWidth="1"/>
    <col min="14087" max="14087" width="7.33203125" style="595" customWidth="1"/>
    <col min="14088" max="14089" width="8.5" style="595" customWidth="1"/>
    <col min="14090" max="14090" width="22.58203125" style="595" customWidth="1"/>
    <col min="14091" max="14336" width="9" style="595"/>
    <col min="14337" max="14337" width="5.08203125" style="595" customWidth="1"/>
    <col min="14338" max="14339" width="9" style="595" customWidth="1"/>
    <col min="14340" max="14341" width="8.5" style="595" customWidth="1"/>
    <col min="14342" max="14342" width="8.33203125" style="595" customWidth="1"/>
    <col min="14343" max="14343" width="7.33203125" style="595" customWidth="1"/>
    <col min="14344" max="14345" width="8.5" style="595" customWidth="1"/>
    <col min="14346" max="14346" width="22.58203125" style="595" customWidth="1"/>
    <col min="14347" max="14592" width="9" style="595"/>
    <col min="14593" max="14593" width="5.08203125" style="595" customWidth="1"/>
    <col min="14594" max="14595" width="9" style="595" customWidth="1"/>
    <col min="14596" max="14597" width="8.5" style="595" customWidth="1"/>
    <col min="14598" max="14598" width="8.33203125" style="595" customWidth="1"/>
    <col min="14599" max="14599" width="7.33203125" style="595" customWidth="1"/>
    <col min="14600" max="14601" width="8.5" style="595" customWidth="1"/>
    <col min="14602" max="14602" width="22.58203125" style="595" customWidth="1"/>
    <col min="14603" max="14848" width="9" style="595"/>
    <col min="14849" max="14849" width="5.08203125" style="595" customWidth="1"/>
    <col min="14850" max="14851" width="9" style="595" customWidth="1"/>
    <col min="14852" max="14853" width="8.5" style="595" customWidth="1"/>
    <col min="14854" max="14854" width="8.33203125" style="595" customWidth="1"/>
    <col min="14855" max="14855" width="7.33203125" style="595" customWidth="1"/>
    <col min="14856" max="14857" width="8.5" style="595" customWidth="1"/>
    <col min="14858" max="14858" width="22.58203125" style="595" customWidth="1"/>
    <col min="14859" max="15104" width="9" style="595"/>
    <col min="15105" max="15105" width="5.08203125" style="595" customWidth="1"/>
    <col min="15106" max="15107" width="9" style="595" customWidth="1"/>
    <col min="15108" max="15109" width="8.5" style="595" customWidth="1"/>
    <col min="15110" max="15110" width="8.33203125" style="595" customWidth="1"/>
    <col min="15111" max="15111" width="7.33203125" style="595" customWidth="1"/>
    <col min="15112" max="15113" width="8.5" style="595" customWidth="1"/>
    <col min="15114" max="15114" width="22.58203125" style="595" customWidth="1"/>
    <col min="15115" max="15360" width="9" style="595"/>
    <col min="15361" max="15361" width="5.08203125" style="595" customWidth="1"/>
    <col min="15362" max="15363" width="9" style="595" customWidth="1"/>
    <col min="15364" max="15365" width="8.5" style="595" customWidth="1"/>
    <col min="15366" max="15366" width="8.33203125" style="595" customWidth="1"/>
    <col min="15367" max="15367" width="7.33203125" style="595" customWidth="1"/>
    <col min="15368" max="15369" width="8.5" style="595" customWidth="1"/>
    <col min="15370" max="15370" width="22.58203125" style="595" customWidth="1"/>
    <col min="15371" max="15616" width="9" style="595"/>
    <col min="15617" max="15617" width="5.08203125" style="595" customWidth="1"/>
    <col min="15618" max="15619" width="9" style="595" customWidth="1"/>
    <col min="15620" max="15621" width="8.5" style="595" customWidth="1"/>
    <col min="15622" max="15622" width="8.33203125" style="595" customWidth="1"/>
    <col min="15623" max="15623" width="7.33203125" style="595" customWidth="1"/>
    <col min="15624" max="15625" width="8.5" style="595" customWidth="1"/>
    <col min="15626" max="15626" width="22.58203125" style="595" customWidth="1"/>
    <col min="15627" max="15872" width="9" style="595"/>
    <col min="15873" max="15873" width="5.08203125" style="595" customWidth="1"/>
    <col min="15874" max="15875" width="9" style="595" customWidth="1"/>
    <col min="15876" max="15877" width="8.5" style="595" customWidth="1"/>
    <col min="15878" max="15878" width="8.33203125" style="595" customWidth="1"/>
    <col min="15879" max="15879" width="7.33203125" style="595" customWidth="1"/>
    <col min="15880" max="15881" width="8.5" style="595" customWidth="1"/>
    <col min="15882" max="15882" width="22.58203125" style="595" customWidth="1"/>
    <col min="15883" max="16128" width="9" style="595"/>
    <col min="16129" max="16129" width="5.08203125" style="595" customWidth="1"/>
    <col min="16130" max="16131" width="9" style="595" customWidth="1"/>
    <col min="16132" max="16133" width="8.5" style="595" customWidth="1"/>
    <col min="16134" max="16134" width="8.33203125" style="595" customWidth="1"/>
    <col min="16135" max="16135" width="7.33203125" style="595" customWidth="1"/>
    <col min="16136" max="16137" width="8.5" style="595" customWidth="1"/>
    <col min="16138" max="16138" width="22.58203125" style="595" customWidth="1"/>
    <col min="16139" max="16384" width="9" style="595"/>
  </cols>
  <sheetData>
    <row r="1" spans="1:10" ht="27.75" customHeight="1">
      <c r="A1" s="3248" t="s">
        <v>1437</v>
      </c>
      <c r="B1" s="3248"/>
      <c r="C1" s="598"/>
      <c r="D1" s="598"/>
      <c r="E1" s="598"/>
      <c r="F1" s="598"/>
      <c r="G1" s="3245" t="s">
        <v>1438</v>
      </c>
      <c r="H1" s="3245"/>
      <c r="I1" s="3245"/>
      <c r="J1" s="3245"/>
    </row>
    <row r="2" spans="1:10" ht="84.75" customHeight="1">
      <c r="A2" s="3246" t="s">
        <v>1439</v>
      </c>
      <c r="B2" s="3247"/>
      <c r="C2" s="3247"/>
      <c r="D2" s="3247"/>
      <c r="E2" s="3247"/>
      <c r="F2" s="3247"/>
      <c r="G2" s="3247"/>
      <c r="H2" s="3247"/>
      <c r="I2" s="3247"/>
      <c r="J2" s="3247"/>
    </row>
    <row r="3" spans="1:10" ht="17.25" customHeight="1">
      <c r="A3" s="602"/>
      <c r="B3" s="601"/>
      <c r="C3" s="601"/>
      <c r="D3" s="601"/>
      <c r="E3" s="601"/>
      <c r="F3" s="601"/>
      <c r="G3" s="601"/>
      <c r="H3" s="601"/>
      <c r="I3" s="601"/>
      <c r="J3" s="601"/>
    </row>
    <row r="4" spans="1:10" ht="30" customHeight="1">
      <c r="A4" s="3243" t="s">
        <v>463</v>
      </c>
      <c r="B4" s="3243"/>
      <c r="C4" s="3243"/>
      <c r="D4" s="3244"/>
      <c r="E4" s="3244"/>
      <c r="F4" s="3244"/>
      <c r="G4" s="3244"/>
      <c r="H4" s="3244"/>
      <c r="I4" s="3244"/>
      <c r="J4" s="3244"/>
    </row>
    <row r="5" spans="1:10" ht="30" customHeight="1">
      <c r="A5" s="3243" t="s">
        <v>464</v>
      </c>
      <c r="B5" s="3243"/>
      <c r="C5" s="3243"/>
      <c r="D5" s="3244" t="s">
        <v>1440</v>
      </c>
      <c r="E5" s="3244"/>
      <c r="F5" s="3244"/>
      <c r="G5" s="3244"/>
      <c r="H5" s="3244"/>
      <c r="I5" s="3244"/>
      <c r="J5" s="3244"/>
    </row>
    <row r="6" spans="1:10" ht="17.25" customHeight="1">
      <c r="A6" s="602"/>
      <c r="B6" s="601"/>
      <c r="C6" s="601"/>
      <c r="D6" s="601"/>
      <c r="E6" s="601"/>
      <c r="F6" s="601"/>
      <c r="G6" s="601"/>
      <c r="H6" s="601"/>
      <c r="I6" s="601"/>
      <c r="J6" s="601"/>
    </row>
    <row r="7" spans="1:10" ht="17.25" customHeight="1">
      <c r="A7" s="3215"/>
      <c r="B7" s="3215"/>
      <c r="C7" s="3215"/>
      <c r="D7" s="3234"/>
      <c r="E7" s="3235"/>
      <c r="F7" s="600"/>
      <c r="G7" s="3236" t="s">
        <v>1441</v>
      </c>
      <c r="H7" s="3236"/>
      <c r="I7" s="3237" t="s">
        <v>140</v>
      </c>
      <c r="J7" s="3238"/>
    </row>
    <row r="8" spans="1:10" ht="17.25" customHeight="1">
      <c r="A8" s="3215"/>
      <c r="B8" s="3215"/>
      <c r="C8" s="3215"/>
      <c r="D8" s="3234"/>
      <c r="E8" s="3235"/>
      <c r="F8" s="599"/>
      <c r="G8" s="3236"/>
      <c r="H8" s="3236"/>
      <c r="I8" s="3239"/>
      <c r="J8" s="3240"/>
    </row>
    <row r="9" spans="1:10" ht="17.25" customHeight="1">
      <c r="A9" s="3215"/>
      <c r="B9" s="3215"/>
      <c r="C9" s="3215"/>
      <c r="D9" s="3234"/>
      <c r="E9" s="3234"/>
      <c r="F9" s="599"/>
      <c r="G9" s="3236"/>
      <c r="H9" s="3236"/>
      <c r="I9" s="3241"/>
      <c r="J9" s="3242"/>
    </row>
    <row r="10" spans="1:10" ht="15.75" customHeight="1">
      <c r="A10" s="598"/>
      <c r="B10" s="598"/>
      <c r="C10" s="598"/>
      <c r="D10" s="598"/>
      <c r="E10" s="598"/>
      <c r="F10" s="598"/>
      <c r="G10" s="598"/>
      <c r="H10" s="598"/>
      <c r="I10" s="598"/>
      <c r="J10" s="598"/>
    </row>
    <row r="11" spans="1:10" ht="15.75" customHeight="1" thickBot="1">
      <c r="A11" s="597"/>
      <c r="B11" s="597"/>
      <c r="C11" s="597"/>
      <c r="D11" s="597"/>
      <c r="E11" s="597"/>
      <c r="F11" s="597"/>
      <c r="G11" s="597"/>
      <c r="H11" s="597"/>
      <c r="I11" s="597"/>
      <c r="J11" s="597"/>
    </row>
    <row r="12" spans="1:10" s="596" customFormat="1" ht="24.75" customHeight="1">
      <c r="A12" s="823"/>
      <c r="B12" s="3211" t="s">
        <v>469</v>
      </c>
      <c r="C12" s="3211"/>
      <c r="D12" s="3211" t="s">
        <v>1442</v>
      </c>
      <c r="E12" s="3211"/>
      <c r="F12" s="3211" t="s">
        <v>1443</v>
      </c>
      <c r="G12" s="3212"/>
      <c r="H12" s="3232" t="s">
        <v>1444</v>
      </c>
      <c r="I12" s="3233"/>
      <c r="J12" s="824" t="s">
        <v>1445</v>
      </c>
    </row>
    <row r="13" spans="1:10" s="596" customFormat="1" ht="17.25" customHeight="1">
      <c r="A13" s="823">
        <v>1</v>
      </c>
      <c r="B13" s="3211"/>
      <c r="C13" s="3211"/>
      <c r="D13" s="3220"/>
      <c r="E13" s="3221"/>
      <c r="F13" s="3211"/>
      <c r="G13" s="3212"/>
      <c r="H13" s="3217"/>
      <c r="I13" s="3218"/>
      <c r="J13" s="825"/>
    </row>
    <row r="14" spans="1:10" s="596" customFormat="1" ht="17.25" customHeight="1">
      <c r="A14" s="823">
        <v>2</v>
      </c>
      <c r="B14" s="3211"/>
      <c r="C14" s="3211"/>
      <c r="D14" s="3220"/>
      <c r="E14" s="3221"/>
      <c r="F14" s="3211"/>
      <c r="G14" s="3212"/>
      <c r="H14" s="3217"/>
      <c r="I14" s="3218"/>
      <c r="J14" s="825"/>
    </row>
    <row r="15" spans="1:10" s="596" customFormat="1" ht="17.25" customHeight="1">
      <c r="A15" s="823">
        <v>3</v>
      </c>
      <c r="B15" s="3212"/>
      <c r="C15" s="3223"/>
      <c r="D15" s="3222"/>
      <c r="E15" s="3224"/>
      <c r="F15" s="3212"/>
      <c r="G15" s="3225"/>
      <c r="H15" s="3217"/>
      <c r="I15" s="3226"/>
      <c r="J15" s="825"/>
    </row>
    <row r="16" spans="1:10" s="596" customFormat="1" ht="17.25" customHeight="1">
      <c r="A16" s="823">
        <v>4</v>
      </c>
      <c r="B16" s="3212"/>
      <c r="C16" s="3223"/>
      <c r="D16" s="3222"/>
      <c r="E16" s="3224"/>
      <c r="F16" s="3212"/>
      <c r="G16" s="3225"/>
      <c r="H16" s="3217"/>
      <c r="I16" s="3226"/>
      <c r="J16" s="825"/>
    </row>
    <row r="17" spans="1:10" s="596" customFormat="1" ht="17.25" customHeight="1">
      <c r="A17" s="823">
        <v>5</v>
      </c>
      <c r="B17" s="3212"/>
      <c r="C17" s="3223"/>
      <c r="D17" s="3222"/>
      <c r="E17" s="3224"/>
      <c r="F17" s="3212"/>
      <c r="G17" s="3225"/>
      <c r="H17" s="3217"/>
      <c r="I17" s="3226"/>
      <c r="J17" s="825"/>
    </row>
    <row r="18" spans="1:10" s="596" customFormat="1" ht="17.25" customHeight="1">
      <c r="A18" s="823">
        <v>6</v>
      </c>
      <c r="B18" s="3212"/>
      <c r="C18" s="3223"/>
      <c r="D18" s="3222"/>
      <c r="E18" s="3224"/>
      <c r="F18" s="3212"/>
      <c r="G18" s="3225"/>
      <c r="H18" s="3217"/>
      <c r="I18" s="3226"/>
      <c r="J18" s="826"/>
    </row>
    <row r="19" spans="1:10" s="596" customFormat="1" ht="17.25" customHeight="1">
      <c r="A19" s="823">
        <v>7</v>
      </c>
      <c r="B19" s="3211"/>
      <c r="C19" s="3211"/>
      <c r="D19" s="3211"/>
      <c r="E19" s="3211"/>
      <c r="F19" s="3211"/>
      <c r="G19" s="3212"/>
      <c r="H19" s="3230"/>
      <c r="I19" s="3231"/>
      <c r="J19" s="826"/>
    </row>
    <row r="20" spans="1:10" s="596" customFormat="1" ht="17.25" customHeight="1">
      <c r="A20" s="823">
        <v>8</v>
      </c>
      <c r="B20" s="3211"/>
      <c r="C20" s="3211"/>
      <c r="D20" s="3211"/>
      <c r="E20" s="3211"/>
      <c r="F20" s="3211"/>
      <c r="G20" s="3212"/>
      <c r="H20" s="3229"/>
      <c r="I20" s="3218"/>
      <c r="J20" s="826"/>
    </row>
    <row r="21" spans="1:10" s="596" customFormat="1" ht="17.25" customHeight="1">
      <c r="A21" s="823">
        <v>9</v>
      </c>
      <c r="B21" s="3211"/>
      <c r="C21" s="3211"/>
      <c r="D21" s="3211"/>
      <c r="E21" s="3211"/>
      <c r="F21" s="3211"/>
      <c r="G21" s="3212"/>
      <c r="H21" s="3229"/>
      <c r="I21" s="3218"/>
      <c r="J21" s="826"/>
    </row>
    <row r="22" spans="1:10" s="596" customFormat="1" ht="17.25" customHeight="1">
      <c r="A22" s="823">
        <v>10</v>
      </c>
      <c r="B22" s="3211"/>
      <c r="C22" s="3211"/>
      <c r="D22" s="3211"/>
      <c r="E22" s="3211"/>
      <c r="F22" s="3211"/>
      <c r="G22" s="3212"/>
      <c r="H22" s="3227"/>
      <c r="I22" s="3228"/>
      <c r="J22" s="826"/>
    </row>
    <row r="23" spans="1:10" s="596" customFormat="1" ht="17.25" customHeight="1">
      <c r="A23" s="823">
        <v>11</v>
      </c>
      <c r="B23" s="3212"/>
      <c r="C23" s="3223"/>
      <c r="D23" s="3222"/>
      <c r="E23" s="3224"/>
      <c r="F23" s="3211"/>
      <c r="G23" s="3212"/>
      <c r="H23" s="3217"/>
      <c r="I23" s="3226"/>
      <c r="J23" s="825"/>
    </row>
    <row r="24" spans="1:10" s="596" customFormat="1" ht="17.25" customHeight="1">
      <c r="A24" s="823">
        <v>12</v>
      </c>
      <c r="B24" s="3211"/>
      <c r="C24" s="3211"/>
      <c r="D24" s="3220"/>
      <c r="E24" s="3221"/>
      <c r="F24" s="3211"/>
      <c r="G24" s="3212"/>
      <c r="H24" s="3217"/>
      <c r="I24" s="3218"/>
      <c r="J24" s="825"/>
    </row>
    <row r="25" spans="1:10" s="596" customFormat="1" ht="17.25" customHeight="1">
      <c r="A25" s="823">
        <v>13</v>
      </c>
      <c r="B25" s="3212"/>
      <c r="C25" s="3223"/>
      <c r="D25" s="3222"/>
      <c r="E25" s="3224"/>
      <c r="F25" s="3212"/>
      <c r="G25" s="3225"/>
      <c r="H25" s="3217"/>
      <c r="I25" s="3226"/>
      <c r="J25" s="825"/>
    </row>
    <row r="26" spans="1:10" s="596" customFormat="1" ht="17.25" customHeight="1">
      <c r="A26" s="823">
        <v>14</v>
      </c>
      <c r="B26" s="3211"/>
      <c r="C26" s="3211"/>
      <c r="D26" s="3220"/>
      <c r="E26" s="3221"/>
      <c r="F26" s="3211"/>
      <c r="G26" s="3212"/>
      <c r="H26" s="3217"/>
      <c r="I26" s="3218"/>
      <c r="J26" s="825"/>
    </row>
    <row r="27" spans="1:10" s="596" customFormat="1" ht="17.25" customHeight="1">
      <c r="A27" s="823">
        <v>15</v>
      </c>
      <c r="B27" s="3211"/>
      <c r="C27" s="3211"/>
      <c r="D27" s="3222"/>
      <c r="E27" s="3223"/>
      <c r="F27" s="3211"/>
      <c r="G27" s="3212"/>
      <c r="H27" s="3217"/>
      <c r="I27" s="3218"/>
      <c r="J27" s="826"/>
    </row>
    <row r="28" spans="1:10" s="596" customFormat="1" ht="17.25" customHeight="1">
      <c r="A28" s="823">
        <v>16</v>
      </c>
      <c r="B28" s="3211"/>
      <c r="C28" s="3211"/>
      <c r="D28" s="3219"/>
      <c r="E28" s="3211"/>
      <c r="F28" s="3211"/>
      <c r="G28" s="3212"/>
      <c r="H28" s="3217"/>
      <c r="I28" s="3218"/>
      <c r="J28" s="826"/>
    </row>
    <row r="29" spans="1:10" s="596" customFormat="1" ht="17.25" customHeight="1">
      <c r="A29" s="823">
        <v>17</v>
      </c>
      <c r="B29" s="3211"/>
      <c r="C29" s="3211"/>
      <c r="D29" s="3211"/>
      <c r="E29" s="3211"/>
      <c r="F29" s="3211"/>
      <c r="G29" s="3212"/>
      <c r="H29" s="3217"/>
      <c r="I29" s="3218"/>
      <c r="J29" s="826"/>
    </row>
    <row r="30" spans="1:10" s="596" customFormat="1" ht="17.25" customHeight="1">
      <c r="A30" s="823">
        <v>18</v>
      </c>
      <c r="B30" s="3211"/>
      <c r="C30" s="3211"/>
      <c r="D30" s="3211"/>
      <c r="E30" s="3211"/>
      <c r="F30" s="3211"/>
      <c r="G30" s="3212"/>
      <c r="H30" s="3217"/>
      <c r="I30" s="3218"/>
      <c r="J30" s="826"/>
    </row>
    <row r="31" spans="1:10" s="596" customFormat="1" ht="17.25" customHeight="1">
      <c r="A31" s="823">
        <v>19</v>
      </c>
      <c r="B31" s="3211"/>
      <c r="C31" s="3211"/>
      <c r="D31" s="3211"/>
      <c r="E31" s="3211"/>
      <c r="F31" s="3211"/>
      <c r="G31" s="3212"/>
      <c r="H31" s="3217"/>
      <c r="I31" s="3218"/>
      <c r="J31" s="826"/>
    </row>
    <row r="32" spans="1:10" s="596" customFormat="1" ht="17.25" customHeight="1" thickBot="1">
      <c r="A32" s="823">
        <v>20</v>
      </c>
      <c r="B32" s="3211"/>
      <c r="C32" s="3211"/>
      <c r="D32" s="3211"/>
      <c r="E32" s="3211"/>
      <c r="F32" s="3211"/>
      <c r="G32" s="3212"/>
      <c r="H32" s="3213"/>
      <c r="I32" s="3214"/>
      <c r="J32" s="826"/>
    </row>
    <row r="33" spans="1:10" ht="30" customHeight="1">
      <c r="A33" s="3215" t="s">
        <v>1446</v>
      </c>
      <c r="B33" s="3216"/>
      <c r="C33" s="3216"/>
      <c r="D33" s="3216"/>
      <c r="E33" s="3216"/>
      <c r="F33" s="3216"/>
      <c r="G33" s="3216"/>
      <c r="H33" s="3216"/>
      <c r="I33" s="3216"/>
      <c r="J33" s="3216"/>
    </row>
    <row r="34" spans="1:10" ht="91.5" customHeight="1">
      <c r="A34" s="3216"/>
      <c r="B34" s="3216"/>
      <c r="C34" s="3216"/>
      <c r="D34" s="3216"/>
      <c r="E34" s="3216"/>
      <c r="F34" s="3216"/>
      <c r="G34" s="3216"/>
      <c r="H34" s="3216"/>
      <c r="I34" s="3216"/>
      <c r="J34" s="3216"/>
    </row>
  </sheetData>
  <mergeCells count="100">
    <mergeCell ref="A4:C4"/>
    <mergeCell ref="A5:C5"/>
    <mergeCell ref="D4:J4"/>
    <mergeCell ref="D5:J5"/>
    <mergeCell ref="G1:J1"/>
    <mergeCell ref="A2:J2"/>
    <mergeCell ref="A1:B1"/>
    <mergeCell ref="A7:C7"/>
    <mergeCell ref="D7:E7"/>
    <mergeCell ref="G7:H9"/>
    <mergeCell ref="I7:J9"/>
    <mergeCell ref="A8:C8"/>
    <mergeCell ref="D8:E8"/>
    <mergeCell ref="A9:C9"/>
    <mergeCell ref="D9:E9"/>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30:C30"/>
    <mergeCell ref="D30:E30"/>
    <mergeCell ref="F30:G30"/>
    <mergeCell ref="H30:I30"/>
    <mergeCell ref="B31:C31"/>
    <mergeCell ref="D31:E31"/>
    <mergeCell ref="F31:G31"/>
    <mergeCell ref="H31:I31"/>
    <mergeCell ref="H29:I29"/>
    <mergeCell ref="B28:C28"/>
    <mergeCell ref="D28:E28"/>
    <mergeCell ref="F28:G28"/>
    <mergeCell ref="H28:I28"/>
    <mergeCell ref="B29:C29"/>
    <mergeCell ref="D29:E29"/>
    <mergeCell ref="F29:G29"/>
    <mergeCell ref="B32:C32"/>
    <mergeCell ref="D32:E32"/>
    <mergeCell ref="F32:G32"/>
    <mergeCell ref="H32:I32"/>
    <mergeCell ref="A33:J34"/>
  </mergeCells>
  <phoneticPr fontId="14"/>
  <pageMargins left="0.51181102362204722" right="0.51181102362204722" top="0.74803149606299213" bottom="0.74803149606299213" header="0.31496062992125984" footer="0.31496062992125984"/>
  <pageSetup paperSize="9" scale="88"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5BFD0-4D72-48BC-9266-E4348D190464}">
  <sheetPr codeName="Sheet66"/>
  <dimension ref="A1:J44"/>
  <sheetViews>
    <sheetView view="pageBreakPreview" zoomScaleNormal="100" zoomScaleSheetLayoutView="100" workbookViewId="0">
      <selection sqref="A1:B1"/>
    </sheetView>
  </sheetViews>
  <sheetFormatPr defaultRowHeight="13"/>
  <cols>
    <col min="1" max="1" width="3.08203125" style="225" customWidth="1"/>
    <col min="2" max="2" width="15.33203125" style="225" customWidth="1"/>
    <col min="3" max="4" width="8.5" style="225" customWidth="1"/>
    <col min="5" max="6" width="8.58203125" style="225" customWidth="1"/>
    <col min="7" max="7" width="18" style="225" customWidth="1"/>
    <col min="8" max="8" width="19.25" style="225" customWidth="1"/>
    <col min="9" max="256" width="9" style="225"/>
    <col min="257" max="257" width="3.08203125" style="225" customWidth="1"/>
    <col min="258" max="258" width="15.33203125" style="225" customWidth="1"/>
    <col min="259" max="260" width="8.5" style="225" customWidth="1"/>
    <col min="261" max="262" width="8.58203125" style="225" customWidth="1"/>
    <col min="263" max="263" width="16.33203125" style="225" customWidth="1"/>
    <col min="264" max="264" width="16.75" style="225" bestFit="1" customWidth="1"/>
    <col min="265" max="512" width="9" style="225"/>
    <col min="513" max="513" width="3.08203125" style="225" customWidth="1"/>
    <col min="514" max="514" width="15.33203125" style="225" customWidth="1"/>
    <col min="515" max="516" width="8.5" style="225" customWidth="1"/>
    <col min="517" max="518" width="8.58203125" style="225" customWidth="1"/>
    <col min="519" max="519" width="16.33203125" style="225" customWidth="1"/>
    <col min="520" max="520" width="16.75" style="225" bestFit="1" customWidth="1"/>
    <col min="521" max="768" width="9" style="225"/>
    <col min="769" max="769" width="3.08203125" style="225" customWidth="1"/>
    <col min="770" max="770" width="15.33203125" style="225" customWidth="1"/>
    <col min="771" max="772" width="8.5" style="225" customWidth="1"/>
    <col min="773" max="774" width="8.58203125" style="225" customWidth="1"/>
    <col min="775" max="775" width="16.33203125" style="225" customWidth="1"/>
    <col min="776" max="776" width="16.75" style="225" bestFit="1" customWidth="1"/>
    <col min="777" max="1024" width="9" style="225"/>
    <col min="1025" max="1025" width="3.08203125" style="225" customWidth="1"/>
    <col min="1026" max="1026" width="15.33203125" style="225" customWidth="1"/>
    <col min="1027" max="1028" width="8.5" style="225" customWidth="1"/>
    <col min="1029" max="1030" width="8.58203125" style="225" customWidth="1"/>
    <col min="1031" max="1031" width="16.33203125" style="225" customWidth="1"/>
    <col min="1032" max="1032" width="16.75" style="225" bestFit="1" customWidth="1"/>
    <col min="1033" max="1280" width="9" style="225"/>
    <col min="1281" max="1281" width="3.08203125" style="225" customWidth="1"/>
    <col min="1282" max="1282" width="15.33203125" style="225" customWidth="1"/>
    <col min="1283" max="1284" width="8.5" style="225" customWidth="1"/>
    <col min="1285" max="1286" width="8.58203125" style="225" customWidth="1"/>
    <col min="1287" max="1287" width="16.33203125" style="225" customWidth="1"/>
    <col min="1288" max="1288" width="16.75" style="225" bestFit="1" customWidth="1"/>
    <col min="1289" max="1536" width="9" style="225"/>
    <col min="1537" max="1537" width="3.08203125" style="225" customWidth="1"/>
    <col min="1538" max="1538" width="15.33203125" style="225" customWidth="1"/>
    <col min="1539" max="1540" width="8.5" style="225" customWidth="1"/>
    <col min="1541" max="1542" width="8.58203125" style="225" customWidth="1"/>
    <col min="1543" max="1543" width="16.33203125" style="225" customWidth="1"/>
    <col min="1544" max="1544" width="16.75" style="225" bestFit="1" customWidth="1"/>
    <col min="1545" max="1792" width="9" style="225"/>
    <col min="1793" max="1793" width="3.08203125" style="225" customWidth="1"/>
    <col min="1794" max="1794" width="15.33203125" style="225" customWidth="1"/>
    <col min="1795" max="1796" width="8.5" style="225" customWidth="1"/>
    <col min="1797" max="1798" width="8.58203125" style="225" customWidth="1"/>
    <col min="1799" max="1799" width="16.33203125" style="225" customWidth="1"/>
    <col min="1800" max="1800" width="16.75" style="225" bestFit="1" customWidth="1"/>
    <col min="1801" max="2048" width="9" style="225"/>
    <col min="2049" max="2049" width="3.08203125" style="225" customWidth="1"/>
    <col min="2050" max="2050" width="15.33203125" style="225" customWidth="1"/>
    <col min="2051" max="2052" width="8.5" style="225" customWidth="1"/>
    <col min="2053" max="2054" width="8.58203125" style="225" customWidth="1"/>
    <col min="2055" max="2055" width="16.33203125" style="225" customWidth="1"/>
    <col min="2056" max="2056" width="16.75" style="225" bestFit="1" customWidth="1"/>
    <col min="2057" max="2304" width="9" style="225"/>
    <col min="2305" max="2305" width="3.08203125" style="225" customWidth="1"/>
    <col min="2306" max="2306" width="15.33203125" style="225" customWidth="1"/>
    <col min="2307" max="2308" width="8.5" style="225" customWidth="1"/>
    <col min="2309" max="2310" width="8.58203125" style="225" customWidth="1"/>
    <col min="2311" max="2311" width="16.33203125" style="225" customWidth="1"/>
    <col min="2312" max="2312" width="16.75" style="225" bestFit="1" customWidth="1"/>
    <col min="2313" max="2560" width="9" style="225"/>
    <col min="2561" max="2561" width="3.08203125" style="225" customWidth="1"/>
    <col min="2562" max="2562" width="15.33203125" style="225" customWidth="1"/>
    <col min="2563" max="2564" width="8.5" style="225" customWidth="1"/>
    <col min="2565" max="2566" width="8.58203125" style="225" customWidth="1"/>
    <col min="2567" max="2567" width="16.33203125" style="225" customWidth="1"/>
    <col min="2568" max="2568" width="16.75" style="225" bestFit="1" customWidth="1"/>
    <col min="2569" max="2816" width="9" style="225"/>
    <col min="2817" max="2817" width="3.08203125" style="225" customWidth="1"/>
    <col min="2818" max="2818" width="15.33203125" style="225" customWidth="1"/>
    <col min="2819" max="2820" width="8.5" style="225" customWidth="1"/>
    <col min="2821" max="2822" width="8.58203125" style="225" customWidth="1"/>
    <col min="2823" max="2823" width="16.33203125" style="225" customWidth="1"/>
    <col min="2824" max="2824" width="16.75" style="225" bestFit="1" customWidth="1"/>
    <col min="2825" max="3072" width="9" style="225"/>
    <col min="3073" max="3073" width="3.08203125" style="225" customWidth="1"/>
    <col min="3074" max="3074" width="15.33203125" style="225" customWidth="1"/>
    <col min="3075" max="3076" width="8.5" style="225" customWidth="1"/>
    <col min="3077" max="3078" width="8.58203125" style="225" customWidth="1"/>
    <col min="3079" max="3079" width="16.33203125" style="225" customWidth="1"/>
    <col min="3080" max="3080" width="16.75" style="225" bestFit="1" customWidth="1"/>
    <col min="3081" max="3328" width="9" style="225"/>
    <col min="3329" max="3329" width="3.08203125" style="225" customWidth="1"/>
    <col min="3330" max="3330" width="15.33203125" style="225" customWidth="1"/>
    <col min="3331" max="3332" width="8.5" style="225" customWidth="1"/>
    <col min="3333" max="3334" width="8.58203125" style="225" customWidth="1"/>
    <col min="3335" max="3335" width="16.33203125" style="225" customWidth="1"/>
    <col min="3336" max="3336" width="16.75" style="225" bestFit="1" customWidth="1"/>
    <col min="3337" max="3584" width="9" style="225"/>
    <col min="3585" max="3585" width="3.08203125" style="225" customWidth="1"/>
    <col min="3586" max="3586" width="15.33203125" style="225" customWidth="1"/>
    <col min="3587" max="3588" width="8.5" style="225" customWidth="1"/>
    <col min="3589" max="3590" width="8.58203125" style="225" customWidth="1"/>
    <col min="3591" max="3591" width="16.33203125" style="225" customWidth="1"/>
    <col min="3592" max="3592" width="16.75" style="225" bestFit="1" customWidth="1"/>
    <col min="3593" max="3840" width="9" style="225"/>
    <col min="3841" max="3841" width="3.08203125" style="225" customWidth="1"/>
    <col min="3842" max="3842" width="15.33203125" style="225" customWidth="1"/>
    <col min="3843" max="3844" width="8.5" style="225" customWidth="1"/>
    <col min="3845" max="3846" width="8.58203125" style="225" customWidth="1"/>
    <col min="3847" max="3847" width="16.33203125" style="225" customWidth="1"/>
    <col min="3848" max="3848" width="16.75" style="225" bestFit="1" customWidth="1"/>
    <col min="3849" max="4096" width="9" style="225"/>
    <col min="4097" max="4097" width="3.08203125" style="225" customWidth="1"/>
    <col min="4098" max="4098" width="15.33203125" style="225" customWidth="1"/>
    <col min="4099" max="4100" width="8.5" style="225" customWidth="1"/>
    <col min="4101" max="4102" width="8.58203125" style="225" customWidth="1"/>
    <col min="4103" max="4103" width="16.33203125" style="225" customWidth="1"/>
    <col min="4104" max="4104" width="16.75" style="225" bestFit="1" customWidth="1"/>
    <col min="4105" max="4352" width="9" style="225"/>
    <col min="4353" max="4353" width="3.08203125" style="225" customWidth="1"/>
    <col min="4354" max="4354" width="15.33203125" style="225" customWidth="1"/>
    <col min="4355" max="4356" width="8.5" style="225" customWidth="1"/>
    <col min="4357" max="4358" width="8.58203125" style="225" customWidth="1"/>
    <col min="4359" max="4359" width="16.33203125" style="225" customWidth="1"/>
    <col min="4360" max="4360" width="16.75" style="225" bestFit="1" customWidth="1"/>
    <col min="4361" max="4608" width="9" style="225"/>
    <col min="4609" max="4609" width="3.08203125" style="225" customWidth="1"/>
    <col min="4610" max="4610" width="15.33203125" style="225" customWidth="1"/>
    <col min="4611" max="4612" width="8.5" style="225" customWidth="1"/>
    <col min="4613" max="4614" width="8.58203125" style="225" customWidth="1"/>
    <col min="4615" max="4615" width="16.33203125" style="225" customWidth="1"/>
    <col min="4616" max="4616" width="16.75" style="225" bestFit="1" customWidth="1"/>
    <col min="4617" max="4864" width="9" style="225"/>
    <col min="4865" max="4865" width="3.08203125" style="225" customWidth="1"/>
    <col min="4866" max="4866" width="15.33203125" style="225" customWidth="1"/>
    <col min="4867" max="4868" width="8.5" style="225" customWidth="1"/>
    <col min="4869" max="4870" width="8.58203125" style="225" customWidth="1"/>
    <col min="4871" max="4871" width="16.33203125" style="225" customWidth="1"/>
    <col min="4872" max="4872" width="16.75" style="225" bestFit="1" customWidth="1"/>
    <col min="4873" max="5120" width="9" style="225"/>
    <col min="5121" max="5121" width="3.08203125" style="225" customWidth="1"/>
    <col min="5122" max="5122" width="15.33203125" style="225" customWidth="1"/>
    <col min="5123" max="5124" width="8.5" style="225" customWidth="1"/>
    <col min="5125" max="5126" width="8.58203125" style="225" customWidth="1"/>
    <col min="5127" max="5127" width="16.33203125" style="225" customWidth="1"/>
    <col min="5128" max="5128" width="16.75" style="225" bestFit="1" customWidth="1"/>
    <col min="5129" max="5376" width="9" style="225"/>
    <col min="5377" max="5377" width="3.08203125" style="225" customWidth="1"/>
    <col min="5378" max="5378" width="15.33203125" style="225" customWidth="1"/>
    <col min="5379" max="5380" width="8.5" style="225" customWidth="1"/>
    <col min="5381" max="5382" width="8.58203125" style="225" customWidth="1"/>
    <col min="5383" max="5383" width="16.33203125" style="225" customWidth="1"/>
    <col min="5384" max="5384" width="16.75" style="225" bestFit="1" customWidth="1"/>
    <col min="5385" max="5632" width="9" style="225"/>
    <col min="5633" max="5633" width="3.08203125" style="225" customWidth="1"/>
    <col min="5634" max="5634" width="15.33203125" style="225" customWidth="1"/>
    <col min="5635" max="5636" width="8.5" style="225" customWidth="1"/>
    <col min="5637" max="5638" width="8.58203125" style="225" customWidth="1"/>
    <col min="5639" max="5639" width="16.33203125" style="225" customWidth="1"/>
    <col min="5640" max="5640" width="16.75" style="225" bestFit="1" customWidth="1"/>
    <col min="5641" max="5888" width="9" style="225"/>
    <col min="5889" max="5889" width="3.08203125" style="225" customWidth="1"/>
    <col min="5890" max="5890" width="15.33203125" style="225" customWidth="1"/>
    <col min="5891" max="5892" width="8.5" style="225" customWidth="1"/>
    <col min="5893" max="5894" width="8.58203125" style="225" customWidth="1"/>
    <col min="5895" max="5895" width="16.33203125" style="225" customWidth="1"/>
    <col min="5896" max="5896" width="16.75" style="225" bestFit="1" customWidth="1"/>
    <col min="5897" max="6144" width="9" style="225"/>
    <col min="6145" max="6145" width="3.08203125" style="225" customWidth="1"/>
    <col min="6146" max="6146" width="15.33203125" style="225" customWidth="1"/>
    <col min="6147" max="6148" width="8.5" style="225" customWidth="1"/>
    <col min="6149" max="6150" width="8.58203125" style="225" customWidth="1"/>
    <col min="6151" max="6151" width="16.33203125" style="225" customWidth="1"/>
    <col min="6152" max="6152" width="16.75" style="225" bestFit="1" customWidth="1"/>
    <col min="6153" max="6400" width="9" style="225"/>
    <col min="6401" max="6401" width="3.08203125" style="225" customWidth="1"/>
    <col min="6402" max="6402" width="15.33203125" style="225" customWidth="1"/>
    <col min="6403" max="6404" width="8.5" style="225" customWidth="1"/>
    <col min="6405" max="6406" width="8.58203125" style="225" customWidth="1"/>
    <col min="6407" max="6407" width="16.33203125" style="225" customWidth="1"/>
    <col min="6408" max="6408" width="16.75" style="225" bestFit="1" customWidth="1"/>
    <col min="6409" max="6656" width="9" style="225"/>
    <col min="6657" max="6657" width="3.08203125" style="225" customWidth="1"/>
    <col min="6658" max="6658" width="15.33203125" style="225" customWidth="1"/>
    <col min="6659" max="6660" width="8.5" style="225" customWidth="1"/>
    <col min="6661" max="6662" width="8.58203125" style="225" customWidth="1"/>
    <col min="6663" max="6663" width="16.33203125" style="225" customWidth="1"/>
    <col min="6664" max="6664" width="16.75" style="225" bestFit="1" customWidth="1"/>
    <col min="6665" max="6912" width="9" style="225"/>
    <col min="6913" max="6913" width="3.08203125" style="225" customWidth="1"/>
    <col min="6914" max="6914" width="15.33203125" style="225" customWidth="1"/>
    <col min="6915" max="6916" width="8.5" style="225" customWidth="1"/>
    <col min="6917" max="6918" width="8.58203125" style="225" customWidth="1"/>
    <col min="6919" max="6919" width="16.33203125" style="225" customWidth="1"/>
    <col min="6920" max="6920" width="16.75" style="225" bestFit="1" customWidth="1"/>
    <col min="6921" max="7168" width="9" style="225"/>
    <col min="7169" max="7169" width="3.08203125" style="225" customWidth="1"/>
    <col min="7170" max="7170" width="15.33203125" style="225" customWidth="1"/>
    <col min="7171" max="7172" width="8.5" style="225" customWidth="1"/>
    <col min="7173" max="7174" width="8.58203125" style="225" customWidth="1"/>
    <col min="7175" max="7175" width="16.33203125" style="225" customWidth="1"/>
    <col min="7176" max="7176" width="16.75" style="225" bestFit="1" customWidth="1"/>
    <col min="7177" max="7424" width="9" style="225"/>
    <col min="7425" max="7425" width="3.08203125" style="225" customWidth="1"/>
    <col min="7426" max="7426" width="15.33203125" style="225" customWidth="1"/>
    <col min="7427" max="7428" width="8.5" style="225" customWidth="1"/>
    <col min="7429" max="7430" width="8.58203125" style="225" customWidth="1"/>
    <col min="7431" max="7431" width="16.33203125" style="225" customWidth="1"/>
    <col min="7432" max="7432" width="16.75" style="225" bestFit="1" customWidth="1"/>
    <col min="7433" max="7680" width="9" style="225"/>
    <col min="7681" max="7681" width="3.08203125" style="225" customWidth="1"/>
    <col min="7682" max="7682" width="15.33203125" style="225" customWidth="1"/>
    <col min="7683" max="7684" width="8.5" style="225" customWidth="1"/>
    <col min="7685" max="7686" width="8.58203125" style="225" customWidth="1"/>
    <col min="7687" max="7687" width="16.33203125" style="225" customWidth="1"/>
    <col min="7688" max="7688" width="16.75" style="225" bestFit="1" customWidth="1"/>
    <col min="7689" max="7936" width="9" style="225"/>
    <col min="7937" max="7937" width="3.08203125" style="225" customWidth="1"/>
    <col min="7938" max="7938" width="15.33203125" style="225" customWidth="1"/>
    <col min="7939" max="7940" width="8.5" style="225" customWidth="1"/>
    <col min="7941" max="7942" width="8.58203125" style="225" customWidth="1"/>
    <col min="7943" max="7943" width="16.33203125" style="225" customWidth="1"/>
    <col min="7944" max="7944" width="16.75" style="225" bestFit="1" customWidth="1"/>
    <col min="7945" max="8192" width="9" style="225"/>
    <col min="8193" max="8193" width="3.08203125" style="225" customWidth="1"/>
    <col min="8194" max="8194" width="15.33203125" style="225" customWidth="1"/>
    <col min="8195" max="8196" width="8.5" style="225" customWidth="1"/>
    <col min="8197" max="8198" width="8.58203125" style="225" customWidth="1"/>
    <col min="8199" max="8199" width="16.33203125" style="225" customWidth="1"/>
    <col min="8200" max="8200" width="16.75" style="225" bestFit="1" customWidth="1"/>
    <col min="8201" max="8448" width="9" style="225"/>
    <col min="8449" max="8449" width="3.08203125" style="225" customWidth="1"/>
    <col min="8450" max="8450" width="15.33203125" style="225" customWidth="1"/>
    <col min="8451" max="8452" width="8.5" style="225" customWidth="1"/>
    <col min="8453" max="8454" width="8.58203125" style="225" customWidth="1"/>
    <col min="8455" max="8455" width="16.33203125" style="225" customWidth="1"/>
    <col min="8456" max="8456" width="16.75" style="225" bestFit="1" customWidth="1"/>
    <col min="8457" max="8704" width="9" style="225"/>
    <col min="8705" max="8705" width="3.08203125" style="225" customWidth="1"/>
    <col min="8706" max="8706" width="15.33203125" style="225" customWidth="1"/>
    <col min="8707" max="8708" width="8.5" style="225" customWidth="1"/>
    <col min="8709" max="8710" width="8.58203125" style="225" customWidth="1"/>
    <col min="8711" max="8711" width="16.33203125" style="225" customWidth="1"/>
    <col min="8712" max="8712" width="16.75" style="225" bestFit="1" customWidth="1"/>
    <col min="8713" max="8960" width="9" style="225"/>
    <col min="8961" max="8961" width="3.08203125" style="225" customWidth="1"/>
    <col min="8962" max="8962" width="15.33203125" style="225" customWidth="1"/>
    <col min="8963" max="8964" width="8.5" style="225" customWidth="1"/>
    <col min="8965" max="8966" width="8.58203125" style="225" customWidth="1"/>
    <col min="8967" max="8967" width="16.33203125" style="225" customWidth="1"/>
    <col min="8968" max="8968" width="16.75" style="225" bestFit="1" customWidth="1"/>
    <col min="8969" max="9216" width="9" style="225"/>
    <col min="9217" max="9217" width="3.08203125" style="225" customWidth="1"/>
    <col min="9218" max="9218" width="15.33203125" style="225" customWidth="1"/>
    <col min="9219" max="9220" width="8.5" style="225" customWidth="1"/>
    <col min="9221" max="9222" width="8.58203125" style="225" customWidth="1"/>
    <col min="9223" max="9223" width="16.33203125" style="225" customWidth="1"/>
    <col min="9224" max="9224" width="16.75" style="225" bestFit="1" customWidth="1"/>
    <col min="9225" max="9472" width="9" style="225"/>
    <col min="9473" max="9473" width="3.08203125" style="225" customWidth="1"/>
    <col min="9474" max="9474" width="15.33203125" style="225" customWidth="1"/>
    <col min="9475" max="9476" width="8.5" style="225" customWidth="1"/>
    <col min="9477" max="9478" width="8.58203125" style="225" customWidth="1"/>
    <col min="9479" max="9479" width="16.33203125" style="225" customWidth="1"/>
    <col min="9480" max="9480" width="16.75" style="225" bestFit="1" customWidth="1"/>
    <col min="9481" max="9728" width="9" style="225"/>
    <col min="9729" max="9729" width="3.08203125" style="225" customWidth="1"/>
    <col min="9730" max="9730" width="15.33203125" style="225" customWidth="1"/>
    <col min="9731" max="9732" width="8.5" style="225" customWidth="1"/>
    <col min="9733" max="9734" width="8.58203125" style="225" customWidth="1"/>
    <col min="9735" max="9735" width="16.33203125" style="225" customWidth="1"/>
    <col min="9736" max="9736" width="16.75" style="225" bestFit="1" customWidth="1"/>
    <col min="9737" max="9984" width="9" style="225"/>
    <col min="9985" max="9985" width="3.08203125" style="225" customWidth="1"/>
    <col min="9986" max="9986" width="15.33203125" style="225" customWidth="1"/>
    <col min="9987" max="9988" width="8.5" style="225" customWidth="1"/>
    <col min="9989" max="9990" width="8.58203125" style="225" customWidth="1"/>
    <col min="9991" max="9991" width="16.33203125" style="225" customWidth="1"/>
    <col min="9992" max="9992" width="16.75" style="225" bestFit="1" customWidth="1"/>
    <col min="9993" max="10240" width="9" style="225"/>
    <col min="10241" max="10241" width="3.08203125" style="225" customWidth="1"/>
    <col min="10242" max="10242" width="15.33203125" style="225" customWidth="1"/>
    <col min="10243" max="10244" width="8.5" style="225" customWidth="1"/>
    <col min="10245" max="10246" width="8.58203125" style="225" customWidth="1"/>
    <col min="10247" max="10247" width="16.33203125" style="225" customWidth="1"/>
    <col min="10248" max="10248" width="16.75" style="225" bestFit="1" customWidth="1"/>
    <col min="10249" max="10496" width="9" style="225"/>
    <col min="10497" max="10497" width="3.08203125" style="225" customWidth="1"/>
    <col min="10498" max="10498" width="15.33203125" style="225" customWidth="1"/>
    <col min="10499" max="10500" width="8.5" style="225" customWidth="1"/>
    <col min="10501" max="10502" width="8.58203125" style="225" customWidth="1"/>
    <col min="10503" max="10503" width="16.33203125" style="225" customWidth="1"/>
    <col min="10504" max="10504" width="16.75" style="225" bestFit="1" customWidth="1"/>
    <col min="10505" max="10752" width="9" style="225"/>
    <col min="10753" max="10753" width="3.08203125" style="225" customWidth="1"/>
    <col min="10754" max="10754" width="15.33203125" style="225" customWidth="1"/>
    <col min="10755" max="10756" width="8.5" style="225" customWidth="1"/>
    <col min="10757" max="10758" width="8.58203125" style="225" customWidth="1"/>
    <col min="10759" max="10759" width="16.33203125" style="225" customWidth="1"/>
    <col min="10760" max="10760" width="16.75" style="225" bestFit="1" customWidth="1"/>
    <col min="10761" max="11008" width="9" style="225"/>
    <col min="11009" max="11009" width="3.08203125" style="225" customWidth="1"/>
    <col min="11010" max="11010" width="15.33203125" style="225" customWidth="1"/>
    <col min="11011" max="11012" width="8.5" style="225" customWidth="1"/>
    <col min="11013" max="11014" width="8.58203125" style="225" customWidth="1"/>
    <col min="11015" max="11015" width="16.33203125" style="225" customWidth="1"/>
    <col min="11016" max="11016" width="16.75" style="225" bestFit="1" customWidth="1"/>
    <col min="11017" max="11264" width="9" style="225"/>
    <col min="11265" max="11265" width="3.08203125" style="225" customWidth="1"/>
    <col min="11266" max="11266" width="15.33203125" style="225" customWidth="1"/>
    <col min="11267" max="11268" width="8.5" style="225" customWidth="1"/>
    <col min="11269" max="11270" width="8.58203125" style="225" customWidth="1"/>
    <col min="11271" max="11271" width="16.33203125" style="225" customWidth="1"/>
    <col min="11272" max="11272" width="16.75" style="225" bestFit="1" customWidth="1"/>
    <col min="11273" max="11520" width="9" style="225"/>
    <col min="11521" max="11521" width="3.08203125" style="225" customWidth="1"/>
    <col min="11522" max="11522" width="15.33203125" style="225" customWidth="1"/>
    <col min="11523" max="11524" width="8.5" style="225" customWidth="1"/>
    <col min="11525" max="11526" width="8.58203125" style="225" customWidth="1"/>
    <col min="11527" max="11527" width="16.33203125" style="225" customWidth="1"/>
    <col min="11528" max="11528" width="16.75" style="225" bestFit="1" customWidth="1"/>
    <col min="11529" max="11776" width="9" style="225"/>
    <col min="11777" max="11777" width="3.08203125" style="225" customWidth="1"/>
    <col min="11778" max="11778" width="15.33203125" style="225" customWidth="1"/>
    <col min="11779" max="11780" width="8.5" style="225" customWidth="1"/>
    <col min="11781" max="11782" width="8.58203125" style="225" customWidth="1"/>
    <col min="11783" max="11783" width="16.33203125" style="225" customWidth="1"/>
    <col min="11784" max="11784" width="16.75" style="225" bestFit="1" customWidth="1"/>
    <col min="11785" max="12032" width="9" style="225"/>
    <col min="12033" max="12033" width="3.08203125" style="225" customWidth="1"/>
    <col min="12034" max="12034" width="15.33203125" style="225" customWidth="1"/>
    <col min="12035" max="12036" width="8.5" style="225" customWidth="1"/>
    <col min="12037" max="12038" width="8.58203125" style="225" customWidth="1"/>
    <col min="12039" max="12039" width="16.33203125" style="225" customWidth="1"/>
    <col min="12040" max="12040" width="16.75" style="225" bestFit="1" customWidth="1"/>
    <col min="12041" max="12288" width="9" style="225"/>
    <col min="12289" max="12289" width="3.08203125" style="225" customWidth="1"/>
    <col min="12290" max="12290" width="15.33203125" style="225" customWidth="1"/>
    <col min="12291" max="12292" width="8.5" style="225" customWidth="1"/>
    <col min="12293" max="12294" width="8.58203125" style="225" customWidth="1"/>
    <col min="12295" max="12295" width="16.33203125" style="225" customWidth="1"/>
    <col min="12296" max="12296" width="16.75" style="225" bestFit="1" customWidth="1"/>
    <col min="12297" max="12544" width="9" style="225"/>
    <col min="12545" max="12545" width="3.08203125" style="225" customWidth="1"/>
    <col min="12546" max="12546" width="15.33203125" style="225" customWidth="1"/>
    <col min="12547" max="12548" width="8.5" style="225" customWidth="1"/>
    <col min="12549" max="12550" width="8.58203125" style="225" customWidth="1"/>
    <col min="12551" max="12551" width="16.33203125" style="225" customWidth="1"/>
    <col min="12552" max="12552" width="16.75" style="225" bestFit="1" customWidth="1"/>
    <col min="12553" max="12800" width="9" style="225"/>
    <col min="12801" max="12801" width="3.08203125" style="225" customWidth="1"/>
    <col min="12802" max="12802" width="15.33203125" style="225" customWidth="1"/>
    <col min="12803" max="12804" width="8.5" style="225" customWidth="1"/>
    <col min="12805" max="12806" width="8.58203125" style="225" customWidth="1"/>
    <col min="12807" max="12807" width="16.33203125" style="225" customWidth="1"/>
    <col min="12808" max="12808" width="16.75" style="225" bestFit="1" customWidth="1"/>
    <col min="12809" max="13056" width="9" style="225"/>
    <col min="13057" max="13057" width="3.08203125" style="225" customWidth="1"/>
    <col min="13058" max="13058" width="15.33203125" style="225" customWidth="1"/>
    <col min="13059" max="13060" width="8.5" style="225" customWidth="1"/>
    <col min="13061" max="13062" width="8.58203125" style="225" customWidth="1"/>
    <col min="13063" max="13063" width="16.33203125" style="225" customWidth="1"/>
    <col min="13064" max="13064" width="16.75" style="225" bestFit="1" customWidth="1"/>
    <col min="13065" max="13312" width="9" style="225"/>
    <col min="13313" max="13313" width="3.08203125" style="225" customWidth="1"/>
    <col min="13314" max="13314" width="15.33203125" style="225" customWidth="1"/>
    <col min="13315" max="13316" width="8.5" style="225" customWidth="1"/>
    <col min="13317" max="13318" width="8.58203125" style="225" customWidth="1"/>
    <col min="13319" max="13319" width="16.33203125" style="225" customWidth="1"/>
    <col min="13320" max="13320" width="16.75" style="225" bestFit="1" customWidth="1"/>
    <col min="13321" max="13568" width="9" style="225"/>
    <col min="13569" max="13569" width="3.08203125" style="225" customWidth="1"/>
    <col min="13570" max="13570" width="15.33203125" style="225" customWidth="1"/>
    <col min="13571" max="13572" width="8.5" style="225" customWidth="1"/>
    <col min="13573" max="13574" width="8.58203125" style="225" customWidth="1"/>
    <col min="13575" max="13575" width="16.33203125" style="225" customWidth="1"/>
    <col min="13576" max="13576" width="16.75" style="225" bestFit="1" customWidth="1"/>
    <col min="13577" max="13824" width="9" style="225"/>
    <col min="13825" max="13825" width="3.08203125" style="225" customWidth="1"/>
    <col min="13826" max="13826" width="15.33203125" style="225" customWidth="1"/>
    <col min="13827" max="13828" width="8.5" style="225" customWidth="1"/>
    <col min="13829" max="13830" width="8.58203125" style="225" customWidth="1"/>
    <col min="13831" max="13831" width="16.33203125" style="225" customWidth="1"/>
    <col min="13832" max="13832" width="16.75" style="225" bestFit="1" customWidth="1"/>
    <col min="13833" max="14080" width="9" style="225"/>
    <col min="14081" max="14081" width="3.08203125" style="225" customWidth="1"/>
    <col min="14082" max="14082" width="15.33203125" style="225" customWidth="1"/>
    <col min="14083" max="14084" width="8.5" style="225" customWidth="1"/>
    <col min="14085" max="14086" width="8.58203125" style="225" customWidth="1"/>
    <col min="14087" max="14087" width="16.33203125" style="225" customWidth="1"/>
    <col min="14088" max="14088" width="16.75" style="225" bestFit="1" customWidth="1"/>
    <col min="14089" max="14336" width="9" style="225"/>
    <col min="14337" max="14337" width="3.08203125" style="225" customWidth="1"/>
    <col min="14338" max="14338" width="15.33203125" style="225" customWidth="1"/>
    <col min="14339" max="14340" width="8.5" style="225" customWidth="1"/>
    <col min="14341" max="14342" width="8.58203125" style="225" customWidth="1"/>
    <col min="14343" max="14343" width="16.33203125" style="225" customWidth="1"/>
    <col min="14344" max="14344" width="16.75" style="225" bestFit="1" customWidth="1"/>
    <col min="14345" max="14592" width="9" style="225"/>
    <col min="14593" max="14593" width="3.08203125" style="225" customWidth="1"/>
    <col min="14594" max="14594" width="15.33203125" style="225" customWidth="1"/>
    <col min="14595" max="14596" width="8.5" style="225" customWidth="1"/>
    <col min="14597" max="14598" width="8.58203125" style="225" customWidth="1"/>
    <col min="14599" max="14599" width="16.33203125" style="225" customWidth="1"/>
    <col min="14600" max="14600" width="16.75" style="225" bestFit="1" customWidth="1"/>
    <col min="14601" max="14848" width="9" style="225"/>
    <col min="14849" max="14849" width="3.08203125" style="225" customWidth="1"/>
    <col min="14850" max="14850" width="15.33203125" style="225" customWidth="1"/>
    <col min="14851" max="14852" width="8.5" style="225" customWidth="1"/>
    <col min="14853" max="14854" width="8.58203125" style="225" customWidth="1"/>
    <col min="14855" max="14855" width="16.33203125" style="225" customWidth="1"/>
    <col min="14856" max="14856" width="16.75" style="225" bestFit="1" customWidth="1"/>
    <col min="14857" max="15104" width="9" style="225"/>
    <col min="15105" max="15105" width="3.08203125" style="225" customWidth="1"/>
    <col min="15106" max="15106" width="15.33203125" style="225" customWidth="1"/>
    <col min="15107" max="15108" width="8.5" style="225" customWidth="1"/>
    <col min="15109" max="15110" width="8.58203125" style="225" customWidth="1"/>
    <col min="15111" max="15111" width="16.33203125" style="225" customWidth="1"/>
    <col min="15112" max="15112" width="16.75" style="225" bestFit="1" customWidth="1"/>
    <col min="15113" max="15360" width="9" style="225"/>
    <col min="15361" max="15361" width="3.08203125" style="225" customWidth="1"/>
    <col min="15362" max="15362" width="15.33203125" style="225" customWidth="1"/>
    <col min="15363" max="15364" width="8.5" style="225" customWidth="1"/>
    <col min="15365" max="15366" width="8.58203125" style="225" customWidth="1"/>
    <col min="15367" max="15367" width="16.33203125" style="225" customWidth="1"/>
    <col min="15368" max="15368" width="16.75" style="225" bestFit="1" customWidth="1"/>
    <col min="15369" max="15616" width="9" style="225"/>
    <col min="15617" max="15617" width="3.08203125" style="225" customWidth="1"/>
    <col min="15618" max="15618" width="15.33203125" style="225" customWidth="1"/>
    <col min="15619" max="15620" width="8.5" style="225" customWidth="1"/>
    <col min="15621" max="15622" width="8.58203125" style="225" customWidth="1"/>
    <col min="15623" max="15623" width="16.33203125" style="225" customWidth="1"/>
    <col min="15624" max="15624" width="16.75" style="225" bestFit="1" customWidth="1"/>
    <col min="15625" max="15872" width="9" style="225"/>
    <col min="15873" max="15873" width="3.08203125" style="225" customWidth="1"/>
    <col min="15874" max="15874" width="15.33203125" style="225" customWidth="1"/>
    <col min="15875" max="15876" width="8.5" style="225" customWidth="1"/>
    <col min="15877" max="15878" width="8.58203125" style="225" customWidth="1"/>
    <col min="15879" max="15879" width="16.33203125" style="225" customWidth="1"/>
    <col min="15880" max="15880" width="16.75" style="225" bestFit="1" customWidth="1"/>
    <col min="15881" max="16128" width="9" style="225"/>
    <col min="16129" max="16129" width="3.08203125" style="225" customWidth="1"/>
    <col min="16130" max="16130" width="15.33203125" style="225" customWidth="1"/>
    <col min="16131" max="16132" width="8.5" style="225" customWidth="1"/>
    <col min="16133" max="16134" width="8.58203125" style="225" customWidth="1"/>
    <col min="16135" max="16135" width="16.33203125" style="225" customWidth="1"/>
    <col min="16136" max="16136" width="16.75" style="225" bestFit="1" customWidth="1"/>
    <col min="16137" max="16384" width="9" style="225"/>
  </cols>
  <sheetData>
    <row r="1" spans="1:10" ht="27.75" customHeight="1">
      <c r="A1" s="3249" t="s">
        <v>1447</v>
      </c>
      <c r="B1" s="3249"/>
      <c r="H1" s="294" t="s">
        <v>1448</v>
      </c>
    </row>
    <row r="2" spans="1:10" ht="56.25" customHeight="1">
      <c r="A2" s="3271" t="s">
        <v>1449</v>
      </c>
      <c r="B2" s="3271"/>
      <c r="C2" s="3271"/>
      <c r="D2" s="3271"/>
      <c r="E2" s="3271"/>
      <c r="F2" s="3271"/>
      <c r="G2" s="3271"/>
      <c r="H2" s="3271"/>
    </row>
    <row r="3" spans="1:10" ht="15" customHeight="1">
      <c r="A3" s="604"/>
      <c r="B3" s="604"/>
      <c r="C3" s="604"/>
      <c r="D3" s="604"/>
      <c r="E3" s="604"/>
      <c r="F3" s="604"/>
      <c r="G3" s="604"/>
      <c r="H3" s="604"/>
    </row>
    <row r="4" spans="1:10" ht="30" customHeight="1">
      <c r="A4" s="3272" t="s">
        <v>463</v>
      </c>
      <c r="B4" s="3272"/>
      <c r="C4" s="3272"/>
      <c r="D4" s="3273"/>
      <c r="E4" s="3274"/>
      <c r="F4" s="3274"/>
      <c r="G4" s="3274"/>
      <c r="H4" s="3275"/>
      <c r="I4" s="605"/>
      <c r="J4" s="605"/>
    </row>
    <row r="5" spans="1:10" ht="30" customHeight="1">
      <c r="A5" s="3272" t="s">
        <v>464</v>
      </c>
      <c r="B5" s="3272"/>
      <c r="C5" s="3272"/>
      <c r="D5" s="3273" t="s">
        <v>1440</v>
      </c>
      <c r="E5" s="3274"/>
      <c r="F5" s="3274"/>
      <c r="G5" s="3274"/>
      <c r="H5" s="3275"/>
      <c r="I5" s="605"/>
      <c r="J5" s="605"/>
    </row>
    <row r="6" spans="1:10" ht="15" customHeight="1">
      <c r="A6" s="604"/>
      <c r="B6" s="604"/>
      <c r="C6" s="604"/>
      <c r="D6" s="604"/>
      <c r="E6" s="604"/>
      <c r="F6" s="604"/>
      <c r="G6" s="604"/>
      <c r="H6" s="604"/>
    </row>
    <row r="7" spans="1:10" ht="17.25" customHeight="1">
      <c r="A7" s="3260"/>
      <c r="B7" s="3260"/>
      <c r="C7" s="3261" t="s">
        <v>1441</v>
      </c>
      <c r="D7" s="3261"/>
      <c r="E7" s="3262" t="s">
        <v>140</v>
      </c>
      <c r="F7" s="3263"/>
      <c r="G7" s="3263"/>
      <c r="H7" s="3264"/>
    </row>
    <row r="8" spans="1:10" ht="17.25" customHeight="1">
      <c r="A8" s="3260"/>
      <c r="B8" s="3260"/>
      <c r="C8" s="3261"/>
      <c r="D8" s="3261"/>
      <c r="E8" s="3265"/>
      <c r="F8" s="3266"/>
      <c r="G8" s="3266"/>
      <c r="H8" s="3267"/>
    </row>
    <row r="9" spans="1:10" ht="17.25" customHeight="1">
      <c r="A9" s="3260"/>
      <c r="B9" s="3260"/>
      <c r="C9" s="3261"/>
      <c r="D9" s="3261"/>
      <c r="E9" s="3268"/>
      <c r="F9" s="3269"/>
      <c r="G9" s="3269"/>
      <c r="H9" s="3270"/>
    </row>
    <row r="10" spans="1:10" ht="17.25" customHeight="1">
      <c r="A10" s="606"/>
      <c r="B10" s="606"/>
      <c r="C10" s="607"/>
      <c r="D10" s="607"/>
      <c r="E10" s="608"/>
      <c r="F10" s="608"/>
      <c r="G10" s="608"/>
    </row>
    <row r="11" spans="1:10" ht="15" customHeight="1">
      <c r="A11" s="606"/>
      <c r="B11" s="606"/>
      <c r="C11" s="3250" t="s">
        <v>1450</v>
      </c>
      <c r="D11" s="3251"/>
      <c r="E11" s="609"/>
      <c r="F11" s="610"/>
      <c r="G11" s="610"/>
      <c r="H11" s="305"/>
    </row>
    <row r="12" spans="1:10" ht="15" customHeight="1">
      <c r="A12" s="606"/>
      <c r="B12" s="606"/>
      <c r="C12" s="3252"/>
      <c r="D12" s="3253"/>
      <c r="E12" s="901">
        <v>1</v>
      </c>
      <c r="F12" s="225" t="s">
        <v>1451</v>
      </c>
      <c r="H12" s="302"/>
    </row>
    <row r="13" spans="1:10" ht="15" customHeight="1">
      <c r="A13" s="606"/>
      <c r="B13" s="606"/>
      <c r="C13" s="3252"/>
      <c r="D13" s="3253"/>
      <c r="E13" s="901">
        <v>2</v>
      </c>
      <c r="F13" s="225" t="s">
        <v>1452</v>
      </c>
      <c r="H13" s="302"/>
    </row>
    <row r="14" spans="1:10" ht="15" customHeight="1">
      <c r="A14" s="606"/>
      <c r="B14" s="606"/>
      <c r="C14" s="3252"/>
      <c r="D14" s="3253"/>
      <c r="E14" s="901">
        <v>3</v>
      </c>
      <c r="F14" s="225" t="s">
        <v>1453</v>
      </c>
      <c r="H14" s="302"/>
    </row>
    <row r="15" spans="1:10" ht="15" customHeight="1">
      <c r="A15" s="606"/>
      <c r="B15" s="606"/>
      <c r="C15" s="3252"/>
      <c r="D15" s="3253"/>
      <c r="E15" s="901">
        <v>4</v>
      </c>
      <c r="F15" s="225" t="s">
        <v>1454</v>
      </c>
      <c r="H15" s="302"/>
    </row>
    <row r="16" spans="1:10" ht="15" customHeight="1">
      <c r="A16" s="606"/>
      <c r="B16" s="606"/>
      <c r="C16" s="3252"/>
      <c r="D16" s="3253"/>
      <c r="E16" s="901">
        <v>5</v>
      </c>
      <c r="F16" s="225" t="s">
        <v>1455</v>
      </c>
      <c r="H16" s="302"/>
    </row>
    <row r="17" spans="1:8" ht="15" customHeight="1">
      <c r="A17" s="606"/>
      <c r="B17" s="606"/>
      <c r="C17" s="3252"/>
      <c r="D17" s="3253"/>
      <c r="E17" s="901">
        <v>6</v>
      </c>
      <c r="F17" s="225" t="s">
        <v>1456</v>
      </c>
      <c r="H17" s="302"/>
    </row>
    <row r="18" spans="1:8" ht="15" customHeight="1">
      <c r="A18" s="606"/>
      <c r="B18" s="606"/>
      <c r="C18" s="3252"/>
      <c r="D18" s="3253"/>
      <c r="E18" s="901">
        <v>7</v>
      </c>
      <c r="F18" s="225" t="s">
        <v>1457</v>
      </c>
      <c r="H18" s="302"/>
    </row>
    <row r="19" spans="1:8" ht="15" customHeight="1">
      <c r="A19" s="606"/>
      <c r="B19" s="606"/>
      <c r="C19" s="3254"/>
      <c r="D19" s="3255"/>
      <c r="E19" s="611"/>
      <c r="F19" s="612"/>
      <c r="G19" s="612"/>
      <c r="H19" s="297"/>
    </row>
    <row r="20" spans="1:8" ht="15.75" customHeight="1"/>
    <row r="21" spans="1:8" ht="15.75" customHeight="1" thickBot="1">
      <c r="A21" s="231"/>
      <c r="B21" s="231"/>
      <c r="C21" s="231"/>
      <c r="D21" s="231"/>
      <c r="E21" s="231"/>
      <c r="F21" s="231"/>
      <c r="G21" s="231"/>
      <c r="H21" s="231"/>
    </row>
    <row r="22" spans="1:8" s="231" customFormat="1" ht="24.75" customHeight="1">
      <c r="A22" s="827"/>
      <c r="B22" s="828" t="s">
        <v>469</v>
      </c>
      <c r="C22" s="3256" t="s">
        <v>1458</v>
      </c>
      <c r="D22" s="3256"/>
      <c r="E22" s="3256" t="s">
        <v>1443</v>
      </c>
      <c r="F22" s="3257"/>
      <c r="G22" s="613" t="s">
        <v>1459</v>
      </c>
      <c r="H22" s="824" t="s">
        <v>1445</v>
      </c>
    </row>
    <row r="23" spans="1:8" s="231" customFormat="1" ht="17.25" customHeight="1">
      <c r="A23" s="827">
        <v>1</v>
      </c>
      <c r="B23" s="828"/>
      <c r="C23" s="3258"/>
      <c r="D23" s="3259"/>
      <c r="E23" s="3256"/>
      <c r="F23" s="3257"/>
      <c r="G23" s="614"/>
      <c r="H23" s="829"/>
    </row>
    <row r="24" spans="1:8" s="231" customFormat="1" ht="17.25" customHeight="1">
      <c r="A24" s="827">
        <v>2</v>
      </c>
      <c r="B24" s="828"/>
      <c r="C24" s="3258"/>
      <c r="D24" s="3259"/>
      <c r="E24" s="3256"/>
      <c r="F24" s="3257"/>
      <c r="G24" s="614"/>
      <c r="H24" s="829"/>
    </row>
    <row r="25" spans="1:8" s="231" customFormat="1" ht="17.25" customHeight="1">
      <c r="A25" s="827">
        <v>3</v>
      </c>
      <c r="B25" s="830"/>
      <c r="C25" s="3276"/>
      <c r="D25" s="3277"/>
      <c r="E25" s="3257"/>
      <c r="F25" s="3278"/>
      <c r="G25" s="614"/>
      <c r="H25" s="829"/>
    </row>
    <row r="26" spans="1:8" s="231" customFormat="1" ht="17.25" customHeight="1">
      <c r="A26" s="827">
        <v>4</v>
      </c>
      <c r="B26" s="830"/>
      <c r="C26" s="3276"/>
      <c r="D26" s="3277"/>
      <c r="E26" s="3257"/>
      <c r="F26" s="3278"/>
      <c r="G26" s="614"/>
      <c r="H26" s="829"/>
    </row>
    <row r="27" spans="1:8" s="231" customFormat="1" ht="17.25" customHeight="1">
      <c r="A27" s="827">
        <v>5</v>
      </c>
      <c r="B27" s="830"/>
      <c r="C27" s="3276"/>
      <c r="D27" s="3277"/>
      <c r="E27" s="3257"/>
      <c r="F27" s="3278"/>
      <c r="G27" s="614"/>
      <c r="H27" s="829"/>
    </row>
    <row r="28" spans="1:8" s="231" customFormat="1" ht="17.25" customHeight="1">
      <c r="A28" s="827">
        <v>6</v>
      </c>
      <c r="B28" s="830"/>
      <c r="C28" s="3276"/>
      <c r="D28" s="3277"/>
      <c r="E28" s="3257"/>
      <c r="F28" s="3278"/>
      <c r="G28" s="614"/>
      <c r="H28" s="831"/>
    </row>
    <row r="29" spans="1:8" s="231" customFormat="1" ht="17.25" customHeight="1">
      <c r="A29" s="827">
        <v>7</v>
      </c>
      <c r="B29" s="828"/>
      <c r="C29" s="3256"/>
      <c r="D29" s="3256"/>
      <c r="E29" s="3256"/>
      <c r="F29" s="3257"/>
      <c r="G29" s="615"/>
      <c r="H29" s="831"/>
    </row>
    <row r="30" spans="1:8" s="231" customFormat="1" ht="17.25" customHeight="1">
      <c r="A30" s="827">
        <v>8</v>
      </c>
      <c r="B30" s="828"/>
      <c r="C30" s="3256"/>
      <c r="D30" s="3256"/>
      <c r="E30" s="3256"/>
      <c r="F30" s="3257"/>
      <c r="G30" s="615"/>
      <c r="H30" s="831"/>
    </row>
    <row r="31" spans="1:8" s="231" customFormat="1" ht="17.25" customHeight="1">
      <c r="A31" s="827">
        <v>9</v>
      </c>
      <c r="B31" s="828"/>
      <c r="C31" s="3256"/>
      <c r="D31" s="3256"/>
      <c r="E31" s="3256"/>
      <c r="F31" s="3257"/>
      <c r="G31" s="615"/>
      <c r="H31" s="831"/>
    </row>
    <row r="32" spans="1:8" s="231" customFormat="1" ht="17.25" customHeight="1">
      <c r="A32" s="827">
        <v>10</v>
      </c>
      <c r="B32" s="828"/>
      <c r="C32" s="3256"/>
      <c r="D32" s="3256"/>
      <c r="E32" s="3256"/>
      <c r="F32" s="3257"/>
      <c r="G32" s="615"/>
      <c r="H32" s="831"/>
    </row>
    <row r="33" spans="1:8" s="231" customFormat="1" ht="17.25" customHeight="1">
      <c r="A33" s="827">
        <v>11</v>
      </c>
      <c r="B33" s="830"/>
      <c r="C33" s="3276"/>
      <c r="D33" s="3277"/>
      <c r="E33" s="3256"/>
      <c r="F33" s="3257"/>
      <c r="G33" s="614"/>
      <c r="H33" s="829"/>
    </row>
    <row r="34" spans="1:8" s="231" customFormat="1" ht="17.25" customHeight="1">
      <c r="A34" s="827">
        <v>12</v>
      </c>
      <c r="B34" s="828"/>
      <c r="C34" s="3258"/>
      <c r="D34" s="3259"/>
      <c r="E34" s="3256"/>
      <c r="F34" s="3257"/>
      <c r="G34" s="614"/>
      <c r="H34" s="829"/>
    </row>
    <row r="35" spans="1:8" s="231" customFormat="1" ht="17.25" customHeight="1">
      <c r="A35" s="827">
        <v>13</v>
      </c>
      <c r="B35" s="830"/>
      <c r="C35" s="3276"/>
      <c r="D35" s="3277"/>
      <c r="E35" s="3257"/>
      <c r="F35" s="3278"/>
      <c r="G35" s="614"/>
      <c r="H35" s="829"/>
    </row>
    <row r="36" spans="1:8" s="231" customFormat="1" ht="17.25" customHeight="1">
      <c r="A36" s="827">
        <v>14</v>
      </c>
      <c r="B36" s="828"/>
      <c r="C36" s="3258"/>
      <c r="D36" s="3259"/>
      <c r="E36" s="3256"/>
      <c r="F36" s="3257"/>
      <c r="G36" s="614"/>
      <c r="H36" s="829"/>
    </row>
    <row r="37" spans="1:8" s="231" customFormat="1" ht="17.25" customHeight="1">
      <c r="A37" s="827">
        <v>15</v>
      </c>
      <c r="B37" s="828"/>
      <c r="C37" s="3276"/>
      <c r="D37" s="3279"/>
      <c r="E37" s="3256"/>
      <c r="F37" s="3257"/>
      <c r="G37" s="614"/>
      <c r="H37" s="831"/>
    </row>
    <row r="38" spans="1:8" s="231" customFormat="1" ht="17.25" customHeight="1">
      <c r="A38" s="827">
        <v>16</v>
      </c>
      <c r="B38" s="828"/>
      <c r="C38" s="3280"/>
      <c r="D38" s="3256"/>
      <c r="E38" s="3256"/>
      <c r="F38" s="3257"/>
      <c r="G38" s="614"/>
      <c r="H38" s="831"/>
    </row>
    <row r="39" spans="1:8" s="231" customFormat="1" ht="17.25" customHeight="1">
      <c r="A39" s="827">
        <v>17</v>
      </c>
      <c r="B39" s="828"/>
      <c r="C39" s="3256"/>
      <c r="D39" s="3256"/>
      <c r="E39" s="3256"/>
      <c r="F39" s="3257"/>
      <c r="G39" s="614"/>
      <c r="H39" s="831"/>
    </row>
    <row r="40" spans="1:8" s="231" customFormat="1" ht="17.25" customHeight="1">
      <c r="A40" s="827">
        <v>18</v>
      </c>
      <c r="B40" s="828"/>
      <c r="C40" s="3256"/>
      <c r="D40" s="3256"/>
      <c r="E40" s="3256"/>
      <c r="F40" s="3257"/>
      <c r="G40" s="614"/>
      <c r="H40" s="831"/>
    </row>
    <row r="41" spans="1:8" s="231" customFormat="1" ht="17.25" customHeight="1">
      <c r="A41" s="827">
        <v>19</v>
      </c>
      <c r="B41" s="828"/>
      <c r="C41" s="3256"/>
      <c r="D41" s="3256"/>
      <c r="E41" s="3256"/>
      <c r="F41" s="3257"/>
      <c r="G41" s="614"/>
      <c r="H41" s="831"/>
    </row>
    <row r="42" spans="1:8" s="231" customFormat="1" ht="17.25" customHeight="1" thickBot="1">
      <c r="A42" s="827">
        <v>20</v>
      </c>
      <c r="B42" s="828"/>
      <c r="C42" s="3256"/>
      <c r="D42" s="3256"/>
      <c r="E42" s="3256"/>
      <c r="F42" s="3257"/>
      <c r="G42" s="616"/>
      <c r="H42" s="831"/>
    </row>
    <row r="43" spans="1:8" ht="39.75" customHeight="1">
      <c r="A43" s="3260" t="s">
        <v>1460</v>
      </c>
      <c r="B43" s="3281"/>
      <c r="C43" s="3281"/>
      <c r="D43" s="3281"/>
      <c r="E43" s="3281"/>
      <c r="F43" s="3281"/>
      <c r="G43" s="3281"/>
      <c r="H43" s="3281"/>
    </row>
    <row r="44" spans="1:8" ht="96" customHeight="1">
      <c r="A44" s="3281"/>
      <c r="B44" s="3281"/>
      <c r="C44" s="3281"/>
      <c r="D44" s="3281"/>
      <c r="E44" s="3281"/>
      <c r="F44" s="3281"/>
      <c r="G44" s="3281"/>
      <c r="H44" s="3281"/>
    </row>
  </sheetData>
  <mergeCells count="55">
    <mergeCell ref="C39:D39"/>
    <mergeCell ref="E39:F39"/>
    <mergeCell ref="A43:H44"/>
    <mergeCell ref="C40:D40"/>
    <mergeCell ref="E40:F40"/>
    <mergeCell ref="C41:D41"/>
    <mergeCell ref="E41:F41"/>
    <mergeCell ref="C42:D42"/>
    <mergeCell ref="E42:F42"/>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5:D25"/>
    <mergeCell ref="E25:F25"/>
    <mergeCell ref="C26:D26"/>
    <mergeCell ref="E26:F26"/>
    <mergeCell ref="C24:D24"/>
    <mergeCell ref="E24:F24"/>
    <mergeCell ref="A1:B1"/>
    <mergeCell ref="C11:D19"/>
    <mergeCell ref="C22:D22"/>
    <mergeCell ref="E22:F22"/>
    <mergeCell ref="C23:D23"/>
    <mergeCell ref="A7:B7"/>
    <mergeCell ref="C7:D9"/>
    <mergeCell ref="E7:H9"/>
    <mergeCell ref="A8:B8"/>
    <mergeCell ref="A9:B9"/>
    <mergeCell ref="E23:F23"/>
    <mergeCell ref="A2:H2"/>
    <mergeCell ref="A4:C4"/>
    <mergeCell ref="D4:H4"/>
    <mergeCell ref="A5:C5"/>
    <mergeCell ref="D5:H5"/>
  </mergeCells>
  <phoneticPr fontId="14"/>
  <pageMargins left="0.7" right="0.7" top="0.75" bottom="0.75" header="0.3" footer="0.3"/>
  <pageSetup paperSize="9" scale="8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3A0D1-D907-4AEB-A572-84CCB9848663}">
  <sheetPr codeName="Sheet67"/>
  <dimension ref="A1:H45"/>
  <sheetViews>
    <sheetView view="pageBreakPreview" zoomScaleNormal="100" zoomScaleSheetLayoutView="100" workbookViewId="0">
      <selection activeCell="L15" sqref="L15"/>
    </sheetView>
  </sheetViews>
  <sheetFormatPr defaultRowHeight="13"/>
  <cols>
    <col min="1" max="1" width="3.08203125" style="225" customWidth="1"/>
    <col min="2" max="2" width="15.33203125" style="225" customWidth="1"/>
    <col min="3" max="4" width="8.5" style="225" customWidth="1"/>
    <col min="5" max="6" width="8.58203125" style="225" customWidth="1"/>
    <col min="7" max="7" width="19.08203125" style="225" customWidth="1"/>
    <col min="8" max="8" width="19.25" style="225" customWidth="1"/>
    <col min="9" max="256" width="9" style="225"/>
    <col min="257" max="257" width="3.08203125" style="225" customWidth="1"/>
    <col min="258" max="258" width="15.33203125" style="225" customWidth="1"/>
    <col min="259" max="260" width="8.5" style="225" customWidth="1"/>
    <col min="261" max="262" width="8.58203125" style="225" customWidth="1"/>
    <col min="263" max="263" width="16.33203125" style="225" customWidth="1"/>
    <col min="264" max="264" width="16.75" style="225" bestFit="1" customWidth="1"/>
    <col min="265" max="512" width="9" style="225"/>
    <col min="513" max="513" width="3.08203125" style="225" customWidth="1"/>
    <col min="514" max="514" width="15.33203125" style="225" customWidth="1"/>
    <col min="515" max="516" width="8.5" style="225" customWidth="1"/>
    <col min="517" max="518" width="8.58203125" style="225" customWidth="1"/>
    <col min="519" max="519" width="16.33203125" style="225" customWidth="1"/>
    <col min="520" max="520" width="16.75" style="225" bestFit="1" customWidth="1"/>
    <col min="521" max="768" width="9" style="225"/>
    <col min="769" max="769" width="3.08203125" style="225" customWidth="1"/>
    <col min="770" max="770" width="15.33203125" style="225" customWidth="1"/>
    <col min="771" max="772" width="8.5" style="225" customWidth="1"/>
    <col min="773" max="774" width="8.58203125" style="225" customWidth="1"/>
    <col min="775" max="775" width="16.33203125" style="225" customWidth="1"/>
    <col min="776" max="776" width="16.75" style="225" bestFit="1" customWidth="1"/>
    <col min="777" max="1024" width="9" style="225"/>
    <col min="1025" max="1025" width="3.08203125" style="225" customWidth="1"/>
    <col min="1026" max="1026" width="15.33203125" style="225" customWidth="1"/>
    <col min="1027" max="1028" width="8.5" style="225" customWidth="1"/>
    <col min="1029" max="1030" width="8.58203125" style="225" customWidth="1"/>
    <col min="1031" max="1031" width="16.33203125" style="225" customWidth="1"/>
    <col min="1032" max="1032" width="16.75" style="225" bestFit="1" customWidth="1"/>
    <col min="1033" max="1280" width="9" style="225"/>
    <col min="1281" max="1281" width="3.08203125" style="225" customWidth="1"/>
    <col min="1282" max="1282" width="15.33203125" style="225" customWidth="1"/>
    <col min="1283" max="1284" width="8.5" style="225" customWidth="1"/>
    <col min="1285" max="1286" width="8.58203125" style="225" customWidth="1"/>
    <col min="1287" max="1287" width="16.33203125" style="225" customWidth="1"/>
    <col min="1288" max="1288" width="16.75" style="225" bestFit="1" customWidth="1"/>
    <col min="1289" max="1536" width="9" style="225"/>
    <col min="1537" max="1537" width="3.08203125" style="225" customWidth="1"/>
    <col min="1538" max="1538" width="15.33203125" style="225" customWidth="1"/>
    <col min="1539" max="1540" width="8.5" style="225" customWidth="1"/>
    <col min="1541" max="1542" width="8.58203125" style="225" customWidth="1"/>
    <col min="1543" max="1543" width="16.33203125" style="225" customWidth="1"/>
    <col min="1544" max="1544" width="16.75" style="225" bestFit="1" customWidth="1"/>
    <col min="1545" max="1792" width="9" style="225"/>
    <col min="1793" max="1793" width="3.08203125" style="225" customWidth="1"/>
    <col min="1794" max="1794" width="15.33203125" style="225" customWidth="1"/>
    <col min="1795" max="1796" width="8.5" style="225" customWidth="1"/>
    <col min="1797" max="1798" width="8.58203125" style="225" customWidth="1"/>
    <col min="1799" max="1799" width="16.33203125" style="225" customWidth="1"/>
    <col min="1800" max="1800" width="16.75" style="225" bestFit="1" customWidth="1"/>
    <col min="1801" max="2048" width="9" style="225"/>
    <col min="2049" max="2049" width="3.08203125" style="225" customWidth="1"/>
    <col min="2050" max="2050" width="15.33203125" style="225" customWidth="1"/>
    <col min="2051" max="2052" width="8.5" style="225" customWidth="1"/>
    <col min="2053" max="2054" width="8.58203125" style="225" customWidth="1"/>
    <col min="2055" max="2055" width="16.33203125" style="225" customWidth="1"/>
    <col min="2056" max="2056" width="16.75" style="225" bestFit="1" customWidth="1"/>
    <col min="2057" max="2304" width="9" style="225"/>
    <col min="2305" max="2305" width="3.08203125" style="225" customWidth="1"/>
    <col min="2306" max="2306" width="15.33203125" style="225" customWidth="1"/>
    <col min="2307" max="2308" width="8.5" style="225" customWidth="1"/>
    <col min="2309" max="2310" width="8.58203125" style="225" customWidth="1"/>
    <col min="2311" max="2311" width="16.33203125" style="225" customWidth="1"/>
    <col min="2312" max="2312" width="16.75" style="225" bestFit="1" customWidth="1"/>
    <col min="2313" max="2560" width="9" style="225"/>
    <col min="2561" max="2561" width="3.08203125" style="225" customWidth="1"/>
    <col min="2562" max="2562" width="15.33203125" style="225" customWidth="1"/>
    <col min="2563" max="2564" width="8.5" style="225" customWidth="1"/>
    <col min="2565" max="2566" width="8.58203125" style="225" customWidth="1"/>
    <col min="2567" max="2567" width="16.33203125" style="225" customWidth="1"/>
    <col min="2568" max="2568" width="16.75" style="225" bestFit="1" customWidth="1"/>
    <col min="2569" max="2816" width="9" style="225"/>
    <col min="2817" max="2817" width="3.08203125" style="225" customWidth="1"/>
    <col min="2818" max="2818" width="15.33203125" style="225" customWidth="1"/>
    <col min="2819" max="2820" width="8.5" style="225" customWidth="1"/>
    <col min="2821" max="2822" width="8.58203125" style="225" customWidth="1"/>
    <col min="2823" max="2823" width="16.33203125" style="225" customWidth="1"/>
    <col min="2824" max="2824" width="16.75" style="225" bestFit="1" customWidth="1"/>
    <col min="2825" max="3072" width="9" style="225"/>
    <col min="3073" max="3073" width="3.08203125" style="225" customWidth="1"/>
    <col min="3074" max="3074" width="15.33203125" style="225" customWidth="1"/>
    <col min="3075" max="3076" width="8.5" style="225" customWidth="1"/>
    <col min="3077" max="3078" width="8.58203125" style="225" customWidth="1"/>
    <col min="3079" max="3079" width="16.33203125" style="225" customWidth="1"/>
    <col min="3080" max="3080" width="16.75" style="225" bestFit="1" customWidth="1"/>
    <col min="3081" max="3328" width="9" style="225"/>
    <col min="3329" max="3329" width="3.08203125" style="225" customWidth="1"/>
    <col min="3330" max="3330" width="15.33203125" style="225" customWidth="1"/>
    <col min="3331" max="3332" width="8.5" style="225" customWidth="1"/>
    <col min="3333" max="3334" width="8.58203125" style="225" customWidth="1"/>
    <col min="3335" max="3335" width="16.33203125" style="225" customWidth="1"/>
    <col min="3336" max="3336" width="16.75" style="225" bestFit="1" customWidth="1"/>
    <col min="3337" max="3584" width="9" style="225"/>
    <col min="3585" max="3585" width="3.08203125" style="225" customWidth="1"/>
    <col min="3586" max="3586" width="15.33203125" style="225" customWidth="1"/>
    <col min="3587" max="3588" width="8.5" style="225" customWidth="1"/>
    <col min="3589" max="3590" width="8.58203125" style="225" customWidth="1"/>
    <col min="3591" max="3591" width="16.33203125" style="225" customWidth="1"/>
    <col min="3592" max="3592" width="16.75" style="225" bestFit="1" customWidth="1"/>
    <col min="3593" max="3840" width="9" style="225"/>
    <col min="3841" max="3841" width="3.08203125" style="225" customWidth="1"/>
    <col min="3842" max="3842" width="15.33203125" style="225" customWidth="1"/>
    <col min="3843" max="3844" width="8.5" style="225" customWidth="1"/>
    <col min="3845" max="3846" width="8.58203125" style="225" customWidth="1"/>
    <col min="3847" max="3847" width="16.33203125" style="225" customWidth="1"/>
    <col min="3848" max="3848" width="16.75" style="225" bestFit="1" customWidth="1"/>
    <col min="3849" max="4096" width="9" style="225"/>
    <col min="4097" max="4097" width="3.08203125" style="225" customWidth="1"/>
    <col min="4098" max="4098" width="15.33203125" style="225" customWidth="1"/>
    <col min="4099" max="4100" width="8.5" style="225" customWidth="1"/>
    <col min="4101" max="4102" width="8.58203125" style="225" customWidth="1"/>
    <col min="4103" max="4103" width="16.33203125" style="225" customWidth="1"/>
    <col min="4104" max="4104" width="16.75" style="225" bestFit="1" customWidth="1"/>
    <col min="4105" max="4352" width="9" style="225"/>
    <col min="4353" max="4353" width="3.08203125" style="225" customWidth="1"/>
    <col min="4354" max="4354" width="15.33203125" style="225" customWidth="1"/>
    <col min="4355" max="4356" width="8.5" style="225" customWidth="1"/>
    <col min="4357" max="4358" width="8.58203125" style="225" customWidth="1"/>
    <col min="4359" max="4359" width="16.33203125" style="225" customWidth="1"/>
    <col min="4360" max="4360" width="16.75" style="225" bestFit="1" customWidth="1"/>
    <col min="4361" max="4608" width="9" style="225"/>
    <col min="4609" max="4609" width="3.08203125" style="225" customWidth="1"/>
    <col min="4610" max="4610" width="15.33203125" style="225" customWidth="1"/>
    <col min="4611" max="4612" width="8.5" style="225" customWidth="1"/>
    <col min="4613" max="4614" width="8.58203125" style="225" customWidth="1"/>
    <col min="4615" max="4615" width="16.33203125" style="225" customWidth="1"/>
    <col min="4616" max="4616" width="16.75" style="225" bestFit="1" customWidth="1"/>
    <col min="4617" max="4864" width="9" style="225"/>
    <col min="4865" max="4865" width="3.08203125" style="225" customWidth="1"/>
    <col min="4866" max="4866" width="15.33203125" style="225" customWidth="1"/>
    <col min="4867" max="4868" width="8.5" style="225" customWidth="1"/>
    <col min="4869" max="4870" width="8.58203125" style="225" customWidth="1"/>
    <col min="4871" max="4871" width="16.33203125" style="225" customWidth="1"/>
    <col min="4872" max="4872" width="16.75" style="225" bestFit="1" customWidth="1"/>
    <col min="4873" max="5120" width="9" style="225"/>
    <col min="5121" max="5121" width="3.08203125" style="225" customWidth="1"/>
    <col min="5122" max="5122" width="15.33203125" style="225" customWidth="1"/>
    <col min="5123" max="5124" width="8.5" style="225" customWidth="1"/>
    <col min="5125" max="5126" width="8.58203125" style="225" customWidth="1"/>
    <col min="5127" max="5127" width="16.33203125" style="225" customWidth="1"/>
    <col min="5128" max="5128" width="16.75" style="225" bestFit="1" customWidth="1"/>
    <col min="5129" max="5376" width="9" style="225"/>
    <col min="5377" max="5377" width="3.08203125" style="225" customWidth="1"/>
    <col min="5378" max="5378" width="15.33203125" style="225" customWidth="1"/>
    <col min="5379" max="5380" width="8.5" style="225" customWidth="1"/>
    <col min="5381" max="5382" width="8.58203125" style="225" customWidth="1"/>
    <col min="5383" max="5383" width="16.33203125" style="225" customWidth="1"/>
    <col min="5384" max="5384" width="16.75" style="225" bestFit="1" customWidth="1"/>
    <col min="5385" max="5632" width="9" style="225"/>
    <col min="5633" max="5633" width="3.08203125" style="225" customWidth="1"/>
    <col min="5634" max="5634" width="15.33203125" style="225" customWidth="1"/>
    <col min="5635" max="5636" width="8.5" style="225" customWidth="1"/>
    <col min="5637" max="5638" width="8.58203125" style="225" customWidth="1"/>
    <col min="5639" max="5639" width="16.33203125" style="225" customWidth="1"/>
    <col min="5640" max="5640" width="16.75" style="225" bestFit="1" customWidth="1"/>
    <col min="5641" max="5888" width="9" style="225"/>
    <col min="5889" max="5889" width="3.08203125" style="225" customWidth="1"/>
    <col min="5890" max="5890" width="15.33203125" style="225" customWidth="1"/>
    <col min="5891" max="5892" width="8.5" style="225" customWidth="1"/>
    <col min="5893" max="5894" width="8.58203125" style="225" customWidth="1"/>
    <col min="5895" max="5895" width="16.33203125" style="225" customWidth="1"/>
    <col min="5896" max="5896" width="16.75" style="225" bestFit="1" customWidth="1"/>
    <col min="5897" max="6144" width="9" style="225"/>
    <col min="6145" max="6145" width="3.08203125" style="225" customWidth="1"/>
    <col min="6146" max="6146" width="15.33203125" style="225" customWidth="1"/>
    <col min="6147" max="6148" width="8.5" style="225" customWidth="1"/>
    <col min="6149" max="6150" width="8.58203125" style="225" customWidth="1"/>
    <col min="6151" max="6151" width="16.33203125" style="225" customWidth="1"/>
    <col min="6152" max="6152" width="16.75" style="225" bestFit="1" customWidth="1"/>
    <col min="6153" max="6400" width="9" style="225"/>
    <col min="6401" max="6401" width="3.08203125" style="225" customWidth="1"/>
    <col min="6402" max="6402" width="15.33203125" style="225" customWidth="1"/>
    <col min="6403" max="6404" width="8.5" style="225" customWidth="1"/>
    <col min="6405" max="6406" width="8.58203125" style="225" customWidth="1"/>
    <col min="6407" max="6407" width="16.33203125" style="225" customWidth="1"/>
    <col min="6408" max="6408" width="16.75" style="225" bestFit="1" customWidth="1"/>
    <col min="6409" max="6656" width="9" style="225"/>
    <col min="6657" max="6657" width="3.08203125" style="225" customWidth="1"/>
    <col min="6658" max="6658" width="15.33203125" style="225" customWidth="1"/>
    <col min="6659" max="6660" width="8.5" style="225" customWidth="1"/>
    <col min="6661" max="6662" width="8.58203125" style="225" customWidth="1"/>
    <col min="6663" max="6663" width="16.33203125" style="225" customWidth="1"/>
    <col min="6664" max="6664" width="16.75" style="225" bestFit="1" customWidth="1"/>
    <col min="6665" max="6912" width="9" style="225"/>
    <col min="6913" max="6913" width="3.08203125" style="225" customWidth="1"/>
    <col min="6914" max="6914" width="15.33203125" style="225" customWidth="1"/>
    <col min="6915" max="6916" width="8.5" style="225" customWidth="1"/>
    <col min="6917" max="6918" width="8.58203125" style="225" customWidth="1"/>
    <col min="6919" max="6919" width="16.33203125" style="225" customWidth="1"/>
    <col min="6920" max="6920" width="16.75" style="225" bestFit="1" customWidth="1"/>
    <col min="6921" max="7168" width="9" style="225"/>
    <col min="7169" max="7169" width="3.08203125" style="225" customWidth="1"/>
    <col min="7170" max="7170" width="15.33203125" style="225" customWidth="1"/>
    <col min="7171" max="7172" width="8.5" style="225" customWidth="1"/>
    <col min="7173" max="7174" width="8.58203125" style="225" customWidth="1"/>
    <col min="7175" max="7175" width="16.33203125" style="225" customWidth="1"/>
    <col min="7176" max="7176" width="16.75" style="225" bestFit="1" customWidth="1"/>
    <col min="7177" max="7424" width="9" style="225"/>
    <col min="7425" max="7425" width="3.08203125" style="225" customWidth="1"/>
    <col min="7426" max="7426" width="15.33203125" style="225" customWidth="1"/>
    <col min="7427" max="7428" width="8.5" style="225" customWidth="1"/>
    <col min="7429" max="7430" width="8.58203125" style="225" customWidth="1"/>
    <col min="7431" max="7431" width="16.33203125" style="225" customWidth="1"/>
    <col min="7432" max="7432" width="16.75" style="225" bestFit="1" customWidth="1"/>
    <col min="7433" max="7680" width="9" style="225"/>
    <col min="7681" max="7681" width="3.08203125" style="225" customWidth="1"/>
    <col min="7682" max="7682" width="15.33203125" style="225" customWidth="1"/>
    <col min="7683" max="7684" width="8.5" style="225" customWidth="1"/>
    <col min="7685" max="7686" width="8.58203125" style="225" customWidth="1"/>
    <col min="7687" max="7687" width="16.33203125" style="225" customWidth="1"/>
    <col min="7688" max="7688" width="16.75" style="225" bestFit="1" customWidth="1"/>
    <col min="7689" max="7936" width="9" style="225"/>
    <col min="7937" max="7937" width="3.08203125" style="225" customWidth="1"/>
    <col min="7938" max="7938" width="15.33203125" style="225" customWidth="1"/>
    <col min="7939" max="7940" width="8.5" style="225" customWidth="1"/>
    <col min="7941" max="7942" width="8.58203125" style="225" customWidth="1"/>
    <col min="7943" max="7943" width="16.33203125" style="225" customWidth="1"/>
    <col min="7944" max="7944" width="16.75" style="225" bestFit="1" customWidth="1"/>
    <col min="7945" max="8192" width="9" style="225"/>
    <col min="8193" max="8193" width="3.08203125" style="225" customWidth="1"/>
    <col min="8194" max="8194" width="15.33203125" style="225" customWidth="1"/>
    <col min="8195" max="8196" width="8.5" style="225" customWidth="1"/>
    <col min="8197" max="8198" width="8.58203125" style="225" customWidth="1"/>
    <col min="8199" max="8199" width="16.33203125" style="225" customWidth="1"/>
    <col min="8200" max="8200" width="16.75" style="225" bestFit="1" customWidth="1"/>
    <col min="8201" max="8448" width="9" style="225"/>
    <col min="8449" max="8449" width="3.08203125" style="225" customWidth="1"/>
    <col min="8450" max="8450" width="15.33203125" style="225" customWidth="1"/>
    <col min="8451" max="8452" width="8.5" style="225" customWidth="1"/>
    <col min="8453" max="8454" width="8.58203125" style="225" customWidth="1"/>
    <col min="8455" max="8455" width="16.33203125" style="225" customWidth="1"/>
    <col min="8456" max="8456" width="16.75" style="225" bestFit="1" customWidth="1"/>
    <col min="8457" max="8704" width="9" style="225"/>
    <col min="8705" max="8705" width="3.08203125" style="225" customWidth="1"/>
    <col min="8706" max="8706" width="15.33203125" style="225" customWidth="1"/>
    <col min="8707" max="8708" width="8.5" style="225" customWidth="1"/>
    <col min="8709" max="8710" width="8.58203125" style="225" customWidth="1"/>
    <col min="8711" max="8711" width="16.33203125" style="225" customWidth="1"/>
    <col min="8712" max="8712" width="16.75" style="225" bestFit="1" customWidth="1"/>
    <col min="8713" max="8960" width="9" style="225"/>
    <col min="8961" max="8961" width="3.08203125" style="225" customWidth="1"/>
    <col min="8962" max="8962" width="15.33203125" style="225" customWidth="1"/>
    <col min="8963" max="8964" width="8.5" style="225" customWidth="1"/>
    <col min="8965" max="8966" width="8.58203125" style="225" customWidth="1"/>
    <col min="8967" max="8967" width="16.33203125" style="225" customWidth="1"/>
    <col min="8968" max="8968" width="16.75" style="225" bestFit="1" customWidth="1"/>
    <col min="8969" max="9216" width="9" style="225"/>
    <col min="9217" max="9217" width="3.08203125" style="225" customWidth="1"/>
    <col min="9218" max="9218" width="15.33203125" style="225" customWidth="1"/>
    <col min="9219" max="9220" width="8.5" style="225" customWidth="1"/>
    <col min="9221" max="9222" width="8.58203125" style="225" customWidth="1"/>
    <col min="9223" max="9223" width="16.33203125" style="225" customWidth="1"/>
    <col min="9224" max="9224" width="16.75" style="225" bestFit="1" customWidth="1"/>
    <col min="9225" max="9472" width="9" style="225"/>
    <col min="9473" max="9473" width="3.08203125" style="225" customWidth="1"/>
    <col min="9474" max="9474" width="15.33203125" style="225" customWidth="1"/>
    <col min="9475" max="9476" width="8.5" style="225" customWidth="1"/>
    <col min="9477" max="9478" width="8.58203125" style="225" customWidth="1"/>
    <col min="9479" max="9479" width="16.33203125" style="225" customWidth="1"/>
    <col min="9480" max="9480" width="16.75" style="225" bestFit="1" customWidth="1"/>
    <col min="9481" max="9728" width="9" style="225"/>
    <col min="9729" max="9729" width="3.08203125" style="225" customWidth="1"/>
    <col min="9730" max="9730" width="15.33203125" style="225" customWidth="1"/>
    <col min="9731" max="9732" width="8.5" style="225" customWidth="1"/>
    <col min="9733" max="9734" width="8.58203125" style="225" customWidth="1"/>
    <col min="9735" max="9735" width="16.33203125" style="225" customWidth="1"/>
    <col min="9736" max="9736" width="16.75" style="225" bestFit="1" customWidth="1"/>
    <col min="9737" max="9984" width="9" style="225"/>
    <col min="9985" max="9985" width="3.08203125" style="225" customWidth="1"/>
    <col min="9986" max="9986" width="15.33203125" style="225" customWidth="1"/>
    <col min="9987" max="9988" width="8.5" style="225" customWidth="1"/>
    <col min="9989" max="9990" width="8.58203125" style="225" customWidth="1"/>
    <col min="9991" max="9991" width="16.33203125" style="225" customWidth="1"/>
    <col min="9992" max="9992" width="16.75" style="225" bestFit="1" customWidth="1"/>
    <col min="9993" max="10240" width="9" style="225"/>
    <col min="10241" max="10241" width="3.08203125" style="225" customWidth="1"/>
    <col min="10242" max="10242" width="15.33203125" style="225" customWidth="1"/>
    <col min="10243" max="10244" width="8.5" style="225" customWidth="1"/>
    <col min="10245" max="10246" width="8.58203125" style="225" customWidth="1"/>
    <col min="10247" max="10247" width="16.33203125" style="225" customWidth="1"/>
    <col min="10248" max="10248" width="16.75" style="225" bestFit="1" customWidth="1"/>
    <col min="10249" max="10496" width="9" style="225"/>
    <col min="10497" max="10497" width="3.08203125" style="225" customWidth="1"/>
    <col min="10498" max="10498" width="15.33203125" style="225" customWidth="1"/>
    <col min="10499" max="10500" width="8.5" style="225" customWidth="1"/>
    <col min="10501" max="10502" width="8.58203125" style="225" customWidth="1"/>
    <col min="10503" max="10503" width="16.33203125" style="225" customWidth="1"/>
    <col min="10504" max="10504" width="16.75" style="225" bestFit="1" customWidth="1"/>
    <col min="10505" max="10752" width="9" style="225"/>
    <col min="10753" max="10753" width="3.08203125" style="225" customWidth="1"/>
    <col min="10754" max="10754" width="15.33203125" style="225" customWidth="1"/>
    <col min="10755" max="10756" width="8.5" style="225" customWidth="1"/>
    <col min="10757" max="10758" width="8.58203125" style="225" customWidth="1"/>
    <col min="10759" max="10759" width="16.33203125" style="225" customWidth="1"/>
    <col min="10760" max="10760" width="16.75" style="225" bestFit="1" customWidth="1"/>
    <col min="10761" max="11008" width="9" style="225"/>
    <col min="11009" max="11009" width="3.08203125" style="225" customWidth="1"/>
    <col min="11010" max="11010" width="15.33203125" style="225" customWidth="1"/>
    <col min="11011" max="11012" width="8.5" style="225" customWidth="1"/>
    <col min="11013" max="11014" width="8.58203125" style="225" customWidth="1"/>
    <col min="11015" max="11015" width="16.33203125" style="225" customWidth="1"/>
    <col min="11016" max="11016" width="16.75" style="225" bestFit="1" customWidth="1"/>
    <col min="11017" max="11264" width="9" style="225"/>
    <col min="11265" max="11265" width="3.08203125" style="225" customWidth="1"/>
    <col min="11266" max="11266" width="15.33203125" style="225" customWidth="1"/>
    <col min="11267" max="11268" width="8.5" style="225" customWidth="1"/>
    <col min="11269" max="11270" width="8.58203125" style="225" customWidth="1"/>
    <col min="11271" max="11271" width="16.33203125" style="225" customWidth="1"/>
    <col min="11272" max="11272" width="16.75" style="225" bestFit="1" customWidth="1"/>
    <col min="11273" max="11520" width="9" style="225"/>
    <col min="11521" max="11521" width="3.08203125" style="225" customWidth="1"/>
    <col min="11522" max="11522" width="15.33203125" style="225" customWidth="1"/>
    <col min="11523" max="11524" width="8.5" style="225" customWidth="1"/>
    <col min="11525" max="11526" width="8.58203125" style="225" customWidth="1"/>
    <col min="11527" max="11527" width="16.33203125" style="225" customWidth="1"/>
    <col min="11528" max="11528" width="16.75" style="225" bestFit="1" customWidth="1"/>
    <col min="11529" max="11776" width="9" style="225"/>
    <col min="11777" max="11777" width="3.08203125" style="225" customWidth="1"/>
    <col min="11778" max="11778" width="15.33203125" style="225" customWidth="1"/>
    <col min="11779" max="11780" width="8.5" style="225" customWidth="1"/>
    <col min="11781" max="11782" width="8.58203125" style="225" customWidth="1"/>
    <col min="11783" max="11783" width="16.33203125" style="225" customWidth="1"/>
    <col min="11784" max="11784" width="16.75" style="225" bestFit="1" customWidth="1"/>
    <col min="11785" max="12032" width="9" style="225"/>
    <col min="12033" max="12033" width="3.08203125" style="225" customWidth="1"/>
    <col min="12034" max="12034" width="15.33203125" style="225" customWidth="1"/>
    <col min="12035" max="12036" width="8.5" style="225" customWidth="1"/>
    <col min="12037" max="12038" width="8.58203125" style="225" customWidth="1"/>
    <col min="12039" max="12039" width="16.33203125" style="225" customWidth="1"/>
    <col min="12040" max="12040" width="16.75" style="225" bestFit="1" customWidth="1"/>
    <col min="12041" max="12288" width="9" style="225"/>
    <col min="12289" max="12289" width="3.08203125" style="225" customWidth="1"/>
    <col min="12290" max="12290" width="15.33203125" style="225" customWidth="1"/>
    <col min="12291" max="12292" width="8.5" style="225" customWidth="1"/>
    <col min="12293" max="12294" width="8.58203125" style="225" customWidth="1"/>
    <col min="12295" max="12295" width="16.33203125" style="225" customWidth="1"/>
    <col min="12296" max="12296" width="16.75" style="225" bestFit="1" customWidth="1"/>
    <col min="12297" max="12544" width="9" style="225"/>
    <col min="12545" max="12545" width="3.08203125" style="225" customWidth="1"/>
    <col min="12546" max="12546" width="15.33203125" style="225" customWidth="1"/>
    <col min="12547" max="12548" width="8.5" style="225" customWidth="1"/>
    <col min="12549" max="12550" width="8.58203125" style="225" customWidth="1"/>
    <col min="12551" max="12551" width="16.33203125" style="225" customWidth="1"/>
    <col min="12552" max="12552" width="16.75" style="225" bestFit="1" customWidth="1"/>
    <col min="12553" max="12800" width="9" style="225"/>
    <col min="12801" max="12801" width="3.08203125" style="225" customWidth="1"/>
    <col min="12802" max="12802" width="15.33203125" style="225" customWidth="1"/>
    <col min="12803" max="12804" width="8.5" style="225" customWidth="1"/>
    <col min="12805" max="12806" width="8.58203125" style="225" customWidth="1"/>
    <col min="12807" max="12807" width="16.33203125" style="225" customWidth="1"/>
    <col min="12808" max="12808" width="16.75" style="225" bestFit="1" customWidth="1"/>
    <col min="12809" max="13056" width="9" style="225"/>
    <col min="13057" max="13057" width="3.08203125" style="225" customWidth="1"/>
    <col min="13058" max="13058" width="15.33203125" style="225" customWidth="1"/>
    <col min="13059" max="13060" width="8.5" style="225" customWidth="1"/>
    <col min="13061" max="13062" width="8.58203125" style="225" customWidth="1"/>
    <col min="13063" max="13063" width="16.33203125" style="225" customWidth="1"/>
    <col min="13064" max="13064" width="16.75" style="225" bestFit="1" customWidth="1"/>
    <col min="13065" max="13312" width="9" style="225"/>
    <col min="13313" max="13313" width="3.08203125" style="225" customWidth="1"/>
    <col min="13314" max="13314" width="15.33203125" style="225" customWidth="1"/>
    <col min="13315" max="13316" width="8.5" style="225" customWidth="1"/>
    <col min="13317" max="13318" width="8.58203125" style="225" customWidth="1"/>
    <col min="13319" max="13319" width="16.33203125" style="225" customWidth="1"/>
    <col min="13320" max="13320" width="16.75" style="225" bestFit="1" customWidth="1"/>
    <col min="13321" max="13568" width="9" style="225"/>
    <col min="13569" max="13569" width="3.08203125" style="225" customWidth="1"/>
    <col min="13570" max="13570" width="15.33203125" style="225" customWidth="1"/>
    <col min="13571" max="13572" width="8.5" style="225" customWidth="1"/>
    <col min="13573" max="13574" width="8.58203125" style="225" customWidth="1"/>
    <col min="13575" max="13575" width="16.33203125" style="225" customWidth="1"/>
    <col min="13576" max="13576" width="16.75" style="225" bestFit="1" customWidth="1"/>
    <col min="13577" max="13824" width="9" style="225"/>
    <col min="13825" max="13825" width="3.08203125" style="225" customWidth="1"/>
    <col min="13826" max="13826" width="15.33203125" style="225" customWidth="1"/>
    <col min="13827" max="13828" width="8.5" style="225" customWidth="1"/>
    <col min="13829" max="13830" width="8.58203125" style="225" customWidth="1"/>
    <col min="13831" max="13831" width="16.33203125" style="225" customWidth="1"/>
    <col min="13832" max="13832" width="16.75" style="225" bestFit="1" customWidth="1"/>
    <col min="13833" max="14080" width="9" style="225"/>
    <col min="14081" max="14081" width="3.08203125" style="225" customWidth="1"/>
    <col min="14082" max="14082" width="15.33203125" style="225" customWidth="1"/>
    <col min="14083" max="14084" width="8.5" style="225" customWidth="1"/>
    <col min="14085" max="14086" width="8.58203125" style="225" customWidth="1"/>
    <col min="14087" max="14087" width="16.33203125" style="225" customWidth="1"/>
    <col min="14088" max="14088" width="16.75" style="225" bestFit="1" customWidth="1"/>
    <col min="14089" max="14336" width="9" style="225"/>
    <col min="14337" max="14337" width="3.08203125" style="225" customWidth="1"/>
    <col min="14338" max="14338" width="15.33203125" style="225" customWidth="1"/>
    <col min="14339" max="14340" width="8.5" style="225" customWidth="1"/>
    <col min="14341" max="14342" width="8.58203125" style="225" customWidth="1"/>
    <col min="14343" max="14343" width="16.33203125" style="225" customWidth="1"/>
    <col min="14344" max="14344" width="16.75" style="225" bestFit="1" customWidth="1"/>
    <col min="14345" max="14592" width="9" style="225"/>
    <col min="14593" max="14593" width="3.08203125" style="225" customWidth="1"/>
    <col min="14594" max="14594" width="15.33203125" style="225" customWidth="1"/>
    <col min="14595" max="14596" width="8.5" style="225" customWidth="1"/>
    <col min="14597" max="14598" width="8.58203125" style="225" customWidth="1"/>
    <col min="14599" max="14599" width="16.33203125" style="225" customWidth="1"/>
    <col min="14600" max="14600" width="16.75" style="225" bestFit="1" customWidth="1"/>
    <col min="14601" max="14848" width="9" style="225"/>
    <col min="14849" max="14849" width="3.08203125" style="225" customWidth="1"/>
    <col min="14850" max="14850" width="15.33203125" style="225" customWidth="1"/>
    <col min="14851" max="14852" width="8.5" style="225" customWidth="1"/>
    <col min="14853" max="14854" width="8.58203125" style="225" customWidth="1"/>
    <col min="14855" max="14855" width="16.33203125" style="225" customWidth="1"/>
    <col min="14856" max="14856" width="16.75" style="225" bestFit="1" customWidth="1"/>
    <col min="14857" max="15104" width="9" style="225"/>
    <col min="15105" max="15105" width="3.08203125" style="225" customWidth="1"/>
    <col min="15106" max="15106" width="15.33203125" style="225" customWidth="1"/>
    <col min="15107" max="15108" width="8.5" style="225" customWidth="1"/>
    <col min="15109" max="15110" width="8.58203125" style="225" customWidth="1"/>
    <col min="15111" max="15111" width="16.33203125" style="225" customWidth="1"/>
    <col min="15112" max="15112" width="16.75" style="225" bestFit="1" customWidth="1"/>
    <col min="15113" max="15360" width="9" style="225"/>
    <col min="15361" max="15361" width="3.08203125" style="225" customWidth="1"/>
    <col min="15362" max="15362" width="15.33203125" style="225" customWidth="1"/>
    <col min="15363" max="15364" width="8.5" style="225" customWidth="1"/>
    <col min="15365" max="15366" width="8.58203125" style="225" customWidth="1"/>
    <col min="15367" max="15367" width="16.33203125" style="225" customWidth="1"/>
    <col min="15368" max="15368" width="16.75" style="225" bestFit="1" customWidth="1"/>
    <col min="15369" max="15616" width="9" style="225"/>
    <col min="15617" max="15617" width="3.08203125" style="225" customWidth="1"/>
    <col min="15618" max="15618" width="15.33203125" style="225" customWidth="1"/>
    <col min="15619" max="15620" width="8.5" style="225" customWidth="1"/>
    <col min="15621" max="15622" width="8.58203125" style="225" customWidth="1"/>
    <col min="15623" max="15623" width="16.33203125" style="225" customWidth="1"/>
    <col min="15624" max="15624" width="16.75" style="225" bestFit="1" customWidth="1"/>
    <col min="15625" max="15872" width="9" style="225"/>
    <col min="15873" max="15873" width="3.08203125" style="225" customWidth="1"/>
    <col min="15874" max="15874" width="15.33203125" style="225" customWidth="1"/>
    <col min="15875" max="15876" width="8.5" style="225" customWidth="1"/>
    <col min="15877" max="15878" width="8.58203125" style="225" customWidth="1"/>
    <col min="15879" max="15879" width="16.33203125" style="225" customWidth="1"/>
    <col min="15880" max="15880" width="16.75" style="225" bestFit="1" customWidth="1"/>
    <col min="15881" max="16128" width="9" style="225"/>
    <col min="16129" max="16129" width="3.08203125" style="225" customWidth="1"/>
    <col min="16130" max="16130" width="15.33203125" style="225" customWidth="1"/>
    <col min="16131" max="16132" width="8.5" style="225" customWidth="1"/>
    <col min="16133" max="16134" width="8.58203125" style="225" customWidth="1"/>
    <col min="16135" max="16135" width="16.33203125" style="225" customWidth="1"/>
    <col min="16136" max="16136" width="16.75" style="225" bestFit="1" customWidth="1"/>
    <col min="16137" max="16384" width="9" style="225"/>
  </cols>
  <sheetData>
    <row r="1" spans="1:8" ht="21.75" customHeight="1">
      <c r="A1" s="3249" t="s">
        <v>1461</v>
      </c>
      <c r="B1" s="3282"/>
      <c r="H1" s="294" t="s">
        <v>1448</v>
      </c>
    </row>
    <row r="2" spans="1:8" ht="56.25" customHeight="1">
      <c r="A2" s="3271" t="s">
        <v>1462</v>
      </c>
      <c r="B2" s="3271"/>
      <c r="C2" s="3271"/>
      <c r="D2" s="3271"/>
      <c r="E2" s="3271"/>
      <c r="F2" s="3271"/>
      <c r="G2" s="3271"/>
      <c r="H2" s="3271"/>
    </row>
    <row r="3" spans="1:8" ht="15" customHeight="1">
      <c r="A3" s="604"/>
      <c r="B3" s="604"/>
      <c r="C3" s="604"/>
      <c r="D3" s="604"/>
      <c r="E3" s="604"/>
      <c r="F3" s="604"/>
      <c r="G3" s="604"/>
      <c r="H3" s="604"/>
    </row>
    <row r="4" spans="1:8" ht="30" customHeight="1">
      <c r="A4" s="3272" t="s">
        <v>463</v>
      </c>
      <c r="B4" s="3272"/>
      <c r="C4" s="3272"/>
      <c r="D4" s="3273"/>
      <c r="E4" s="3274"/>
      <c r="F4" s="3274"/>
      <c r="G4" s="3274"/>
      <c r="H4" s="3275"/>
    </row>
    <row r="5" spans="1:8" ht="30" customHeight="1">
      <c r="A5" s="3272" t="s">
        <v>464</v>
      </c>
      <c r="B5" s="3272"/>
      <c r="C5" s="3272"/>
      <c r="D5" s="3273" t="s">
        <v>1440</v>
      </c>
      <c r="E5" s="3274"/>
      <c r="F5" s="3274"/>
      <c r="G5" s="3274"/>
      <c r="H5" s="3275"/>
    </row>
    <row r="6" spans="1:8" ht="15" customHeight="1">
      <c r="A6" s="604"/>
      <c r="B6" s="604"/>
      <c r="C6" s="604"/>
      <c r="D6" s="604"/>
      <c r="E6" s="604"/>
      <c r="F6" s="604"/>
      <c r="G6" s="604"/>
      <c r="H6" s="604"/>
    </row>
    <row r="7" spans="1:8" ht="17.25" customHeight="1">
      <c r="A7" s="3260"/>
      <c r="B7" s="3260"/>
      <c r="C7" s="3261" t="s">
        <v>1441</v>
      </c>
      <c r="D7" s="3261"/>
      <c r="E7" s="3262" t="s">
        <v>140</v>
      </c>
      <c r="F7" s="3263"/>
      <c r="G7" s="3263"/>
      <c r="H7" s="3264"/>
    </row>
    <row r="8" spans="1:8" ht="17.25" customHeight="1">
      <c r="A8" s="3260"/>
      <c r="B8" s="3260"/>
      <c r="C8" s="3261"/>
      <c r="D8" s="3261"/>
      <c r="E8" s="3265"/>
      <c r="F8" s="3266"/>
      <c r="G8" s="3266"/>
      <c r="H8" s="3267"/>
    </row>
    <row r="9" spans="1:8" ht="17.25" customHeight="1">
      <c r="A9" s="3260"/>
      <c r="B9" s="3260"/>
      <c r="C9" s="3261"/>
      <c r="D9" s="3261"/>
      <c r="E9" s="3268"/>
      <c r="F9" s="3269"/>
      <c r="G9" s="3269"/>
      <c r="H9" s="3270"/>
    </row>
    <row r="10" spans="1:8" ht="17.25" customHeight="1">
      <c r="A10" s="606"/>
      <c r="B10" s="606"/>
      <c r="C10" s="607"/>
      <c r="D10" s="607"/>
      <c r="E10" s="608"/>
      <c r="F10" s="608"/>
      <c r="G10" s="608"/>
    </row>
    <row r="11" spans="1:8" ht="12.75" customHeight="1">
      <c r="A11" s="606"/>
      <c r="B11" s="3283" t="s">
        <v>1450</v>
      </c>
      <c r="C11" s="3250" t="s">
        <v>1463</v>
      </c>
      <c r="D11" s="3286"/>
      <c r="E11" s="3251"/>
      <c r="F11" s="610"/>
      <c r="G11" s="610"/>
      <c r="H11" s="620"/>
    </row>
    <row r="12" spans="1:8" ht="12.75" customHeight="1">
      <c r="A12" s="606"/>
      <c r="B12" s="3284"/>
      <c r="C12" s="3252"/>
      <c r="D12" s="3287"/>
      <c r="E12" s="3253"/>
      <c r="F12" s="619">
        <v>1</v>
      </c>
      <c r="G12" s="231" t="s">
        <v>1464</v>
      </c>
      <c r="H12" s="618"/>
    </row>
    <row r="13" spans="1:8" ht="12.75" customHeight="1">
      <c r="A13" s="606"/>
      <c r="B13" s="3284"/>
      <c r="C13" s="3252"/>
      <c r="D13" s="3287"/>
      <c r="E13" s="3253"/>
      <c r="F13" s="619">
        <v>2</v>
      </c>
      <c r="G13" s="231" t="s">
        <v>1465</v>
      </c>
      <c r="H13" s="618"/>
    </row>
    <row r="14" spans="1:8" ht="12.75" customHeight="1">
      <c r="A14" s="606"/>
      <c r="B14" s="3284"/>
      <c r="C14" s="3252"/>
      <c r="D14" s="3287"/>
      <c r="E14" s="3253"/>
      <c r="F14" s="619">
        <v>3</v>
      </c>
      <c r="G14" s="231" t="s">
        <v>1466</v>
      </c>
      <c r="H14" s="618"/>
    </row>
    <row r="15" spans="1:8" ht="12.75" customHeight="1">
      <c r="A15" s="606"/>
      <c r="B15" s="3284"/>
      <c r="C15" s="3252"/>
      <c r="D15" s="3287"/>
      <c r="E15" s="3253"/>
      <c r="F15" s="619">
        <v>4</v>
      </c>
      <c r="G15" s="231" t="s">
        <v>1467</v>
      </c>
      <c r="H15" s="618"/>
    </row>
    <row r="16" spans="1:8" ht="12.75" customHeight="1">
      <c r="A16" s="606"/>
      <c r="B16" s="3284"/>
      <c r="C16" s="3252"/>
      <c r="D16" s="3287"/>
      <c r="E16" s="3253"/>
      <c r="F16" s="619">
        <v>5</v>
      </c>
      <c r="G16" s="231" t="s">
        <v>1468</v>
      </c>
      <c r="H16" s="618"/>
    </row>
    <row r="17" spans="1:8" ht="12.75" customHeight="1">
      <c r="A17" s="606"/>
      <c r="B17" s="3284"/>
      <c r="C17" s="3252"/>
      <c r="D17" s="3287"/>
      <c r="E17" s="3253"/>
      <c r="F17" s="619">
        <v>6</v>
      </c>
      <c r="G17" s="231" t="s">
        <v>1469</v>
      </c>
      <c r="H17" s="618"/>
    </row>
    <row r="18" spans="1:8" ht="12.75" customHeight="1">
      <c r="A18" s="606"/>
      <c r="B18" s="3284"/>
      <c r="C18" s="3252"/>
      <c r="D18" s="3287"/>
      <c r="E18" s="3253"/>
      <c r="F18" s="619">
        <v>7</v>
      </c>
      <c r="G18" s="231" t="s">
        <v>1470</v>
      </c>
      <c r="H18" s="618"/>
    </row>
    <row r="19" spans="1:8" ht="12.75" customHeight="1">
      <c r="A19" s="606"/>
      <c r="B19" s="3284"/>
      <c r="C19" s="3252"/>
      <c r="D19" s="3287"/>
      <c r="E19" s="3253"/>
      <c r="F19" s="619">
        <v>8</v>
      </c>
      <c r="G19" s="231" t="s">
        <v>1471</v>
      </c>
      <c r="H19" s="618"/>
    </row>
    <row r="20" spans="1:8" ht="12.75" customHeight="1">
      <c r="A20" s="606"/>
      <c r="B20" s="3284"/>
      <c r="C20" s="3254"/>
      <c r="D20" s="3288"/>
      <c r="E20" s="3255"/>
      <c r="F20" s="612"/>
      <c r="G20" s="612"/>
      <c r="H20" s="617"/>
    </row>
    <row r="21" spans="1:8" ht="47.25" customHeight="1">
      <c r="B21" s="3285"/>
      <c r="C21" s="3289" t="s">
        <v>1472</v>
      </c>
      <c r="D21" s="3290"/>
      <c r="E21" s="3290"/>
      <c r="F21" s="3290"/>
      <c r="G21" s="3290"/>
      <c r="H21" s="3291"/>
    </row>
    <row r="22" spans="1:8" ht="15.75" customHeight="1" thickBot="1">
      <c r="A22" s="231"/>
      <c r="B22" s="231"/>
      <c r="C22" s="231"/>
      <c r="D22" s="231"/>
      <c r="E22" s="231"/>
      <c r="F22" s="231"/>
      <c r="G22" s="231"/>
      <c r="H22" s="231"/>
    </row>
    <row r="23" spans="1:8" s="231" customFormat="1" ht="24.75" customHeight="1">
      <c r="A23" s="827"/>
      <c r="B23" s="828" t="s">
        <v>469</v>
      </c>
      <c r="C23" s="3256" t="s">
        <v>1458</v>
      </c>
      <c r="D23" s="3256"/>
      <c r="E23" s="3256" t="s">
        <v>1443</v>
      </c>
      <c r="F23" s="3257"/>
      <c r="G23" s="613" t="s">
        <v>1459</v>
      </c>
      <c r="H23" s="824" t="s">
        <v>1445</v>
      </c>
    </row>
    <row r="24" spans="1:8" s="231" customFormat="1" ht="17.25" customHeight="1">
      <c r="A24" s="827">
        <v>1</v>
      </c>
      <c r="B24" s="828"/>
      <c r="C24" s="3258"/>
      <c r="D24" s="3259"/>
      <c r="E24" s="3256"/>
      <c r="F24" s="3257"/>
      <c r="G24" s="614"/>
      <c r="H24" s="829"/>
    </row>
    <row r="25" spans="1:8" s="231" customFormat="1" ht="17.25" customHeight="1">
      <c r="A25" s="827">
        <v>2</v>
      </c>
      <c r="B25" s="828"/>
      <c r="C25" s="3258"/>
      <c r="D25" s="3259"/>
      <c r="E25" s="3256"/>
      <c r="F25" s="3257"/>
      <c r="G25" s="614"/>
      <c r="H25" s="829"/>
    </row>
    <row r="26" spans="1:8" s="231" customFormat="1" ht="17.25" customHeight="1">
      <c r="A26" s="827">
        <v>3</v>
      </c>
      <c r="B26" s="830"/>
      <c r="C26" s="3276"/>
      <c r="D26" s="3277"/>
      <c r="E26" s="3257"/>
      <c r="F26" s="3278"/>
      <c r="G26" s="614"/>
      <c r="H26" s="829"/>
    </row>
    <row r="27" spans="1:8" s="231" customFormat="1" ht="17.25" customHeight="1">
      <c r="A27" s="827">
        <v>4</v>
      </c>
      <c r="B27" s="830"/>
      <c r="C27" s="3276"/>
      <c r="D27" s="3277"/>
      <c r="E27" s="3257"/>
      <c r="F27" s="3278"/>
      <c r="G27" s="614"/>
      <c r="H27" s="829"/>
    </row>
    <row r="28" spans="1:8" s="231" customFormat="1" ht="17.25" customHeight="1">
      <c r="A28" s="827">
        <v>5</v>
      </c>
      <c r="B28" s="830"/>
      <c r="C28" s="3276"/>
      <c r="D28" s="3277"/>
      <c r="E28" s="3257"/>
      <c r="F28" s="3278"/>
      <c r="G28" s="614"/>
      <c r="H28" s="829"/>
    </row>
    <row r="29" spans="1:8" s="231" customFormat="1" ht="17.25" customHeight="1">
      <c r="A29" s="827">
        <v>6</v>
      </c>
      <c r="B29" s="830"/>
      <c r="C29" s="3276"/>
      <c r="D29" s="3277"/>
      <c r="E29" s="3257"/>
      <c r="F29" s="3278"/>
      <c r="G29" s="614"/>
      <c r="H29" s="831"/>
    </row>
    <row r="30" spans="1:8" s="231" customFormat="1" ht="17.25" customHeight="1">
      <c r="A30" s="827">
        <v>7</v>
      </c>
      <c r="B30" s="828"/>
      <c r="C30" s="3256"/>
      <c r="D30" s="3256"/>
      <c r="E30" s="3256"/>
      <c r="F30" s="3257"/>
      <c r="G30" s="615"/>
      <c r="H30" s="831"/>
    </row>
    <row r="31" spans="1:8" s="231" customFormat="1" ht="17.25" customHeight="1">
      <c r="A31" s="827">
        <v>8</v>
      </c>
      <c r="B31" s="828"/>
      <c r="C31" s="3256"/>
      <c r="D31" s="3256"/>
      <c r="E31" s="3256"/>
      <c r="F31" s="3257"/>
      <c r="G31" s="615"/>
      <c r="H31" s="831"/>
    </row>
    <row r="32" spans="1:8" s="231" customFormat="1" ht="17.25" customHeight="1">
      <c r="A32" s="827">
        <v>9</v>
      </c>
      <c r="B32" s="828"/>
      <c r="C32" s="3256"/>
      <c r="D32" s="3256"/>
      <c r="E32" s="3256"/>
      <c r="F32" s="3257"/>
      <c r="G32" s="615"/>
      <c r="H32" s="831"/>
    </row>
    <row r="33" spans="1:8" s="231" customFormat="1" ht="17.25" customHeight="1">
      <c r="A33" s="827">
        <v>10</v>
      </c>
      <c r="B33" s="828"/>
      <c r="C33" s="3256"/>
      <c r="D33" s="3256"/>
      <c r="E33" s="3256"/>
      <c r="F33" s="3257"/>
      <c r="G33" s="615"/>
      <c r="H33" s="831"/>
    </row>
    <row r="34" spans="1:8" s="231" customFormat="1" ht="17.25" customHeight="1">
      <c r="A34" s="827">
        <v>11</v>
      </c>
      <c r="B34" s="830"/>
      <c r="C34" s="3276"/>
      <c r="D34" s="3277"/>
      <c r="E34" s="3256"/>
      <c r="F34" s="3257"/>
      <c r="G34" s="614"/>
      <c r="H34" s="829"/>
    </row>
    <row r="35" spans="1:8" s="231" customFormat="1" ht="17.25" customHeight="1">
      <c r="A35" s="827">
        <v>12</v>
      </c>
      <c r="B35" s="828"/>
      <c r="C35" s="3258"/>
      <c r="D35" s="3259"/>
      <c r="E35" s="3256"/>
      <c r="F35" s="3257"/>
      <c r="G35" s="614"/>
      <c r="H35" s="829"/>
    </row>
    <row r="36" spans="1:8" s="231" customFormat="1" ht="17.25" customHeight="1">
      <c r="A36" s="827">
        <v>13</v>
      </c>
      <c r="B36" s="830"/>
      <c r="C36" s="3276"/>
      <c r="D36" s="3277"/>
      <c r="E36" s="3257"/>
      <c r="F36" s="3278"/>
      <c r="G36" s="614"/>
      <c r="H36" s="829"/>
    </row>
    <row r="37" spans="1:8" s="231" customFormat="1" ht="17.25" customHeight="1">
      <c r="A37" s="827">
        <v>14</v>
      </c>
      <c r="B37" s="828"/>
      <c r="C37" s="3258"/>
      <c r="D37" s="3259"/>
      <c r="E37" s="3256"/>
      <c r="F37" s="3257"/>
      <c r="G37" s="614"/>
      <c r="H37" s="829"/>
    </row>
    <row r="38" spans="1:8" s="231" customFormat="1" ht="17.25" customHeight="1">
      <c r="A38" s="827">
        <v>15</v>
      </c>
      <c r="B38" s="828"/>
      <c r="C38" s="3276"/>
      <c r="D38" s="3279"/>
      <c r="E38" s="3256"/>
      <c r="F38" s="3257"/>
      <c r="G38" s="614"/>
      <c r="H38" s="831"/>
    </row>
    <row r="39" spans="1:8" s="231" customFormat="1" ht="17.25" customHeight="1">
      <c r="A39" s="827">
        <v>16</v>
      </c>
      <c r="B39" s="828"/>
      <c r="C39" s="3280"/>
      <c r="D39" s="3256"/>
      <c r="E39" s="3256"/>
      <c r="F39" s="3257"/>
      <c r="G39" s="614"/>
      <c r="H39" s="831"/>
    </row>
    <row r="40" spans="1:8" s="231" customFormat="1" ht="17.25" customHeight="1">
      <c r="A40" s="827">
        <v>17</v>
      </c>
      <c r="B40" s="828"/>
      <c r="C40" s="3256"/>
      <c r="D40" s="3256"/>
      <c r="E40" s="3256"/>
      <c r="F40" s="3257"/>
      <c r="G40" s="614"/>
      <c r="H40" s="831"/>
    </row>
    <row r="41" spans="1:8" s="231" customFormat="1" ht="17.25" customHeight="1">
      <c r="A41" s="827">
        <v>18</v>
      </c>
      <c r="B41" s="828"/>
      <c r="C41" s="3256"/>
      <c r="D41" s="3256"/>
      <c r="E41" s="3256"/>
      <c r="F41" s="3257"/>
      <c r="G41" s="614"/>
      <c r="H41" s="831"/>
    </row>
    <row r="42" spans="1:8" s="231" customFormat="1" ht="17.25" customHeight="1">
      <c r="A42" s="827">
        <v>19</v>
      </c>
      <c r="B42" s="828"/>
      <c r="C42" s="3256"/>
      <c r="D42" s="3256"/>
      <c r="E42" s="3256"/>
      <c r="F42" s="3257"/>
      <c r="G42" s="614"/>
      <c r="H42" s="831"/>
    </row>
    <row r="43" spans="1:8" s="231" customFormat="1" ht="17.25" customHeight="1" thickBot="1">
      <c r="A43" s="827">
        <v>20</v>
      </c>
      <c r="B43" s="828"/>
      <c r="C43" s="3256"/>
      <c r="D43" s="3256"/>
      <c r="E43" s="3256"/>
      <c r="F43" s="3257"/>
      <c r="G43" s="616"/>
      <c r="H43" s="831"/>
    </row>
    <row r="44" spans="1:8" ht="39.75" customHeight="1">
      <c r="A44" s="3260" t="s">
        <v>1473</v>
      </c>
      <c r="B44" s="3281"/>
      <c r="C44" s="3281"/>
      <c r="D44" s="3281"/>
      <c r="E44" s="3281"/>
      <c r="F44" s="3281"/>
      <c r="G44" s="3281"/>
      <c r="H44" s="3281"/>
    </row>
    <row r="45" spans="1:8" ht="129" customHeight="1">
      <c r="A45" s="3281"/>
      <c r="B45" s="3281"/>
      <c r="C45" s="3281"/>
      <c r="D45" s="3281"/>
      <c r="E45" s="3281"/>
      <c r="F45" s="3281"/>
      <c r="G45" s="3281"/>
      <c r="H45" s="3281"/>
    </row>
  </sheetData>
  <mergeCells count="57">
    <mergeCell ref="C39:D39"/>
    <mergeCell ref="E39:F39"/>
    <mergeCell ref="C43:D43"/>
    <mergeCell ref="E43:F43"/>
    <mergeCell ref="A44:H45"/>
    <mergeCell ref="C40:D40"/>
    <mergeCell ref="E40:F40"/>
    <mergeCell ref="C41:D41"/>
    <mergeCell ref="E41:F41"/>
    <mergeCell ref="C42:D42"/>
    <mergeCell ref="E42:F42"/>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3:D23"/>
    <mergeCell ref="E23:F23"/>
    <mergeCell ref="C28:D28"/>
    <mergeCell ref="E28:F28"/>
    <mergeCell ref="C29:D29"/>
    <mergeCell ref="E29:F29"/>
    <mergeCell ref="C27:D27"/>
    <mergeCell ref="E27:F27"/>
    <mergeCell ref="C25:D25"/>
    <mergeCell ref="E25:F25"/>
    <mergeCell ref="C26:D26"/>
    <mergeCell ref="E26:F26"/>
    <mergeCell ref="A1:B1"/>
    <mergeCell ref="D5:H5"/>
    <mergeCell ref="C24:D24"/>
    <mergeCell ref="E24:F24"/>
    <mergeCell ref="A2:H2"/>
    <mergeCell ref="A7:B7"/>
    <mergeCell ref="C7:D9"/>
    <mergeCell ref="E7:H9"/>
    <mergeCell ref="A8:B8"/>
    <mergeCell ref="A9:B9"/>
    <mergeCell ref="A4:C4"/>
    <mergeCell ref="D4:H4"/>
    <mergeCell ref="A5:C5"/>
    <mergeCell ref="B11:B21"/>
    <mergeCell ref="C11:E20"/>
    <mergeCell ref="C21:H21"/>
  </mergeCells>
  <phoneticPr fontId="14"/>
  <pageMargins left="0.7" right="0.7" top="0.75" bottom="0.75" header="0.3" footer="0.3"/>
  <pageSetup paperSize="9" scale="77" orientation="portrait" r:id="rId1"/>
  <rowBreaks count="1" manualBreakCount="1">
    <brk id="43" max="7" man="1"/>
  </row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sheetPr codeName="Sheet68"/>
  <dimension ref="A1:H46"/>
  <sheetViews>
    <sheetView view="pageBreakPreview" zoomScaleNormal="70" zoomScaleSheetLayoutView="100" workbookViewId="0"/>
  </sheetViews>
  <sheetFormatPr defaultColWidth="9" defaultRowHeight="13"/>
  <cols>
    <col min="1" max="1" width="5.58203125" style="621" customWidth="1"/>
    <col min="2" max="2" width="5" style="621" customWidth="1"/>
    <col min="3" max="3" width="24.08203125" style="621" customWidth="1"/>
    <col min="4" max="4" width="15.33203125" style="621" customWidth="1"/>
    <col min="5" max="5" width="2.5" style="621" customWidth="1"/>
    <col min="6" max="6" width="9.25" style="621" customWidth="1"/>
    <col min="7" max="8" width="25" style="621" customWidth="1"/>
    <col min="9" max="9" width="5.75" style="621" customWidth="1"/>
    <col min="10" max="20" width="20.58203125" style="621" customWidth="1"/>
    <col min="21" max="16384" width="9" style="621"/>
  </cols>
  <sheetData>
    <row r="1" spans="1:8" ht="20.25" customHeight="1">
      <c r="A1" s="621" t="s">
        <v>1474</v>
      </c>
      <c r="B1" s="1"/>
      <c r="C1" s="1"/>
      <c r="D1" s="1"/>
      <c r="E1" s="1"/>
      <c r="F1" s="1"/>
      <c r="G1" s="1"/>
      <c r="H1" s="63" t="s">
        <v>1475</v>
      </c>
    </row>
    <row r="2" spans="1:8" ht="20.25" customHeight="1">
      <c r="B2" s="1"/>
      <c r="C2" s="1"/>
      <c r="D2" s="1"/>
      <c r="E2" s="1"/>
      <c r="F2" s="1"/>
      <c r="G2" s="1"/>
      <c r="H2" s="1"/>
    </row>
    <row r="3" spans="1:8" ht="52.5" customHeight="1">
      <c r="B3" s="3292" t="s">
        <v>1476</v>
      </c>
      <c r="C3" s="3292"/>
      <c r="D3" s="3292"/>
      <c r="E3" s="3292"/>
      <c r="F3" s="3292"/>
      <c r="G3" s="3292"/>
      <c r="H3" s="3292"/>
    </row>
    <row r="4" spans="1:8" ht="30.75" customHeight="1" thickBot="1">
      <c r="B4" s="634"/>
      <c r="C4" s="634"/>
      <c r="D4" s="634"/>
      <c r="E4" s="634"/>
      <c r="F4" s="634"/>
      <c r="G4" s="634"/>
      <c r="H4" s="634"/>
    </row>
    <row r="5" spans="1:8" ht="30.75" customHeight="1">
      <c r="B5" s="3301" t="s">
        <v>1477</v>
      </c>
      <c r="C5" s="3302"/>
      <c r="D5" s="3302"/>
      <c r="E5" s="3302"/>
      <c r="F5" s="3302"/>
      <c r="G5" s="3307"/>
      <c r="H5" s="3308"/>
    </row>
    <row r="6" spans="1:8" ht="30.75" customHeight="1">
      <c r="B6" s="3303" t="s">
        <v>916</v>
      </c>
      <c r="C6" s="3304"/>
      <c r="D6" s="3304"/>
      <c r="E6" s="3304"/>
      <c r="F6" s="3304"/>
      <c r="G6" s="3309" t="s">
        <v>1478</v>
      </c>
      <c r="H6" s="3310"/>
    </row>
    <row r="7" spans="1:8" ht="30.75" customHeight="1">
      <c r="B7" s="3293"/>
      <c r="C7" s="3295" t="s">
        <v>1479</v>
      </c>
      <c r="D7" s="3296"/>
      <c r="E7" s="2104"/>
      <c r="F7" s="633" t="s">
        <v>1480</v>
      </c>
      <c r="G7" s="3297" t="s">
        <v>1481</v>
      </c>
      <c r="H7" s="3298"/>
    </row>
    <row r="8" spans="1:8" ht="30" customHeight="1">
      <c r="B8" s="3293"/>
      <c r="C8" s="1696" t="s">
        <v>1482</v>
      </c>
      <c r="D8" s="1696"/>
      <c r="E8" s="1591"/>
      <c r="F8" s="832" t="s">
        <v>1483</v>
      </c>
      <c r="G8" s="3297" t="s">
        <v>1481</v>
      </c>
      <c r="H8" s="3298"/>
    </row>
    <row r="9" spans="1:8" ht="30" customHeight="1">
      <c r="B9" s="3294"/>
      <c r="C9" s="1591" t="s">
        <v>1484</v>
      </c>
      <c r="D9" s="1592"/>
      <c r="E9" s="1592"/>
      <c r="F9" s="832" t="s">
        <v>1485</v>
      </c>
      <c r="G9" s="3299" t="s">
        <v>1486</v>
      </c>
      <c r="H9" s="3300"/>
    </row>
    <row r="10" spans="1:8" ht="30" customHeight="1" thickBot="1">
      <c r="B10" s="3313" t="s">
        <v>787</v>
      </c>
      <c r="C10" s="3314"/>
      <c r="D10" s="3314"/>
      <c r="E10" s="3314"/>
      <c r="F10" s="3314"/>
      <c r="G10" s="833" t="s">
        <v>1487</v>
      </c>
      <c r="H10" s="632" t="s">
        <v>1488</v>
      </c>
    </row>
    <row r="11" spans="1:8" ht="30" customHeight="1" thickTop="1">
      <c r="B11" s="631">
        <v>1</v>
      </c>
      <c r="C11" s="3315"/>
      <c r="D11" s="3316"/>
      <c r="E11" s="3316"/>
      <c r="F11" s="3316"/>
      <c r="G11" s="630"/>
      <c r="H11" s="629"/>
    </row>
    <row r="12" spans="1:8" ht="30" customHeight="1">
      <c r="B12" s="627">
        <v>2</v>
      </c>
      <c r="C12" s="3311"/>
      <c r="D12" s="3312"/>
      <c r="E12" s="3312"/>
      <c r="F12" s="3312"/>
      <c r="G12" s="834"/>
      <c r="H12" s="628"/>
    </row>
    <row r="13" spans="1:8" ht="30" customHeight="1">
      <c r="B13" s="627">
        <v>3</v>
      </c>
      <c r="C13" s="3311"/>
      <c r="D13" s="3312"/>
      <c r="E13" s="3312"/>
      <c r="F13" s="3312"/>
      <c r="G13" s="834"/>
      <c r="H13" s="628"/>
    </row>
    <row r="14" spans="1:8" ht="30" customHeight="1">
      <c r="B14" s="627">
        <v>4</v>
      </c>
      <c r="C14" s="3311"/>
      <c r="D14" s="3312"/>
      <c r="E14" s="3312"/>
      <c r="F14" s="3312"/>
      <c r="G14" s="834"/>
      <c r="H14" s="628"/>
    </row>
    <row r="15" spans="1:8" ht="30" customHeight="1">
      <c r="B15" s="627">
        <v>5</v>
      </c>
      <c r="C15" s="3311"/>
      <c r="D15" s="3312"/>
      <c r="E15" s="3312"/>
      <c r="F15" s="3312"/>
      <c r="G15" s="834"/>
      <c r="H15" s="628"/>
    </row>
    <row r="16" spans="1:8" ht="30" customHeight="1">
      <c r="B16" s="627">
        <v>6</v>
      </c>
      <c r="C16" s="1591"/>
      <c r="D16" s="1592"/>
      <c r="E16" s="1592"/>
      <c r="F16" s="1592"/>
      <c r="G16" s="688"/>
      <c r="H16" s="626"/>
    </row>
    <row r="17" spans="2:8" ht="30" customHeight="1">
      <c r="B17" s="627">
        <v>7</v>
      </c>
      <c r="C17" s="1591"/>
      <c r="D17" s="1592"/>
      <c r="E17" s="1592"/>
      <c r="F17" s="1592"/>
      <c r="G17" s="688"/>
      <c r="H17" s="626"/>
    </row>
    <row r="18" spans="2:8" ht="30" customHeight="1">
      <c r="B18" s="627">
        <v>8</v>
      </c>
      <c r="C18" s="1591"/>
      <c r="D18" s="1592"/>
      <c r="E18" s="1592"/>
      <c r="F18" s="1592"/>
      <c r="G18" s="688"/>
      <c r="H18" s="626"/>
    </row>
    <row r="19" spans="2:8" ht="30" customHeight="1">
      <c r="B19" s="627">
        <v>9</v>
      </c>
      <c r="C19" s="1591"/>
      <c r="D19" s="1592"/>
      <c r="E19" s="1592"/>
      <c r="F19" s="1592"/>
      <c r="G19" s="688"/>
      <c r="H19" s="626"/>
    </row>
    <row r="20" spans="2:8" ht="30" customHeight="1" thickBot="1">
      <c r="B20" s="625">
        <v>10</v>
      </c>
      <c r="C20" s="3305"/>
      <c r="D20" s="3306"/>
      <c r="E20" s="3306"/>
      <c r="F20" s="3306"/>
      <c r="G20" s="624"/>
      <c r="H20" s="623"/>
    </row>
    <row r="21" spans="2:8" ht="30" customHeight="1">
      <c r="B21" s="63" t="s">
        <v>1489</v>
      </c>
      <c r="C21" s="63"/>
      <c r="D21" s="63"/>
      <c r="E21" s="63"/>
      <c r="F21" s="63"/>
      <c r="G21" s="63"/>
      <c r="H21" s="63"/>
    </row>
    <row r="22" spans="2:8" ht="30" customHeight="1">
      <c r="B22" s="63" t="s">
        <v>1490</v>
      </c>
      <c r="C22" s="63"/>
      <c r="D22" s="63"/>
      <c r="E22" s="63"/>
      <c r="F22" s="63"/>
      <c r="G22" s="63"/>
      <c r="H22" s="63"/>
    </row>
    <row r="23" spans="2:8" ht="30" customHeight="1"/>
    <row r="24" spans="2:8" ht="30" customHeight="1">
      <c r="C24" s="622"/>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C20:F20"/>
    <mergeCell ref="G5:H5"/>
    <mergeCell ref="G6:H6"/>
    <mergeCell ref="C16:F16"/>
    <mergeCell ref="C17:F17"/>
    <mergeCell ref="C18:F18"/>
    <mergeCell ref="C19:F19"/>
    <mergeCell ref="C15:F15"/>
    <mergeCell ref="B10:F10"/>
    <mergeCell ref="C11:F11"/>
    <mergeCell ref="C12:F12"/>
    <mergeCell ref="C13:F13"/>
    <mergeCell ref="C14:F14"/>
    <mergeCell ref="B3:H3"/>
    <mergeCell ref="B7:B9"/>
    <mergeCell ref="C7:E7"/>
    <mergeCell ref="G7:H7"/>
    <mergeCell ref="C8:E8"/>
    <mergeCell ref="G8:H8"/>
    <mergeCell ref="C9:E9"/>
    <mergeCell ref="G9:H9"/>
    <mergeCell ref="B5:F5"/>
    <mergeCell ref="B6:F6"/>
  </mergeCells>
  <phoneticPr fontId="14"/>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sheetPr codeName="Sheet9"/>
  <dimension ref="B1:I29"/>
  <sheetViews>
    <sheetView view="pageBreakPreview" zoomScaleNormal="100" zoomScaleSheetLayoutView="100" workbookViewId="0">
      <selection activeCell="T12" sqref="T12:T13"/>
    </sheetView>
  </sheetViews>
  <sheetFormatPr defaultRowHeight="13"/>
  <cols>
    <col min="1" max="1" width="1.75" style="51" customWidth="1"/>
    <col min="2" max="2" width="32.08203125" style="51" customWidth="1"/>
    <col min="3" max="4" width="3.08203125" style="51" customWidth="1"/>
    <col min="5" max="5" width="23.58203125" style="51" customWidth="1"/>
    <col min="6" max="6" width="10.33203125" style="51" customWidth="1"/>
    <col min="7" max="7" width="7.5" style="51" customWidth="1"/>
    <col min="8" max="8" width="23.25" style="51" customWidth="1"/>
    <col min="9" max="9" width="11.5" style="51" customWidth="1"/>
    <col min="10" max="10" width="1.25" style="51" customWidth="1"/>
    <col min="11" max="257" width="9" style="51"/>
    <col min="258" max="258" width="32.08203125" style="51" customWidth="1"/>
    <col min="259" max="260" width="3.08203125" style="51" customWidth="1"/>
    <col min="261" max="261" width="23.58203125" style="51" customWidth="1"/>
    <col min="262" max="262" width="10.33203125" style="51" customWidth="1"/>
    <col min="263" max="263" width="7.5" style="51" customWidth="1"/>
    <col min="264" max="264" width="23.25" style="51" customWidth="1"/>
    <col min="265" max="265" width="11.5" style="51" customWidth="1"/>
    <col min="266" max="513" width="9" style="51"/>
    <col min="514" max="514" width="32.08203125" style="51" customWidth="1"/>
    <col min="515" max="516" width="3.08203125" style="51" customWidth="1"/>
    <col min="517" max="517" width="23.58203125" style="51" customWidth="1"/>
    <col min="518" max="518" width="10.33203125" style="51" customWidth="1"/>
    <col min="519" max="519" width="7.5" style="51" customWidth="1"/>
    <col min="520" max="520" width="23.25" style="51" customWidth="1"/>
    <col min="521" max="521" width="11.5" style="51" customWidth="1"/>
    <col min="522" max="769" width="9" style="51"/>
    <col min="770" max="770" width="32.08203125" style="51" customWidth="1"/>
    <col min="771" max="772" width="3.08203125" style="51" customWidth="1"/>
    <col min="773" max="773" width="23.58203125" style="51" customWidth="1"/>
    <col min="774" max="774" width="10.33203125" style="51" customWidth="1"/>
    <col min="775" max="775" width="7.5" style="51" customWidth="1"/>
    <col min="776" max="776" width="23.25" style="51" customWidth="1"/>
    <col min="777" max="777" width="11.5" style="51" customWidth="1"/>
    <col min="778" max="1025" width="9" style="51"/>
    <col min="1026" max="1026" width="32.08203125" style="51" customWidth="1"/>
    <col min="1027" max="1028" width="3.08203125" style="51" customWidth="1"/>
    <col min="1029" max="1029" width="23.58203125" style="51" customWidth="1"/>
    <col min="1030" max="1030" width="10.33203125" style="51" customWidth="1"/>
    <col min="1031" max="1031" width="7.5" style="51" customWidth="1"/>
    <col min="1032" max="1032" width="23.25" style="51" customWidth="1"/>
    <col min="1033" max="1033" width="11.5" style="51" customWidth="1"/>
    <col min="1034" max="1281" width="9" style="51"/>
    <col min="1282" max="1282" width="32.08203125" style="51" customWidth="1"/>
    <col min="1283" max="1284" width="3.08203125" style="51" customWidth="1"/>
    <col min="1285" max="1285" width="23.58203125" style="51" customWidth="1"/>
    <col min="1286" max="1286" width="10.33203125" style="51" customWidth="1"/>
    <col min="1287" max="1287" width="7.5" style="51" customWidth="1"/>
    <col min="1288" max="1288" width="23.25" style="51" customWidth="1"/>
    <col min="1289" max="1289" width="11.5" style="51" customWidth="1"/>
    <col min="1290" max="1537" width="9" style="51"/>
    <col min="1538" max="1538" width="32.08203125" style="51" customWidth="1"/>
    <col min="1539" max="1540" width="3.08203125" style="51" customWidth="1"/>
    <col min="1541" max="1541" width="23.58203125" style="51" customWidth="1"/>
    <col min="1542" max="1542" width="10.33203125" style="51" customWidth="1"/>
    <col min="1543" max="1543" width="7.5" style="51" customWidth="1"/>
    <col min="1544" max="1544" width="23.25" style="51" customWidth="1"/>
    <col min="1545" max="1545" width="11.5" style="51" customWidth="1"/>
    <col min="1546" max="1793" width="9" style="51"/>
    <col min="1794" max="1794" width="32.08203125" style="51" customWidth="1"/>
    <col min="1795" max="1796" width="3.08203125" style="51" customWidth="1"/>
    <col min="1797" max="1797" width="23.58203125" style="51" customWidth="1"/>
    <col min="1798" max="1798" width="10.33203125" style="51" customWidth="1"/>
    <col min="1799" max="1799" width="7.5" style="51" customWidth="1"/>
    <col min="1800" max="1800" width="23.25" style="51" customWidth="1"/>
    <col min="1801" max="1801" width="11.5" style="51" customWidth="1"/>
    <col min="1802" max="2049" width="9" style="51"/>
    <col min="2050" max="2050" width="32.08203125" style="51" customWidth="1"/>
    <col min="2051" max="2052" width="3.08203125" style="51" customWidth="1"/>
    <col min="2053" max="2053" width="23.58203125" style="51" customWidth="1"/>
    <col min="2054" max="2054" width="10.33203125" style="51" customWidth="1"/>
    <col min="2055" max="2055" width="7.5" style="51" customWidth="1"/>
    <col min="2056" max="2056" width="23.25" style="51" customWidth="1"/>
    <col min="2057" max="2057" width="11.5" style="51" customWidth="1"/>
    <col min="2058" max="2305" width="9" style="51"/>
    <col min="2306" max="2306" width="32.08203125" style="51" customWidth="1"/>
    <col min="2307" max="2308" width="3.08203125" style="51" customWidth="1"/>
    <col min="2309" max="2309" width="23.58203125" style="51" customWidth="1"/>
    <col min="2310" max="2310" width="10.33203125" style="51" customWidth="1"/>
    <col min="2311" max="2311" width="7.5" style="51" customWidth="1"/>
    <col min="2312" max="2312" width="23.25" style="51" customWidth="1"/>
    <col min="2313" max="2313" width="11.5" style="51" customWidth="1"/>
    <col min="2314" max="2561" width="9" style="51"/>
    <col min="2562" max="2562" width="32.08203125" style="51" customWidth="1"/>
    <col min="2563" max="2564" width="3.08203125" style="51" customWidth="1"/>
    <col min="2565" max="2565" width="23.58203125" style="51" customWidth="1"/>
    <col min="2566" max="2566" width="10.33203125" style="51" customWidth="1"/>
    <col min="2567" max="2567" width="7.5" style="51" customWidth="1"/>
    <col min="2568" max="2568" width="23.25" style="51" customWidth="1"/>
    <col min="2569" max="2569" width="11.5" style="51" customWidth="1"/>
    <col min="2570" max="2817" width="9" style="51"/>
    <col min="2818" max="2818" width="32.08203125" style="51" customWidth="1"/>
    <col min="2819" max="2820" width="3.08203125" style="51" customWidth="1"/>
    <col min="2821" max="2821" width="23.58203125" style="51" customWidth="1"/>
    <col min="2822" max="2822" width="10.33203125" style="51" customWidth="1"/>
    <col min="2823" max="2823" width="7.5" style="51" customWidth="1"/>
    <col min="2824" max="2824" width="23.25" style="51" customWidth="1"/>
    <col min="2825" max="2825" width="11.5" style="51" customWidth="1"/>
    <col min="2826" max="3073" width="9" style="51"/>
    <col min="3074" max="3074" width="32.08203125" style="51" customWidth="1"/>
    <col min="3075" max="3076" width="3.08203125" style="51" customWidth="1"/>
    <col min="3077" max="3077" width="23.58203125" style="51" customWidth="1"/>
    <col min="3078" max="3078" width="10.33203125" style="51" customWidth="1"/>
    <col min="3079" max="3079" width="7.5" style="51" customWidth="1"/>
    <col min="3080" max="3080" width="23.25" style="51" customWidth="1"/>
    <col min="3081" max="3081" width="11.5" style="51" customWidth="1"/>
    <col min="3082" max="3329" width="9" style="51"/>
    <col min="3330" max="3330" width="32.08203125" style="51" customWidth="1"/>
    <col min="3331" max="3332" width="3.08203125" style="51" customWidth="1"/>
    <col min="3333" max="3333" width="23.58203125" style="51" customWidth="1"/>
    <col min="3334" max="3334" width="10.33203125" style="51" customWidth="1"/>
    <col min="3335" max="3335" width="7.5" style="51" customWidth="1"/>
    <col min="3336" max="3336" width="23.25" style="51" customWidth="1"/>
    <col min="3337" max="3337" width="11.5" style="51" customWidth="1"/>
    <col min="3338" max="3585" width="9" style="51"/>
    <col min="3586" max="3586" width="32.08203125" style="51" customWidth="1"/>
    <col min="3587" max="3588" width="3.08203125" style="51" customWidth="1"/>
    <col min="3589" max="3589" width="23.58203125" style="51" customWidth="1"/>
    <col min="3590" max="3590" width="10.33203125" style="51" customWidth="1"/>
    <col min="3591" max="3591" width="7.5" style="51" customWidth="1"/>
    <col min="3592" max="3592" width="23.25" style="51" customWidth="1"/>
    <col min="3593" max="3593" width="11.5" style="51" customWidth="1"/>
    <col min="3594" max="3841" width="9" style="51"/>
    <col min="3842" max="3842" width="32.08203125" style="51" customWidth="1"/>
    <col min="3843" max="3844" width="3.08203125" style="51" customWidth="1"/>
    <col min="3845" max="3845" width="23.58203125" style="51" customWidth="1"/>
    <col min="3846" max="3846" width="10.33203125" style="51" customWidth="1"/>
    <col min="3847" max="3847" width="7.5" style="51" customWidth="1"/>
    <col min="3848" max="3848" width="23.25" style="51" customWidth="1"/>
    <col min="3849" max="3849" width="11.5" style="51" customWidth="1"/>
    <col min="3850" max="4097" width="9" style="51"/>
    <col min="4098" max="4098" width="32.08203125" style="51" customWidth="1"/>
    <col min="4099" max="4100" width="3.08203125" style="51" customWidth="1"/>
    <col min="4101" max="4101" width="23.58203125" style="51" customWidth="1"/>
    <col min="4102" max="4102" width="10.33203125" style="51" customWidth="1"/>
    <col min="4103" max="4103" width="7.5" style="51" customWidth="1"/>
    <col min="4104" max="4104" width="23.25" style="51" customWidth="1"/>
    <col min="4105" max="4105" width="11.5" style="51" customWidth="1"/>
    <col min="4106" max="4353" width="9" style="51"/>
    <col min="4354" max="4354" width="32.08203125" style="51" customWidth="1"/>
    <col min="4355" max="4356" width="3.08203125" style="51" customWidth="1"/>
    <col min="4357" max="4357" width="23.58203125" style="51" customWidth="1"/>
    <col min="4358" max="4358" width="10.33203125" style="51" customWidth="1"/>
    <col min="4359" max="4359" width="7.5" style="51" customWidth="1"/>
    <col min="4360" max="4360" width="23.25" style="51" customWidth="1"/>
    <col min="4361" max="4361" width="11.5" style="51" customWidth="1"/>
    <col min="4362" max="4609" width="9" style="51"/>
    <col min="4610" max="4610" width="32.08203125" style="51" customWidth="1"/>
    <col min="4611" max="4612" width="3.08203125" style="51" customWidth="1"/>
    <col min="4613" max="4613" width="23.58203125" style="51" customWidth="1"/>
    <col min="4614" max="4614" width="10.33203125" style="51" customWidth="1"/>
    <col min="4615" max="4615" width="7.5" style="51" customWidth="1"/>
    <col min="4616" max="4616" width="23.25" style="51" customWidth="1"/>
    <col min="4617" max="4617" width="11.5" style="51" customWidth="1"/>
    <col min="4618" max="4865" width="9" style="51"/>
    <col min="4866" max="4866" width="32.08203125" style="51" customWidth="1"/>
    <col min="4867" max="4868" width="3.08203125" style="51" customWidth="1"/>
    <col min="4869" max="4869" width="23.58203125" style="51" customWidth="1"/>
    <col min="4870" max="4870" width="10.33203125" style="51" customWidth="1"/>
    <col min="4871" max="4871" width="7.5" style="51" customWidth="1"/>
    <col min="4872" max="4872" width="23.25" style="51" customWidth="1"/>
    <col min="4873" max="4873" width="11.5" style="51" customWidth="1"/>
    <col min="4874" max="5121" width="9" style="51"/>
    <col min="5122" max="5122" width="32.08203125" style="51" customWidth="1"/>
    <col min="5123" max="5124" width="3.08203125" style="51" customWidth="1"/>
    <col min="5125" max="5125" width="23.58203125" style="51" customWidth="1"/>
    <col min="5126" max="5126" width="10.33203125" style="51" customWidth="1"/>
    <col min="5127" max="5127" width="7.5" style="51" customWidth="1"/>
    <col min="5128" max="5128" width="23.25" style="51" customWidth="1"/>
    <col min="5129" max="5129" width="11.5" style="51" customWidth="1"/>
    <col min="5130" max="5377" width="9" style="51"/>
    <col min="5378" max="5378" width="32.08203125" style="51" customWidth="1"/>
    <col min="5379" max="5380" width="3.08203125" style="51" customWidth="1"/>
    <col min="5381" max="5381" width="23.58203125" style="51" customWidth="1"/>
    <col min="5382" max="5382" width="10.33203125" style="51" customWidth="1"/>
    <col min="5383" max="5383" width="7.5" style="51" customWidth="1"/>
    <col min="5384" max="5384" width="23.25" style="51" customWidth="1"/>
    <col min="5385" max="5385" width="11.5" style="51" customWidth="1"/>
    <col min="5386" max="5633" width="9" style="51"/>
    <col min="5634" max="5634" width="32.08203125" style="51" customWidth="1"/>
    <col min="5635" max="5636" width="3.08203125" style="51" customWidth="1"/>
    <col min="5637" max="5637" width="23.58203125" style="51" customWidth="1"/>
    <col min="5638" max="5638" width="10.33203125" style="51" customWidth="1"/>
    <col min="5639" max="5639" width="7.5" style="51" customWidth="1"/>
    <col min="5640" max="5640" width="23.25" style="51" customWidth="1"/>
    <col min="5641" max="5641" width="11.5" style="51" customWidth="1"/>
    <col min="5642" max="5889" width="9" style="51"/>
    <col min="5890" max="5890" width="32.08203125" style="51" customWidth="1"/>
    <col min="5891" max="5892" width="3.08203125" style="51" customWidth="1"/>
    <col min="5893" max="5893" width="23.58203125" style="51" customWidth="1"/>
    <col min="5894" max="5894" width="10.33203125" style="51" customWidth="1"/>
    <col min="5895" max="5895" width="7.5" style="51" customWidth="1"/>
    <col min="5896" max="5896" width="23.25" style="51" customWidth="1"/>
    <col min="5897" max="5897" width="11.5" style="51" customWidth="1"/>
    <col min="5898" max="6145" width="9" style="51"/>
    <col min="6146" max="6146" width="32.08203125" style="51" customWidth="1"/>
    <col min="6147" max="6148" width="3.08203125" style="51" customWidth="1"/>
    <col min="6149" max="6149" width="23.58203125" style="51" customWidth="1"/>
    <col min="6150" max="6150" width="10.33203125" style="51" customWidth="1"/>
    <col min="6151" max="6151" width="7.5" style="51" customWidth="1"/>
    <col min="6152" max="6152" width="23.25" style="51" customWidth="1"/>
    <col min="6153" max="6153" width="11.5" style="51" customWidth="1"/>
    <col min="6154" max="6401" width="9" style="51"/>
    <col min="6402" max="6402" width="32.08203125" style="51" customWidth="1"/>
    <col min="6403" max="6404" width="3.08203125" style="51" customWidth="1"/>
    <col min="6405" max="6405" width="23.58203125" style="51" customWidth="1"/>
    <col min="6406" max="6406" width="10.33203125" style="51" customWidth="1"/>
    <col min="6407" max="6407" width="7.5" style="51" customWidth="1"/>
    <col min="6408" max="6408" width="23.25" style="51" customWidth="1"/>
    <col min="6409" max="6409" width="11.5" style="51" customWidth="1"/>
    <col min="6410" max="6657" width="9" style="51"/>
    <col min="6658" max="6658" width="32.08203125" style="51" customWidth="1"/>
    <col min="6659" max="6660" width="3.08203125" style="51" customWidth="1"/>
    <col min="6661" max="6661" width="23.58203125" style="51" customWidth="1"/>
    <col min="6662" max="6662" width="10.33203125" style="51" customWidth="1"/>
    <col min="6663" max="6663" width="7.5" style="51" customWidth="1"/>
    <col min="6664" max="6664" width="23.25" style="51" customWidth="1"/>
    <col min="6665" max="6665" width="11.5" style="51" customWidth="1"/>
    <col min="6666" max="6913" width="9" style="51"/>
    <col min="6914" max="6914" width="32.08203125" style="51" customWidth="1"/>
    <col min="6915" max="6916" width="3.08203125" style="51" customWidth="1"/>
    <col min="6917" max="6917" width="23.58203125" style="51" customWidth="1"/>
    <col min="6918" max="6918" width="10.33203125" style="51" customWidth="1"/>
    <col min="6919" max="6919" width="7.5" style="51" customWidth="1"/>
    <col min="6920" max="6920" width="23.25" style="51" customWidth="1"/>
    <col min="6921" max="6921" width="11.5" style="51" customWidth="1"/>
    <col min="6922" max="7169" width="9" style="51"/>
    <col min="7170" max="7170" width="32.08203125" style="51" customWidth="1"/>
    <col min="7171" max="7172" width="3.08203125" style="51" customWidth="1"/>
    <col min="7173" max="7173" width="23.58203125" style="51" customWidth="1"/>
    <col min="7174" max="7174" width="10.33203125" style="51" customWidth="1"/>
    <col min="7175" max="7175" width="7.5" style="51" customWidth="1"/>
    <col min="7176" max="7176" width="23.25" style="51" customWidth="1"/>
    <col min="7177" max="7177" width="11.5" style="51" customWidth="1"/>
    <col min="7178" max="7425" width="9" style="51"/>
    <col min="7426" max="7426" width="32.08203125" style="51" customWidth="1"/>
    <col min="7427" max="7428" width="3.08203125" style="51" customWidth="1"/>
    <col min="7429" max="7429" width="23.58203125" style="51" customWidth="1"/>
    <col min="7430" max="7430" width="10.33203125" style="51" customWidth="1"/>
    <col min="7431" max="7431" width="7.5" style="51" customWidth="1"/>
    <col min="7432" max="7432" width="23.25" style="51" customWidth="1"/>
    <col min="7433" max="7433" width="11.5" style="51" customWidth="1"/>
    <col min="7434" max="7681" width="9" style="51"/>
    <col min="7682" max="7682" width="32.08203125" style="51" customWidth="1"/>
    <col min="7683" max="7684" width="3.08203125" style="51" customWidth="1"/>
    <col min="7685" max="7685" width="23.58203125" style="51" customWidth="1"/>
    <col min="7686" max="7686" width="10.33203125" style="51" customWidth="1"/>
    <col min="7687" max="7687" width="7.5" style="51" customWidth="1"/>
    <col min="7688" max="7688" width="23.25" style="51" customWidth="1"/>
    <col min="7689" max="7689" width="11.5" style="51" customWidth="1"/>
    <col min="7690" max="7937" width="9" style="51"/>
    <col min="7938" max="7938" width="32.08203125" style="51" customWidth="1"/>
    <col min="7939" max="7940" width="3.08203125" style="51" customWidth="1"/>
    <col min="7941" max="7941" width="23.58203125" style="51" customWidth="1"/>
    <col min="7942" max="7942" width="10.33203125" style="51" customWidth="1"/>
    <col min="7943" max="7943" width="7.5" style="51" customWidth="1"/>
    <col min="7944" max="7944" width="23.25" style="51" customWidth="1"/>
    <col min="7945" max="7945" width="11.5" style="51" customWidth="1"/>
    <col min="7946" max="8193" width="9" style="51"/>
    <col min="8194" max="8194" width="32.08203125" style="51" customWidth="1"/>
    <col min="8195" max="8196" width="3.08203125" style="51" customWidth="1"/>
    <col min="8197" max="8197" width="23.58203125" style="51" customWidth="1"/>
    <col min="8198" max="8198" width="10.33203125" style="51" customWidth="1"/>
    <col min="8199" max="8199" width="7.5" style="51" customWidth="1"/>
    <col min="8200" max="8200" width="23.25" style="51" customWidth="1"/>
    <col min="8201" max="8201" width="11.5" style="51" customWidth="1"/>
    <col min="8202" max="8449" width="9" style="51"/>
    <col min="8450" max="8450" width="32.08203125" style="51" customWidth="1"/>
    <col min="8451" max="8452" width="3.08203125" style="51" customWidth="1"/>
    <col min="8453" max="8453" width="23.58203125" style="51" customWidth="1"/>
    <col min="8454" max="8454" width="10.33203125" style="51" customWidth="1"/>
    <col min="8455" max="8455" width="7.5" style="51" customWidth="1"/>
    <col min="8456" max="8456" width="23.25" style="51" customWidth="1"/>
    <col min="8457" max="8457" width="11.5" style="51" customWidth="1"/>
    <col min="8458" max="8705" width="9" style="51"/>
    <col min="8706" max="8706" width="32.08203125" style="51" customWidth="1"/>
    <col min="8707" max="8708" width="3.08203125" style="51" customWidth="1"/>
    <col min="8709" max="8709" width="23.58203125" style="51" customWidth="1"/>
    <col min="8710" max="8710" width="10.33203125" style="51" customWidth="1"/>
    <col min="8711" max="8711" width="7.5" style="51" customWidth="1"/>
    <col min="8712" max="8712" width="23.25" style="51" customWidth="1"/>
    <col min="8713" max="8713" width="11.5" style="51" customWidth="1"/>
    <col min="8714" max="8961" width="9" style="51"/>
    <col min="8962" max="8962" width="32.08203125" style="51" customWidth="1"/>
    <col min="8963" max="8964" width="3.08203125" style="51" customWidth="1"/>
    <col min="8965" max="8965" width="23.58203125" style="51" customWidth="1"/>
    <col min="8966" max="8966" width="10.33203125" style="51" customWidth="1"/>
    <col min="8967" max="8967" width="7.5" style="51" customWidth="1"/>
    <col min="8968" max="8968" width="23.25" style="51" customWidth="1"/>
    <col min="8969" max="8969" width="11.5" style="51" customWidth="1"/>
    <col min="8970" max="9217" width="9" style="51"/>
    <col min="9218" max="9218" width="32.08203125" style="51" customWidth="1"/>
    <col min="9219" max="9220" width="3.08203125" style="51" customWidth="1"/>
    <col min="9221" max="9221" width="23.58203125" style="51" customWidth="1"/>
    <col min="9222" max="9222" width="10.33203125" style="51" customWidth="1"/>
    <col min="9223" max="9223" width="7.5" style="51" customWidth="1"/>
    <col min="9224" max="9224" width="23.25" style="51" customWidth="1"/>
    <col min="9225" max="9225" width="11.5" style="51" customWidth="1"/>
    <col min="9226" max="9473" width="9" style="51"/>
    <col min="9474" max="9474" width="32.08203125" style="51" customWidth="1"/>
    <col min="9475" max="9476" width="3.08203125" style="51" customWidth="1"/>
    <col min="9477" max="9477" width="23.58203125" style="51" customWidth="1"/>
    <col min="9478" max="9478" width="10.33203125" style="51" customWidth="1"/>
    <col min="9479" max="9479" width="7.5" style="51" customWidth="1"/>
    <col min="9480" max="9480" width="23.25" style="51" customWidth="1"/>
    <col min="9481" max="9481" width="11.5" style="51" customWidth="1"/>
    <col min="9482" max="9729" width="9" style="51"/>
    <col min="9730" max="9730" width="32.08203125" style="51" customWidth="1"/>
    <col min="9731" max="9732" width="3.08203125" style="51" customWidth="1"/>
    <col min="9733" max="9733" width="23.58203125" style="51" customWidth="1"/>
    <col min="9734" max="9734" width="10.33203125" style="51" customWidth="1"/>
    <col min="9735" max="9735" width="7.5" style="51" customWidth="1"/>
    <col min="9736" max="9736" width="23.25" style="51" customWidth="1"/>
    <col min="9737" max="9737" width="11.5" style="51" customWidth="1"/>
    <col min="9738" max="9985" width="9" style="51"/>
    <col min="9986" max="9986" width="32.08203125" style="51" customWidth="1"/>
    <col min="9987" max="9988" width="3.08203125" style="51" customWidth="1"/>
    <col min="9989" max="9989" width="23.58203125" style="51" customWidth="1"/>
    <col min="9990" max="9990" width="10.33203125" style="51" customWidth="1"/>
    <col min="9991" max="9991" width="7.5" style="51" customWidth="1"/>
    <col min="9992" max="9992" width="23.25" style="51" customWidth="1"/>
    <col min="9993" max="9993" width="11.5" style="51" customWidth="1"/>
    <col min="9994" max="10241" width="9" style="51"/>
    <col min="10242" max="10242" width="32.08203125" style="51" customWidth="1"/>
    <col min="10243" max="10244" width="3.08203125" style="51" customWidth="1"/>
    <col min="10245" max="10245" width="23.58203125" style="51" customWidth="1"/>
    <col min="10246" max="10246" width="10.33203125" style="51" customWidth="1"/>
    <col min="10247" max="10247" width="7.5" style="51" customWidth="1"/>
    <col min="10248" max="10248" width="23.25" style="51" customWidth="1"/>
    <col min="10249" max="10249" width="11.5" style="51" customWidth="1"/>
    <col min="10250" max="10497" width="9" style="51"/>
    <col min="10498" max="10498" width="32.08203125" style="51" customWidth="1"/>
    <col min="10499" max="10500" width="3.08203125" style="51" customWidth="1"/>
    <col min="10501" max="10501" width="23.58203125" style="51" customWidth="1"/>
    <col min="10502" max="10502" width="10.33203125" style="51" customWidth="1"/>
    <col min="10503" max="10503" width="7.5" style="51" customWidth="1"/>
    <col min="10504" max="10504" width="23.25" style="51" customWidth="1"/>
    <col min="10505" max="10505" width="11.5" style="51" customWidth="1"/>
    <col min="10506" max="10753" width="9" style="51"/>
    <col min="10754" max="10754" width="32.08203125" style="51" customWidth="1"/>
    <col min="10755" max="10756" width="3.08203125" style="51" customWidth="1"/>
    <col min="10757" max="10757" width="23.58203125" style="51" customWidth="1"/>
    <col min="10758" max="10758" width="10.33203125" style="51" customWidth="1"/>
    <col min="10759" max="10759" width="7.5" style="51" customWidth="1"/>
    <col min="10760" max="10760" width="23.25" style="51" customWidth="1"/>
    <col min="10761" max="10761" width="11.5" style="51" customWidth="1"/>
    <col min="10762" max="11009" width="9" style="51"/>
    <col min="11010" max="11010" width="32.08203125" style="51" customWidth="1"/>
    <col min="11011" max="11012" width="3.08203125" style="51" customWidth="1"/>
    <col min="11013" max="11013" width="23.58203125" style="51" customWidth="1"/>
    <col min="11014" max="11014" width="10.33203125" style="51" customWidth="1"/>
    <col min="11015" max="11015" width="7.5" style="51" customWidth="1"/>
    <col min="11016" max="11016" width="23.25" style="51" customWidth="1"/>
    <col min="11017" max="11017" width="11.5" style="51" customWidth="1"/>
    <col min="11018" max="11265" width="9" style="51"/>
    <col min="11266" max="11266" width="32.08203125" style="51" customWidth="1"/>
    <col min="11267" max="11268" width="3.08203125" style="51" customWidth="1"/>
    <col min="11269" max="11269" width="23.58203125" style="51" customWidth="1"/>
    <col min="11270" max="11270" width="10.33203125" style="51" customWidth="1"/>
    <col min="11271" max="11271" width="7.5" style="51" customWidth="1"/>
    <col min="11272" max="11272" width="23.25" style="51" customWidth="1"/>
    <col min="11273" max="11273" width="11.5" style="51" customWidth="1"/>
    <col min="11274" max="11521" width="9" style="51"/>
    <col min="11522" max="11522" width="32.08203125" style="51" customWidth="1"/>
    <col min="11523" max="11524" width="3.08203125" style="51" customWidth="1"/>
    <col min="11525" max="11525" width="23.58203125" style="51" customWidth="1"/>
    <col min="11526" max="11526" width="10.33203125" style="51" customWidth="1"/>
    <col min="11527" max="11527" width="7.5" style="51" customWidth="1"/>
    <col min="11528" max="11528" width="23.25" style="51" customWidth="1"/>
    <col min="11529" max="11529" width="11.5" style="51" customWidth="1"/>
    <col min="11530" max="11777" width="9" style="51"/>
    <col min="11778" max="11778" width="32.08203125" style="51" customWidth="1"/>
    <col min="11779" max="11780" width="3.08203125" style="51" customWidth="1"/>
    <col min="11781" max="11781" width="23.58203125" style="51" customWidth="1"/>
    <col min="11782" max="11782" width="10.33203125" style="51" customWidth="1"/>
    <col min="11783" max="11783" width="7.5" style="51" customWidth="1"/>
    <col min="11784" max="11784" width="23.25" style="51" customWidth="1"/>
    <col min="11785" max="11785" width="11.5" style="51" customWidth="1"/>
    <col min="11786" max="12033" width="9" style="51"/>
    <col min="12034" max="12034" width="32.08203125" style="51" customWidth="1"/>
    <col min="12035" max="12036" width="3.08203125" style="51" customWidth="1"/>
    <col min="12037" max="12037" width="23.58203125" style="51" customWidth="1"/>
    <col min="12038" max="12038" width="10.33203125" style="51" customWidth="1"/>
    <col min="12039" max="12039" width="7.5" style="51" customWidth="1"/>
    <col min="12040" max="12040" width="23.25" style="51" customWidth="1"/>
    <col min="12041" max="12041" width="11.5" style="51" customWidth="1"/>
    <col min="12042" max="12289" width="9" style="51"/>
    <col min="12290" max="12290" width="32.08203125" style="51" customWidth="1"/>
    <col min="12291" max="12292" width="3.08203125" style="51" customWidth="1"/>
    <col min="12293" max="12293" width="23.58203125" style="51" customWidth="1"/>
    <col min="12294" max="12294" width="10.33203125" style="51" customWidth="1"/>
    <col min="12295" max="12295" width="7.5" style="51" customWidth="1"/>
    <col min="12296" max="12296" width="23.25" style="51" customWidth="1"/>
    <col min="12297" max="12297" width="11.5" style="51" customWidth="1"/>
    <col min="12298" max="12545" width="9" style="51"/>
    <col min="12546" max="12546" width="32.08203125" style="51" customWidth="1"/>
    <col min="12547" max="12548" width="3.08203125" style="51" customWidth="1"/>
    <col min="12549" max="12549" width="23.58203125" style="51" customWidth="1"/>
    <col min="12550" max="12550" width="10.33203125" style="51" customWidth="1"/>
    <col min="12551" max="12551" width="7.5" style="51" customWidth="1"/>
    <col min="12552" max="12552" width="23.25" style="51" customWidth="1"/>
    <col min="12553" max="12553" width="11.5" style="51" customWidth="1"/>
    <col min="12554" max="12801" width="9" style="51"/>
    <col min="12802" max="12802" width="32.08203125" style="51" customWidth="1"/>
    <col min="12803" max="12804" width="3.08203125" style="51" customWidth="1"/>
    <col min="12805" max="12805" width="23.58203125" style="51" customWidth="1"/>
    <col min="12806" max="12806" width="10.33203125" style="51" customWidth="1"/>
    <col min="12807" max="12807" width="7.5" style="51" customWidth="1"/>
    <col min="12808" max="12808" width="23.25" style="51" customWidth="1"/>
    <col min="12809" max="12809" width="11.5" style="51" customWidth="1"/>
    <col min="12810" max="13057" width="9" style="51"/>
    <col min="13058" max="13058" width="32.08203125" style="51" customWidth="1"/>
    <col min="13059" max="13060" width="3.08203125" style="51" customWidth="1"/>
    <col min="13061" max="13061" width="23.58203125" style="51" customWidth="1"/>
    <col min="13062" max="13062" width="10.33203125" style="51" customWidth="1"/>
    <col min="13063" max="13063" width="7.5" style="51" customWidth="1"/>
    <col min="13064" max="13064" width="23.25" style="51" customWidth="1"/>
    <col min="13065" max="13065" width="11.5" style="51" customWidth="1"/>
    <col min="13066" max="13313" width="9" style="51"/>
    <col min="13314" max="13314" width="32.08203125" style="51" customWidth="1"/>
    <col min="13315" max="13316" width="3.08203125" style="51" customWidth="1"/>
    <col min="13317" max="13317" width="23.58203125" style="51" customWidth="1"/>
    <col min="13318" max="13318" width="10.33203125" style="51" customWidth="1"/>
    <col min="13319" max="13319" width="7.5" style="51" customWidth="1"/>
    <col min="13320" max="13320" width="23.25" style="51" customWidth="1"/>
    <col min="13321" max="13321" width="11.5" style="51" customWidth="1"/>
    <col min="13322" max="13569" width="9" style="51"/>
    <col min="13570" max="13570" width="32.08203125" style="51" customWidth="1"/>
    <col min="13571" max="13572" width="3.08203125" style="51" customWidth="1"/>
    <col min="13573" max="13573" width="23.58203125" style="51" customWidth="1"/>
    <col min="13574" max="13574" width="10.33203125" style="51" customWidth="1"/>
    <col min="13575" max="13575" width="7.5" style="51" customWidth="1"/>
    <col min="13576" max="13576" width="23.25" style="51" customWidth="1"/>
    <col min="13577" max="13577" width="11.5" style="51" customWidth="1"/>
    <col min="13578" max="13825" width="9" style="51"/>
    <col min="13826" max="13826" width="32.08203125" style="51" customWidth="1"/>
    <col min="13827" max="13828" width="3.08203125" style="51" customWidth="1"/>
    <col min="13829" max="13829" width="23.58203125" style="51" customWidth="1"/>
    <col min="13830" max="13830" width="10.33203125" style="51" customWidth="1"/>
    <col min="13831" max="13831" width="7.5" style="51" customWidth="1"/>
    <col min="13832" max="13832" width="23.25" style="51" customWidth="1"/>
    <col min="13833" max="13833" width="11.5" style="51" customWidth="1"/>
    <col min="13834" max="14081" width="9" style="51"/>
    <col min="14082" max="14082" width="32.08203125" style="51" customWidth="1"/>
    <col min="14083" max="14084" width="3.08203125" style="51" customWidth="1"/>
    <col min="14085" max="14085" width="23.58203125" style="51" customWidth="1"/>
    <col min="14086" max="14086" width="10.33203125" style="51" customWidth="1"/>
    <col min="14087" max="14087" width="7.5" style="51" customWidth="1"/>
    <col min="14088" max="14088" width="23.25" style="51" customWidth="1"/>
    <col min="14089" max="14089" width="11.5" style="51" customWidth="1"/>
    <col min="14090" max="14337" width="9" style="51"/>
    <col min="14338" max="14338" width="32.08203125" style="51" customWidth="1"/>
    <col min="14339" max="14340" width="3.08203125" style="51" customWidth="1"/>
    <col min="14341" max="14341" width="23.58203125" style="51" customWidth="1"/>
    <col min="14342" max="14342" width="10.33203125" style="51" customWidth="1"/>
    <col min="14343" max="14343" width="7.5" style="51" customWidth="1"/>
    <col min="14344" max="14344" width="23.25" style="51" customWidth="1"/>
    <col min="14345" max="14345" width="11.5" style="51" customWidth="1"/>
    <col min="14346" max="14593" width="9" style="51"/>
    <col min="14594" max="14594" width="32.08203125" style="51" customWidth="1"/>
    <col min="14595" max="14596" width="3.08203125" style="51" customWidth="1"/>
    <col min="14597" max="14597" width="23.58203125" style="51" customWidth="1"/>
    <col min="14598" max="14598" width="10.33203125" style="51" customWidth="1"/>
    <col min="14599" max="14599" width="7.5" style="51" customWidth="1"/>
    <col min="14600" max="14600" width="23.25" style="51" customWidth="1"/>
    <col min="14601" max="14601" width="11.5" style="51" customWidth="1"/>
    <col min="14602" max="14849" width="9" style="51"/>
    <col min="14850" max="14850" width="32.08203125" style="51" customWidth="1"/>
    <col min="14851" max="14852" width="3.08203125" style="51" customWidth="1"/>
    <col min="14853" max="14853" width="23.58203125" style="51" customWidth="1"/>
    <col min="14854" max="14854" width="10.33203125" style="51" customWidth="1"/>
    <col min="14855" max="14855" width="7.5" style="51" customWidth="1"/>
    <col min="14856" max="14856" width="23.25" style="51" customWidth="1"/>
    <col min="14857" max="14857" width="11.5" style="51" customWidth="1"/>
    <col min="14858" max="15105" width="9" style="51"/>
    <col min="15106" max="15106" width="32.08203125" style="51" customWidth="1"/>
    <col min="15107" max="15108" width="3.08203125" style="51" customWidth="1"/>
    <col min="15109" max="15109" width="23.58203125" style="51" customWidth="1"/>
    <col min="15110" max="15110" width="10.33203125" style="51" customWidth="1"/>
    <col min="15111" max="15111" width="7.5" style="51" customWidth="1"/>
    <col min="15112" max="15112" width="23.25" style="51" customWidth="1"/>
    <col min="15113" max="15113" width="11.5" style="51" customWidth="1"/>
    <col min="15114" max="15361" width="9" style="51"/>
    <col min="15362" max="15362" width="32.08203125" style="51" customWidth="1"/>
    <col min="15363" max="15364" width="3.08203125" style="51" customWidth="1"/>
    <col min="15365" max="15365" width="23.58203125" style="51" customWidth="1"/>
    <col min="15366" max="15366" width="10.33203125" style="51" customWidth="1"/>
    <col min="15367" max="15367" width="7.5" style="51" customWidth="1"/>
    <col min="15368" max="15368" width="23.25" style="51" customWidth="1"/>
    <col min="15369" max="15369" width="11.5" style="51" customWidth="1"/>
    <col min="15370" max="15617" width="9" style="51"/>
    <col min="15618" max="15618" width="32.08203125" style="51" customWidth="1"/>
    <col min="15619" max="15620" width="3.08203125" style="51" customWidth="1"/>
    <col min="15621" max="15621" width="23.58203125" style="51" customWidth="1"/>
    <col min="15622" max="15622" width="10.33203125" style="51" customWidth="1"/>
    <col min="15623" max="15623" width="7.5" style="51" customWidth="1"/>
    <col min="15624" max="15624" width="23.25" style="51" customWidth="1"/>
    <col min="15625" max="15625" width="11.5" style="51" customWidth="1"/>
    <col min="15626" max="15873" width="9" style="51"/>
    <col min="15874" max="15874" width="32.08203125" style="51" customWidth="1"/>
    <col min="15875" max="15876" width="3.08203125" style="51" customWidth="1"/>
    <col min="15877" max="15877" width="23.58203125" style="51" customWidth="1"/>
    <col min="15878" max="15878" width="10.33203125" style="51" customWidth="1"/>
    <col min="15879" max="15879" width="7.5" style="51" customWidth="1"/>
    <col min="15880" max="15880" width="23.25" style="51" customWidth="1"/>
    <col min="15881" max="15881" width="11.5" style="51" customWidth="1"/>
    <col min="15882" max="16129" width="9" style="51"/>
    <col min="16130" max="16130" width="32.08203125" style="51" customWidth="1"/>
    <col min="16131" max="16132" width="3.08203125" style="51" customWidth="1"/>
    <col min="16133" max="16133" width="23.58203125" style="51" customWidth="1"/>
    <col min="16134" max="16134" width="10.33203125" style="51" customWidth="1"/>
    <col min="16135" max="16135" width="7.5" style="51" customWidth="1"/>
    <col min="16136" max="16136" width="23.25" style="51" customWidth="1"/>
    <col min="16137" max="16137" width="11.5" style="51" customWidth="1"/>
    <col min="16138" max="16384" width="9" style="51"/>
  </cols>
  <sheetData>
    <row r="1" spans="2:9" ht="20.149999999999999" customHeight="1">
      <c r="B1" s="61"/>
    </row>
    <row r="2" spans="2:9" ht="20.149999999999999" customHeight="1">
      <c r="B2" s="51" t="s">
        <v>307</v>
      </c>
      <c r="H2" s="1568" t="s">
        <v>273</v>
      </c>
      <c r="I2" s="1568"/>
    </row>
    <row r="3" spans="2:9" ht="20.149999999999999" customHeight="1">
      <c r="B3" s="61"/>
      <c r="H3" s="53"/>
      <c r="I3" s="53"/>
    </row>
    <row r="4" spans="2:9" ht="20.149999999999999" customHeight="1">
      <c r="B4" s="1569" t="s">
        <v>308</v>
      </c>
      <c r="C4" s="1570"/>
      <c r="D4" s="1570"/>
      <c r="E4" s="1570"/>
      <c r="F4" s="1570"/>
      <c r="G4" s="1570"/>
      <c r="H4" s="1570"/>
      <c r="I4" s="1570"/>
    </row>
    <row r="5" spans="2:9" ht="20.149999999999999" customHeight="1">
      <c r="B5" s="59"/>
      <c r="C5" s="59"/>
      <c r="D5" s="59"/>
      <c r="E5" s="59"/>
      <c r="F5" s="59"/>
      <c r="G5" s="59"/>
      <c r="H5" s="59"/>
      <c r="I5" s="59"/>
    </row>
    <row r="6" spans="2:9" ht="40" customHeight="1">
      <c r="B6" s="672" t="s">
        <v>275</v>
      </c>
      <c r="C6" s="1547"/>
      <c r="D6" s="1548"/>
      <c r="E6" s="1548"/>
      <c r="F6" s="1548"/>
      <c r="G6" s="1548"/>
      <c r="H6" s="1548"/>
      <c r="I6" s="1549"/>
    </row>
    <row r="7" spans="2:9" ht="40" customHeight="1">
      <c r="B7" s="673" t="s">
        <v>276</v>
      </c>
      <c r="C7" s="1550" t="s">
        <v>277</v>
      </c>
      <c r="D7" s="1551"/>
      <c r="E7" s="1551"/>
      <c r="F7" s="1551"/>
      <c r="G7" s="1551"/>
      <c r="H7" s="1551"/>
      <c r="I7" s="1552"/>
    </row>
    <row r="8" spans="2:9" ht="84" customHeight="1">
      <c r="B8" s="679" t="s">
        <v>309</v>
      </c>
      <c r="C8" s="1553" t="s">
        <v>310</v>
      </c>
      <c r="D8" s="1554"/>
      <c r="E8" s="1554"/>
      <c r="F8" s="1554"/>
      <c r="G8" s="1554"/>
      <c r="H8" s="1554"/>
      <c r="I8" s="1555"/>
    </row>
    <row r="9" spans="2:9" ht="23.25" customHeight="1">
      <c r="B9" s="870"/>
      <c r="C9" s="871"/>
      <c r="D9" s="871"/>
      <c r="E9" s="871"/>
      <c r="F9" s="871"/>
      <c r="G9" s="871"/>
      <c r="H9" s="871"/>
    </row>
    <row r="10" spans="2:9">
      <c r="B10" s="1556" t="s">
        <v>311</v>
      </c>
      <c r="C10" s="58"/>
      <c r="D10" s="57"/>
      <c r="E10" s="57"/>
      <c r="F10" s="57"/>
      <c r="G10" s="57"/>
      <c r="H10" s="57"/>
      <c r="I10" s="1558" t="s">
        <v>283</v>
      </c>
    </row>
    <row r="11" spans="2:9" ht="52.5" customHeight="1">
      <c r="B11" s="1557"/>
      <c r="C11" s="675"/>
      <c r="D11" s="676" t="s">
        <v>179</v>
      </c>
      <c r="E11" s="677" t="s">
        <v>312</v>
      </c>
      <c r="F11" s="678" t="s">
        <v>140</v>
      </c>
      <c r="G11" s="53"/>
      <c r="I11" s="1559"/>
    </row>
    <row r="12" spans="2:9" ht="52.5" customHeight="1">
      <c r="B12" s="1557"/>
      <c r="C12" s="675"/>
      <c r="D12" s="676" t="s">
        <v>181</v>
      </c>
      <c r="E12" s="677" t="s">
        <v>313</v>
      </c>
      <c r="F12" s="678" t="s">
        <v>140</v>
      </c>
      <c r="G12" s="53"/>
      <c r="H12" s="52" t="s">
        <v>286</v>
      </c>
      <c r="I12" s="1559"/>
    </row>
    <row r="13" spans="2:9" ht="13.5" customHeight="1">
      <c r="B13" s="1566"/>
      <c r="C13" s="872"/>
      <c r="D13" s="871"/>
      <c r="E13" s="871"/>
      <c r="F13" s="871"/>
      <c r="G13" s="871"/>
      <c r="H13" s="871"/>
      <c r="I13" s="1567"/>
    </row>
    <row r="14" spans="2:9">
      <c r="B14" s="1560" t="s">
        <v>314</v>
      </c>
      <c r="C14" s="1571"/>
      <c r="D14" s="1572"/>
      <c r="E14" s="1572"/>
      <c r="F14" s="1572"/>
      <c r="G14" s="1572"/>
      <c r="H14" s="1573"/>
      <c r="I14" s="1562" t="s">
        <v>283</v>
      </c>
    </row>
    <row r="15" spans="2:9" ht="53.15" customHeight="1">
      <c r="B15" s="1561"/>
      <c r="C15" s="1574"/>
      <c r="D15" s="1575"/>
      <c r="E15" s="1575"/>
      <c r="F15" s="1575"/>
      <c r="G15" s="1575"/>
      <c r="H15" s="1576"/>
      <c r="I15" s="1563"/>
    </row>
    <row r="16" spans="2:9" ht="53.15" customHeight="1">
      <c r="B16" s="1561"/>
      <c r="C16" s="1574"/>
      <c r="D16" s="1575"/>
      <c r="E16" s="1575"/>
      <c r="F16" s="1575"/>
      <c r="G16" s="1575"/>
      <c r="H16" s="1576"/>
      <c r="I16" s="1563"/>
    </row>
    <row r="17" spans="2:9">
      <c r="B17" s="1565"/>
      <c r="C17" s="1577"/>
      <c r="D17" s="1578"/>
      <c r="E17" s="1578"/>
      <c r="F17" s="1578"/>
      <c r="G17" s="1578"/>
      <c r="H17" s="1579"/>
      <c r="I17" s="1564"/>
    </row>
    <row r="19" spans="2:9" ht="34.5" customHeight="1">
      <c r="B19" s="1541" t="s">
        <v>315</v>
      </c>
      <c r="C19" s="1542"/>
      <c r="D19" s="1542"/>
      <c r="E19" s="1542"/>
      <c r="F19" s="1542"/>
      <c r="G19" s="1542"/>
      <c r="H19" s="1542"/>
      <c r="I19" s="1542"/>
    </row>
    <row r="20" spans="2:9" ht="56.25" customHeight="1">
      <c r="B20" s="1541" t="s">
        <v>316</v>
      </c>
      <c r="C20" s="1542"/>
      <c r="D20" s="1542"/>
      <c r="E20" s="1542"/>
      <c r="F20" s="1542"/>
      <c r="G20" s="1542"/>
      <c r="H20" s="1542"/>
      <c r="I20" s="1542"/>
    </row>
    <row r="21" spans="2:9" ht="17.25" customHeight="1">
      <c r="B21" s="1542"/>
      <c r="C21" s="1542"/>
      <c r="D21" s="1542"/>
      <c r="E21" s="1542"/>
      <c r="F21" s="1542"/>
      <c r="G21" s="1542"/>
      <c r="H21" s="1542"/>
      <c r="I21" s="1542"/>
    </row>
    <row r="22" spans="2:9" ht="17.25" customHeight="1">
      <c r="B22" s="50"/>
      <c r="C22" s="50"/>
      <c r="D22" s="50"/>
      <c r="E22" s="50"/>
      <c r="F22" s="50"/>
      <c r="G22" s="50"/>
      <c r="H22" s="50"/>
      <c r="I22" s="50"/>
    </row>
    <row r="23" spans="2:9" ht="17.25" customHeight="1">
      <c r="B23" s="50"/>
      <c r="C23" s="50"/>
      <c r="D23" s="50"/>
      <c r="E23" s="50"/>
      <c r="F23" s="50"/>
      <c r="G23" s="50"/>
      <c r="H23" s="50"/>
      <c r="I23" s="50"/>
    </row>
    <row r="24" spans="2:9" ht="17.25" customHeight="1">
      <c r="B24" s="50"/>
      <c r="C24" s="50"/>
      <c r="D24" s="50"/>
      <c r="E24" s="50"/>
      <c r="F24" s="50"/>
      <c r="G24" s="50"/>
      <c r="H24" s="50"/>
      <c r="I24" s="50"/>
    </row>
    <row r="25" spans="2:9" ht="17.25" customHeight="1">
      <c r="B25" s="50"/>
      <c r="C25" s="50"/>
      <c r="D25" s="50"/>
      <c r="E25" s="50"/>
      <c r="F25" s="50"/>
      <c r="G25" s="50"/>
      <c r="H25" s="50"/>
      <c r="I25" s="50"/>
    </row>
    <row r="26" spans="2:9" ht="17.25" customHeight="1">
      <c r="B26" s="1542"/>
      <c r="C26" s="1542"/>
      <c r="D26" s="1542"/>
      <c r="E26" s="1542"/>
      <c r="F26" s="1542"/>
      <c r="G26" s="1542"/>
      <c r="H26" s="1542"/>
      <c r="I26" s="1542"/>
    </row>
    <row r="27" spans="2:9">
      <c r="B27" s="1542"/>
      <c r="C27" s="1542"/>
      <c r="D27" s="1542"/>
      <c r="E27" s="1542"/>
      <c r="F27" s="1542"/>
      <c r="G27" s="1542"/>
      <c r="H27" s="1542"/>
      <c r="I27" s="1542"/>
    </row>
    <row r="28" spans="2:9">
      <c r="B28" s="1542"/>
      <c r="C28" s="1542"/>
      <c r="D28" s="1542"/>
      <c r="E28" s="1542"/>
      <c r="F28" s="1542"/>
      <c r="G28" s="1542"/>
      <c r="H28" s="1542"/>
      <c r="I28" s="1542"/>
    </row>
    <row r="29" spans="2:9">
      <c r="B29" s="1542"/>
      <c r="C29" s="1542"/>
      <c r="D29" s="1542"/>
      <c r="E29" s="1542"/>
      <c r="F29" s="1542"/>
      <c r="G29" s="1542"/>
      <c r="H29" s="1542"/>
      <c r="I29" s="1542"/>
    </row>
  </sheetData>
  <mergeCells count="17">
    <mergeCell ref="B28:I28"/>
    <mergeCell ref="B29:I29"/>
    <mergeCell ref="C14:H17"/>
    <mergeCell ref="B21:I21"/>
    <mergeCell ref="B26:I26"/>
    <mergeCell ref="B27:I27"/>
    <mergeCell ref="B14:B17"/>
    <mergeCell ref="I14:I17"/>
    <mergeCell ref="B19:I19"/>
    <mergeCell ref="B20:I20"/>
    <mergeCell ref="B10:B13"/>
    <mergeCell ref="I10:I13"/>
    <mergeCell ref="H2:I2"/>
    <mergeCell ref="B4:I4"/>
    <mergeCell ref="C6:I6"/>
    <mergeCell ref="C7:I7"/>
    <mergeCell ref="C8:I8"/>
  </mergeCells>
  <phoneticPr fontId="14"/>
  <pageMargins left="0.7" right="0.6" top="0.75" bottom="0.75" header="0.3" footer="0.3"/>
  <pageSetup paperSize="9" scale="6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sheetPr codeName="Sheet69"/>
  <dimension ref="A1:AJ52"/>
  <sheetViews>
    <sheetView showGridLines="0" view="pageBreakPreview" zoomScaleNormal="100" zoomScaleSheetLayoutView="100" workbookViewId="0"/>
  </sheetViews>
  <sheetFormatPr defaultColWidth="9" defaultRowHeight="21" customHeight="1"/>
  <cols>
    <col min="1" max="2" width="3" style="635" customWidth="1"/>
    <col min="3" max="9" width="3.08203125" style="635" customWidth="1"/>
    <col min="10" max="19" width="3" style="635" customWidth="1"/>
    <col min="20" max="20" width="2.83203125" style="635" customWidth="1"/>
    <col min="21" max="21" width="3" style="635" customWidth="1"/>
    <col min="22" max="22" width="3.75" style="635" customWidth="1"/>
    <col min="23" max="23" width="4" style="635" customWidth="1"/>
    <col min="24" max="25" width="3" style="635" customWidth="1"/>
    <col min="26" max="26" width="2.83203125" style="635" customWidth="1"/>
    <col min="27" max="30" width="2.58203125" style="635" customWidth="1"/>
    <col min="31" max="16384" width="9" style="635"/>
  </cols>
  <sheetData>
    <row r="1" spans="1:36" s="109" customFormat="1" ht="17.25" customHeight="1">
      <c r="A1" s="857" t="s">
        <v>1491</v>
      </c>
      <c r="B1" s="647"/>
      <c r="C1" s="647"/>
      <c r="D1" s="647"/>
      <c r="E1" s="647"/>
      <c r="F1" s="647"/>
      <c r="G1" s="647"/>
      <c r="H1" s="647"/>
      <c r="I1" s="647"/>
      <c r="J1" s="647"/>
      <c r="K1" s="647"/>
      <c r="L1" s="647"/>
      <c r="M1" s="647"/>
      <c r="N1" s="647"/>
      <c r="O1" s="647"/>
      <c r="P1" s="647"/>
      <c r="Q1" s="647"/>
      <c r="R1" s="1895" t="s">
        <v>1372</v>
      </c>
      <c r="S1" s="1895"/>
      <c r="T1" s="1895"/>
      <c r="U1" s="1895"/>
      <c r="V1" s="1895"/>
      <c r="W1" s="1895"/>
      <c r="X1" s="1895"/>
      <c r="Y1" s="1895"/>
      <c r="Z1" s="1895"/>
      <c r="AA1" s="646"/>
      <c r="AB1" s="646"/>
      <c r="AC1" s="646"/>
      <c r="AD1" s="646"/>
    </row>
    <row r="2" spans="1:36" s="109" customFormat="1" ht="24.75" customHeight="1">
      <c r="A2" s="3318" t="s">
        <v>1492</v>
      </c>
      <c r="B2" s="1792"/>
      <c r="C2" s="1792"/>
      <c r="D2" s="1792"/>
      <c r="E2" s="1792"/>
      <c r="F2" s="1792"/>
      <c r="G2" s="1792"/>
      <c r="H2" s="1792"/>
      <c r="I2" s="1792"/>
      <c r="J2" s="1792"/>
      <c r="K2" s="1792"/>
      <c r="L2" s="1792"/>
      <c r="M2" s="1792"/>
      <c r="N2" s="1792"/>
      <c r="O2" s="1792"/>
      <c r="P2" s="1792"/>
      <c r="Q2" s="1792"/>
      <c r="R2" s="1792"/>
      <c r="S2" s="1792"/>
      <c r="T2" s="1792"/>
      <c r="U2" s="1792"/>
      <c r="V2" s="1792"/>
      <c r="W2" s="1792"/>
      <c r="X2" s="1792"/>
      <c r="Y2" s="1792"/>
      <c r="Z2" s="1792"/>
      <c r="AA2" s="416"/>
      <c r="AB2" s="416"/>
      <c r="AC2" s="416"/>
      <c r="AD2" s="416"/>
    </row>
    <row r="3" spans="1:36" s="109" customFormat="1" ht="24.75" customHeight="1">
      <c r="A3" s="1792"/>
      <c r="B3" s="1792"/>
      <c r="C3" s="1792"/>
      <c r="D3" s="1792"/>
      <c r="E3" s="1792"/>
      <c r="F3" s="1792"/>
      <c r="G3" s="1792"/>
      <c r="H3" s="1792"/>
      <c r="I3" s="1792"/>
      <c r="J3" s="1792"/>
      <c r="K3" s="1792"/>
      <c r="L3" s="1792"/>
      <c r="M3" s="1792"/>
      <c r="N3" s="1792"/>
      <c r="O3" s="1792"/>
      <c r="P3" s="1792"/>
      <c r="Q3" s="1792"/>
      <c r="R3" s="1792"/>
      <c r="S3" s="1792"/>
      <c r="T3" s="1792"/>
      <c r="U3" s="1792"/>
      <c r="V3" s="1792"/>
      <c r="W3" s="1792"/>
      <c r="X3" s="1792"/>
      <c r="Y3" s="1792"/>
      <c r="Z3" s="1792"/>
    </row>
    <row r="4" spans="1:36" s="643" customFormat="1" ht="24" customHeight="1">
      <c r="A4" s="3333" t="s">
        <v>463</v>
      </c>
      <c r="B4" s="3333"/>
      <c r="C4" s="3333"/>
      <c r="D4" s="3333"/>
      <c r="E4" s="3333"/>
      <c r="F4" s="3333"/>
      <c r="G4" s="3333"/>
      <c r="H4" s="3333"/>
      <c r="I4" s="3345"/>
      <c r="J4" s="3345"/>
      <c r="K4" s="3345"/>
      <c r="L4" s="3345"/>
      <c r="M4" s="3345"/>
      <c r="N4" s="3345"/>
      <c r="O4" s="3345"/>
      <c r="P4" s="3345"/>
      <c r="Q4" s="3345"/>
      <c r="R4" s="3345"/>
      <c r="S4" s="3345"/>
      <c r="T4" s="3345"/>
      <c r="U4" s="3345"/>
      <c r="V4" s="3345"/>
      <c r="W4" s="3345"/>
      <c r="X4" s="3345"/>
      <c r="Y4" s="3345"/>
      <c r="Z4" s="3345"/>
      <c r="AA4" s="645"/>
      <c r="AB4" s="644"/>
      <c r="AC4" s="644"/>
      <c r="AD4" s="644"/>
      <c r="AE4" s="644"/>
      <c r="AF4" s="644"/>
      <c r="AG4" s="644"/>
      <c r="AH4" s="644"/>
      <c r="AI4" s="644"/>
      <c r="AJ4" s="644"/>
    </row>
    <row r="5" spans="1:36" s="643" customFormat="1" ht="24" customHeight="1">
      <c r="A5" s="3333" t="s">
        <v>464</v>
      </c>
      <c r="B5" s="3333"/>
      <c r="C5" s="3333"/>
      <c r="D5" s="3333"/>
      <c r="E5" s="3333"/>
      <c r="F5" s="3333"/>
      <c r="G5" s="3333"/>
      <c r="H5" s="3333"/>
      <c r="I5" s="3319" t="s">
        <v>1493</v>
      </c>
      <c r="J5" s="3319"/>
      <c r="K5" s="3319"/>
      <c r="L5" s="3319"/>
      <c r="M5" s="3319"/>
      <c r="N5" s="3319"/>
      <c r="O5" s="3319"/>
      <c r="P5" s="3319"/>
      <c r="Q5" s="3319"/>
      <c r="R5" s="3319"/>
      <c r="S5" s="3319"/>
      <c r="T5" s="3319"/>
      <c r="U5" s="3319"/>
      <c r="V5" s="3319"/>
      <c r="W5" s="3319"/>
      <c r="X5" s="3319"/>
      <c r="Y5" s="3319"/>
      <c r="Z5" s="3319"/>
      <c r="AA5" s="644"/>
      <c r="AB5" s="644"/>
      <c r="AC5" s="644"/>
      <c r="AD5" s="644"/>
      <c r="AE5" s="644"/>
      <c r="AF5" s="644"/>
      <c r="AG5" s="644"/>
      <c r="AH5" s="644"/>
      <c r="AI5" s="644"/>
      <c r="AJ5" s="644"/>
    </row>
    <row r="6" spans="1:36" s="636" customFormat="1" ht="13.5" customHeight="1">
      <c r="A6" s="642"/>
      <c r="B6" s="642"/>
      <c r="C6" s="642"/>
      <c r="D6" s="642"/>
      <c r="E6" s="642"/>
      <c r="F6" s="3320"/>
      <c r="G6" s="3320"/>
      <c r="H6" s="3320"/>
      <c r="I6" s="3320"/>
      <c r="J6" s="3320"/>
      <c r="K6" s="3320"/>
      <c r="L6" s="3320"/>
      <c r="M6" s="3320"/>
      <c r="N6" s="3320"/>
      <c r="O6" s="3320"/>
      <c r="P6" s="3320"/>
      <c r="Q6" s="3320"/>
      <c r="R6" s="3320"/>
      <c r="S6" s="3320"/>
      <c r="T6" s="3320"/>
      <c r="U6" s="3320"/>
      <c r="V6" s="3320"/>
      <c r="W6" s="3320"/>
      <c r="X6" s="3320"/>
      <c r="Y6" s="3320"/>
      <c r="Z6" s="3320"/>
    </row>
    <row r="7" spans="1:36" s="636" customFormat="1" ht="11.25" customHeight="1">
      <c r="A7" s="3317" t="s">
        <v>1494</v>
      </c>
      <c r="B7" s="3317"/>
      <c r="C7" s="3317"/>
      <c r="D7" s="3317"/>
      <c r="E7" s="3317"/>
      <c r="F7" s="3317"/>
      <c r="G7" s="3317"/>
      <c r="H7" s="3317"/>
      <c r="I7" s="3317"/>
      <c r="J7" s="3317"/>
      <c r="K7" s="3317"/>
      <c r="L7" s="3317"/>
      <c r="M7" s="3317"/>
      <c r="N7" s="3317"/>
      <c r="O7" s="3317"/>
      <c r="P7" s="3317"/>
      <c r="Q7" s="3317"/>
      <c r="R7" s="3317"/>
      <c r="S7" s="3321" t="s">
        <v>1495</v>
      </c>
      <c r="T7" s="3322"/>
      <c r="U7" s="3327"/>
      <c r="V7" s="3327"/>
      <c r="W7" s="3327"/>
      <c r="X7" s="3330" t="s">
        <v>324</v>
      </c>
      <c r="Y7" s="638"/>
      <c r="Z7" s="641"/>
    </row>
    <row r="8" spans="1:36" s="636" customFormat="1" ht="11.25" customHeight="1">
      <c r="A8" s="3317"/>
      <c r="B8" s="3317"/>
      <c r="C8" s="3317"/>
      <c r="D8" s="3317"/>
      <c r="E8" s="3317"/>
      <c r="F8" s="3317"/>
      <c r="G8" s="3317"/>
      <c r="H8" s="3317"/>
      <c r="I8" s="3317"/>
      <c r="J8" s="3317"/>
      <c r="K8" s="3317"/>
      <c r="L8" s="3317"/>
      <c r="M8" s="3317"/>
      <c r="N8" s="3317"/>
      <c r="O8" s="3317"/>
      <c r="P8" s="3317"/>
      <c r="Q8" s="3317"/>
      <c r="R8" s="3317"/>
      <c r="S8" s="3323"/>
      <c r="T8" s="3324"/>
      <c r="U8" s="3328"/>
      <c r="V8" s="3328"/>
      <c r="W8" s="3328"/>
      <c r="X8" s="3331"/>
      <c r="Y8" s="875"/>
      <c r="Z8" s="640"/>
    </row>
    <row r="9" spans="1:36" s="636" customFormat="1" ht="6" customHeight="1">
      <c r="A9" s="3317"/>
      <c r="B9" s="3317"/>
      <c r="C9" s="3317"/>
      <c r="D9" s="3317"/>
      <c r="E9" s="3317"/>
      <c r="F9" s="3317"/>
      <c r="G9" s="3317"/>
      <c r="H9" s="3317"/>
      <c r="I9" s="3317"/>
      <c r="J9" s="3317"/>
      <c r="K9" s="3317"/>
      <c r="L9" s="3317"/>
      <c r="M9" s="3317"/>
      <c r="N9" s="3317"/>
      <c r="O9" s="3317"/>
      <c r="P9" s="3317"/>
      <c r="Q9" s="3317"/>
      <c r="R9" s="3317"/>
      <c r="S9" s="3325"/>
      <c r="T9" s="3326"/>
      <c r="U9" s="3329"/>
      <c r="V9" s="3329"/>
      <c r="W9" s="3329"/>
      <c r="X9" s="3332"/>
      <c r="Y9" s="637"/>
      <c r="Z9" s="639"/>
    </row>
    <row r="10" spans="1:36" s="636" customFormat="1" ht="9.75" customHeight="1">
      <c r="A10" s="3317" t="s">
        <v>1496</v>
      </c>
      <c r="B10" s="3317"/>
      <c r="C10" s="3317"/>
      <c r="D10" s="3317"/>
      <c r="E10" s="3317"/>
      <c r="F10" s="3317"/>
      <c r="G10" s="3317"/>
      <c r="H10" s="3317"/>
      <c r="I10" s="3317"/>
      <c r="J10" s="3317"/>
      <c r="K10" s="3317"/>
      <c r="L10" s="3317"/>
      <c r="M10" s="3317"/>
      <c r="N10" s="3317"/>
      <c r="O10" s="3317"/>
      <c r="P10" s="3317"/>
      <c r="Q10" s="3317"/>
      <c r="R10" s="3317"/>
      <c r="S10" s="3321" t="s">
        <v>1497</v>
      </c>
      <c r="T10" s="3322"/>
      <c r="U10" s="3327">
        <f>SUM(U21:Z50)</f>
        <v>0</v>
      </c>
      <c r="V10" s="3327"/>
      <c r="W10" s="3327"/>
      <c r="X10" s="3330" t="s">
        <v>324</v>
      </c>
      <c r="Y10" s="638"/>
      <c r="Z10" s="641"/>
    </row>
    <row r="11" spans="1:36" s="636" customFormat="1" ht="9.75" customHeight="1">
      <c r="A11" s="3317"/>
      <c r="B11" s="3317"/>
      <c r="C11" s="3317"/>
      <c r="D11" s="3317"/>
      <c r="E11" s="3317"/>
      <c r="F11" s="3317"/>
      <c r="G11" s="3317"/>
      <c r="H11" s="3317"/>
      <c r="I11" s="3317"/>
      <c r="J11" s="3317"/>
      <c r="K11" s="3317"/>
      <c r="L11" s="3317"/>
      <c r="M11" s="3317"/>
      <c r="N11" s="3317"/>
      <c r="O11" s="3317"/>
      <c r="P11" s="3317"/>
      <c r="Q11" s="3317"/>
      <c r="R11" s="3317"/>
      <c r="S11" s="3323"/>
      <c r="T11" s="3324"/>
      <c r="U11" s="3328"/>
      <c r="V11" s="3328"/>
      <c r="W11" s="3328"/>
      <c r="X11" s="3331"/>
      <c r="Y11" s="875"/>
      <c r="Z11" s="640"/>
    </row>
    <row r="12" spans="1:36" s="636" customFormat="1" ht="6" customHeight="1">
      <c r="A12" s="3317"/>
      <c r="B12" s="3317"/>
      <c r="C12" s="3317"/>
      <c r="D12" s="3317"/>
      <c r="E12" s="3317"/>
      <c r="F12" s="3317"/>
      <c r="G12" s="3317"/>
      <c r="H12" s="3317"/>
      <c r="I12" s="3317"/>
      <c r="J12" s="3317"/>
      <c r="K12" s="3317"/>
      <c r="L12" s="3317"/>
      <c r="M12" s="3317"/>
      <c r="N12" s="3317"/>
      <c r="O12" s="3317"/>
      <c r="P12" s="3317"/>
      <c r="Q12" s="3317"/>
      <c r="R12" s="3317"/>
      <c r="S12" s="3325"/>
      <c r="T12" s="3326"/>
      <c r="U12" s="3329"/>
      <c r="V12" s="3329"/>
      <c r="W12" s="3329"/>
      <c r="X12" s="3332"/>
      <c r="Y12" s="637"/>
      <c r="Z12" s="639"/>
    </row>
    <row r="13" spans="1:36" s="636" customFormat="1" ht="9.75" customHeight="1">
      <c r="A13" s="3317" t="s">
        <v>1498</v>
      </c>
      <c r="B13" s="3317"/>
      <c r="C13" s="3317"/>
      <c r="D13" s="3317"/>
      <c r="E13" s="3317"/>
      <c r="F13" s="3317"/>
      <c r="G13" s="3317"/>
      <c r="H13" s="3317"/>
      <c r="I13" s="3317"/>
      <c r="J13" s="3317"/>
      <c r="K13" s="3317"/>
      <c r="L13" s="3317"/>
      <c r="M13" s="3317"/>
      <c r="N13" s="3317"/>
      <c r="O13" s="3317"/>
      <c r="P13" s="3317"/>
      <c r="Q13" s="3317"/>
      <c r="R13" s="3317"/>
      <c r="S13" s="3321" t="s">
        <v>1499</v>
      </c>
      <c r="T13" s="3322"/>
      <c r="U13" s="3334"/>
      <c r="V13" s="3334"/>
      <c r="W13" s="3334"/>
      <c r="X13" s="3330" t="s">
        <v>444</v>
      </c>
      <c r="Y13" s="638"/>
      <c r="Z13" s="641"/>
    </row>
    <row r="14" spans="1:36" s="636" customFormat="1" ht="9.75" customHeight="1">
      <c r="A14" s="3317"/>
      <c r="B14" s="3317"/>
      <c r="C14" s="3317"/>
      <c r="D14" s="3317"/>
      <c r="E14" s="3317"/>
      <c r="F14" s="3317"/>
      <c r="G14" s="3317"/>
      <c r="H14" s="3317"/>
      <c r="I14" s="3317"/>
      <c r="J14" s="3317"/>
      <c r="K14" s="3317"/>
      <c r="L14" s="3317"/>
      <c r="M14" s="3317"/>
      <c r="N14" s="3317"/>
      <c r="O14" s="3317"/>
      <c r="P14" s="3317"/>
      <c r="Q14" s="3317"/>
      <c r="R14" s="3317"/>
      <c r="S14" s="3323"/>
      <c r="T14" s="3324"/>
      <c r="U14" s="3335"/>
      <c r="V14" s="3335"/>
      <c r="W14" s="3335"/>
      <c r="X14" s="3331"/>
      <c r="Y14" s="875"/>
      <c r="Z14" s="640"/>
    </row>
    <row r="15" spans="1:36" s="636" customFormat="1" ht="6" customHeight="1">
      <c r="A15" s="3317"/>
      <c r="B15" s="3317"/>
      <c r="C15" s="3317"/>
      <c r="D15" s="3317"/>
      <c r="E15" s="3317"/>
      <c r="F15" s="3317"/>
      <c r="G15" s="3317"/>
      <c r="H15" s="3317"/>
      <c r="I15" s="3317"/>
      <c r="J15" s="3317"/>
      <c r="K15" s="3317"/>
      <c r="L15" s="3317"/>
      <c r="M15" s="3317"/>
      <c r="N15" s="3317"/>
      <c r="O15" s="3317"/>
      <c r="P15" s="3317"/>
      <c r="Q15" s="3317"/>
      <c r="R15" s="3317"/>
      <c r="S15" s="3325"/>
      <c r="T15" s="3326"/>
      <c r="U15" s="3336"/>
      <c r="V15" s="3336"/>
      <c r="W15" s="3336"/>
      <c r="X15" s="3332"/>
      <c r="Y15" s="637"/>
      <c r="Z15" s="639"/>
    </row>
    <row r="16" spans="1:36" s="636" customFormat="1" ht="36.75" customHeight="1">
      <c r="A16" s="3317" t="s">
        <v>1500</v>
      </c>
      <c r="B16" s="3317"/>
      <c r="C16" s="3317"/>
      <c r="D16" s="3317"/>
      <c r="E16" s="3317"/>
      <c r="F16" s="3317"/>
      <c r="G16" s="3317"/>
      <c r="H16" s="3317"/>
      <c r="I16" s="3317" t="s">
        <v>1501</v>
      </c>
      <c r="J16" s="3317"/>
      <c r="K16" s="3317"/>
      <c r="L16" s="3317"/>
      <c r="M16" s="3317"/>
      <c r="N16" s="3317"/>
      <c r="O16" s="3317"/>
      <c r="P16" s="3317"/>
      <c r="Q16" s="3317"/>
      <c r="R16" s="3317" t="s">
        <v>1502</v>
      </c>
      <c r="S16" s="3317"/>
      <c r="T16" s="3317"/>
      <c r="U16" s="3317"/>
      <c r="V16" s="3317"/>
      <c r="W16" s="3317"/>
      <c r="X16" s="3317"/>
      <c r="Y16" s="3317"/>
      <c r="Z16" s="3317"/>
    </row>
    <row r="17" spans="1:26" s="636" customFormat="1" ht="27.75" customHeight="1">
      <c r="A17" s="3317"/>
      <c r="B17" s="3317"/>
      <c r="C17" s="3317"/>
      <c r="D17" s="3317"/>
      <c r="E17" s="3317"/>
      <c r="F17" s="3317"/>
      <c r="G17" s="3317"/>
      <c r="H17" s="3317"/>
      <c r="I17" s="3317" t="s">
        <v>524</v>
      </c>
      <c r="J17" s="3317"/>
      <c r="K17" s="3317"/>
      <c r="L17" s="3317"/>
      <c r="M17" s="3317"/>
      <c r="N17" s="3317"/>
      <c r="O17" s="3317"/>
      <c r="P17" s="3317"/>
      <c r="Q17" s="3317"/>
      <c r="R17" s="3317"/>
      <c r="S17" s="3317"/>
      <c r="T17" s="3317"/>
      <c r="U17" s="3317"/>
      <c r="V17" s="3317"/>
      <c r="W17" s="3317"/>
      <c r="X17" s="3317"/>
      <c r="Y17" s="3317"/>
      <c r="Z17" s="3317"/>
    </row>
    <row r="18" spans="1:26" s="636" customFormat="1" ht="15" customHeight="1">
      <c r="A18" s="3339"/>
      <c r="B18" s="3340"/>
      <c r="C18" s="3338" t="s">
        <v>1503</v>
      </c>
      <c r="D18" s="3338"/>
      <c r="E18" s="3338"/>
      <c r="F18" s="3338"/>
      <c r="G18" s="3338"/>
      <c r="H18" s="3338"/>
      <c r="I18" s="3338"/>
      <c r="J18" s="3338"/>
      <c r="K18" s="3338"/>
      <c r="L18" s="3338"/>
      <c r="M18" s="3338"/>
      <c r="N18" s="3338"/>
      <c r="O18" s="3338"/>
      <c r="P18" s="3338"/>
      <c r="Q18" s="3338"/>
      <c r="R18" s="3338"/>
      <c r="S18" s="3338"/>
      <c r="T18" s="3338"/>
      <c r="U18" s="3338" t="s">
        <v>1504</v>
      </c>
      <c r="V18" s="3338"/>
      <c r="W18" s="3338"/>
      <c r="X18" s="3338"/>
      <c r="Y18" s="3338"/>
      <c r="Z18" s="3338"/>
    </row>
    <row r="19" spans="1:26" s="636" customFormat="1" ht="15" customHeight="1">
      <c r="A19" s="3341"/>
      <c r="B19" s="3342"/>
      <c r="C19" s="3338"/>
      <c r="D19" s="3338"/>
      <c r="E19" s="3338"/>
      <c r="F19" s="3338"/>
      <c r="G19" s="3338"/>
      <c r="H19" s="3338"/>
      <c r="I19" s="3338"/>
      <c r="J19" s="3338"/>
      <c r="K19" s="3338"/>
      <c r="L19" s="3338"/>
      <c r="M19" s="3338"/>
      <c r="N19" s="3338"/>
      <c r="O19" s="3338"/>
      <c r="P19" s="3338"/>
      <c r="Q19" s="3338"/>
      <c r="R19" s="3338"/>
      <c r="S19" s="3338"/>
      <c r="T19" s="3338"/>
      <c r="U19" s="3338"/>
      <c r="V19" s="3338"/>
      <c r="W19" s="3338"/>
      <c r="X19" s="3338"/>
      <c r="Y19" s="3338"/>
      <c r="Z19" s="3338"/>
    </row>
    <row r="20" spans="1:26" s="636" customFormat="1" ht="6" customHeight="1">
      <c r="A20" s="3343"/>
      <c r="B20" s="3344"/>
      <c r="C20" s="3338"/>
      <c r="D20" s="3338"/>
      <c r="E20" s="3338"/>
      <c r="F20" s="3338"/>
      <c r="G20" s="3338"/>
      <c r="H20" s="3338"/>
      <c r="I20" s="3338"/>
      <c r="J20" s="3338"/>
      <c r="K20" s="3338"/>
      <c r="L20" s="3338"/>
      <c r="M20" s="3338"/>
      <c r="N20" s="3338"/>
      <c r="O20" s="3338"/>
      <c r="P20" s="3338"/>
      <c r="Q20" s="3338"/>
      <c r="R20" s="3338"/>
      <c r="S20" s="3338"/>
      <c r="T20" s="3338"/>
      <c r="U20" s="3338"/>
      <c r="V20" s="3338"/>
      <c r="W20" s="3338"/>
      <c r="X20" s="3338"/>
      <c r="Y20" s="3338"/>
      <c r="Z20" s="3338"/>
    </row>
    <row r="21" spans="1:26" s="636" customFormat="1" ht="15" customHeight="1">
      <c r="A21" s="3346">
        <v>1</v>
      </c>
      <c r="B21" s="3346"/>
      <c r="C21" s="3337" t="s">
        <v>1505</v>
      </c>
      <c r="D21" s="3337"/>
      <c r="E21" s="3337"/>
      <c r="F21" s="3337"/>
      <c r="G21" s="3337"/>
      <c r="H21" s="3337"/>
      <c r="I21" s="3337"/>
      <c r="J21" s="3337"/>
      <c r="K21" s="3337"/>
      <c r="L21" s="3337"/>
      <c r="M21" s="3337"/>
      <c r="N21" s="3337"/>
      <c r="O21" s="3337"/>
      <c r="P21" s="3337"/>
      <c r="Q21" s="3337"/>
      <c r="R21" s="3337"/>
      <c r="S21" s="3337"/>
      <c r="T21" s="3337"/>
      <c r="U21" s="3337"/>
      <c r="V21" s="3337"/>
      <c r="W21" s="3337"/>
      <c r="X21" s="3337"/>
      <c r="Y21" s="3337"/>
      <c r="Z21" s="3337"/>
    </row>
    <row r="22" spans="1:26" s="636" customFormat="1" ht="15" customHeight="1">
      <c r="A22" s="3346"/>
      <c r="B22" s="3346"/>
      <c r="C22" s="3337"/>
      <c r="D22" s="3337"/>
      <c r="E22" s="3337"/>
      <c r="F22" s="3337"/>
      <c r="G22" s="3337"/>
      <c r="H22" s="3337"/>
      <c r="I22" s="3337"/>
      <c r="J22" s="3337"/>
      <c r="K22" s="3337"/>
      <c r="L22" s="3337"/>
      <c r="M22" s="3337"/>
      <c r="N22" s="3337"/>
      <c r="O22" s="3337"/>
      <c r="P22" s="3337"/>
      <c r="Q22" s="3337"/>
      <c r="R22" s="3337"/>
      <c r="S22" s="3337"/>
      <c r="T22" s="3337"/>
      <c r="U22" s="3337"/>
      <c r="V22" s="3337"/>
      <c r="W22" s="3337"/>
      <c r="X22" s="3337"/>
      <c r="Y22" s="3337"/>
      <c r="Z22" s="3337"/>
    </row>
    <row r="23" spans="1:26" s="636" customFormat="1" ht="6" customHeight="1">
      <c r="A23" s="3346"/>
      <c r="B23" s="3346"/>
      <c r="C23" s="3337"/>
      <c r="D23" s="3337"/>
      <c r="E23" s="3337"/>
      <c r="F23" s="3337"/>
      <c r="G23" s="3337"/>
      <c r="H23" s="3337"/>
      <c r="I23" s="3337"/>
      <c r="J23" s="3337"/>
      <c r="K23" s="3337"/>
      <c r="L23" s="3337"/>
      <c r="M23" s="3337"/>
      <c r="N23" s="3337"/>
      <c r="O23" s="3337"/>
      <c r="P23" s="3337"/>
      <c r="Q23" s="3337"/>
      <c r="R23" s="3337"/>
      <c r="S23" s="3337"/>
      <c r="T23" s="3337"/>
      <c r="U23" s="3337"/>
      <c r="V23" s="3337"/>
      <c r="W23" s="3337"/>
      <c r="X23" s="3337"/>
      <c r="Y23" s="3337"/>
      <c r="Z23" s="3337"/>
    </row>
    <row r="24" spans="1:26" s="636" customFormat="1" ht="15" customHeight="1">
      <c r="A24" s="3346">
        <v>2</v>
      </c>
      <c r="B24" s="3346"/>
      <c r="C24" s="3337" t="s">
        <v>1505</v>
      </c>
      <c r="D24" s="3337"/>
      <c r="E24" s="3337"/>
      <c r="F24" s="3337"/>
      <c r="G24" s="3337"/>
      <c r="H24" s="3337"/>
      <c r="I24" s="3337"/>
      <c r="J24" s="3337"/>
      <c r="K24" s="3337"/>
      <c r="L24" s="3337"/>
      <c r="M24" s="3337"/>
      <c r="N24" s="3337"/>
      <c r="O24" s="3337"/>
      <c r="P24" s="3337"/>
      <c r="Q24" s="3337"/>
      <c r="R24" s="3337"/>
      <c r="S24" s="3337"/>
      <c r="T24" s="3337"/>
      <c r="U24" s="3337"/>
      <c r="V24" s="3337"/>
      <c r="W24" s="3337"/>
      <c r="X24" s="3337"/>
      <c r="Y24" s="3337"/>
      <c r="Z24" s="3337"/>
    </row>
    <row r="25" spans="1:26" s="636" customFormat="1" ht="15" customHeight="1">
      <c r="A25" s="3346"/>
      <c r="B25" s="3346"/>
      <c r="C25" s="3337"/>
      <c r="D25" s="3337"/>
      <c r="E25" s="3337"/>
      <c r="F25" s="3337"/>
      <c r="G25" s="3337"/>
      <c r="H25" s="3337"/>
      <c r="I25" s="3337"/>
      <c r="J25" s="3337"/>
      <c r="K25" s="3337"/>
      <c r="L25" s="3337"/>
      <c r="M25" s="3337"/>
      <c r="N25" s="3337"/>
      <c r="O25" s="3337"/>
      <c r="P25" s="3337"/>
      <c r="Q25" s="3337"/>
      <c r="R25" s="3337"/>
      <c r="S25" s="3337"/>
      <c r="T25" s="3337"/>
      <c r="U25" s="3337"/>
      <c r="V25" s="3337"/>
      <c r="W25" s="3337"/>
      <c r="X25" s="3337"/>
      <c r="Y25" s="3337"/>
      <c r="Z25" s="3337"/>
    </row>
    <row r="26" spans="1:26" s="636" customFormat="1" ht="6" customHeight="1">
      <c r="A26" s="3346"/>
      <c r="B26" s="3346"/>
      <c r="C26" s="3337"/>
      <c r="D26" s="3337"/>
      <c r="E26" s="3337"/>
      <c r="F26" s="3337"/>
      <c r="G26" s="3337"/>
      <c r="H26" s="3337"/>
      <c r="I26" s="3337"/>
      <c r="J26" s="3337"/>
      <c r="K26" s="3337"/>
      <c r="L26" s="3337"/>
      <c r="M26" s="3337"/>
      <c r="N26" s="3337"/>
      <c r="O26" s="3337"/>
      <c r="P26" s="3337"/>
      <c r="Q26" s="3337"/>
      <c r="R26" s="3337"/>
      <c r="S26" s="3337"/>
      <c r="T26" s="3337"/>
      <c r="U26" s="3337"/>
      <c r="V26" s="3337"/>
      <c r="W26" s="3337"/>
      <c r="X26" s="3337"/>
      <c r="Y26" s="3337"/>
      <c r="Z26" s="3337"/>
    </row>
    <row r="27" spans="1:26" s="636" customFormat="1" ht="15" customHeight="1">
      <c r="A27" s="3346">
        <v>3</v>
      </c>
      <c r="B27" s="3346"/>
      <c r="C27" s="3337" t="s">
        <v>1505</v>
      </c>
      <c r="D27" s="3337"/>
      <c r="E27" s="3337"/>
      <c r="F27" s="3337"/>
      <c r="G27" s="3337"/>
      <c r="H27" s="3337"/>
      <c r="I27" s="3337"/>
      <c r="J27" s="3337"/>
      <c r="K27" s="3337"/>
      <c r="L27" s="3337"/>
      <c r="M27" s="3337"/>
      <c r="N27" s="3337"/>
      <c r="O27" s="3337"/>
      <c r="P27" s="3337"/>
      <c r="Q27" s="3337"/>
      <c r="R27" s="3337"/>
      <c r="S27" s="3337"/>
      <c r="T27" s="3337"/>
      <c r="U27" s="3337"/>
      <c r="V27" s="3337"/>
      <c r="W27" s="3337"/>
      <c r="X27" s="3337"/>
      <c r="Y27" s="3337"/>
      <c r="Z27" s="3337"/>
    </row>
    <row r="28" spans="1:26" s="636" customFormat="1" ht="15" customHeight="1">
      <c r="A28" s="3346"/>
      <c r="B28" s="3346"/>
      <c r="C28" s="3337"/>
      <c r="D28" s="3337"/>
      <c r="E28" s="3337"/>
      <c r="F28" s="3337"/>
      <c r="G28" s="3337"/>
      <c r="H28" s="3337"/>
      <c r="I28" s="3337"/>
      <c r="J28" s="3337"/>
      <c r="K28" s="3337"/>
      <c r="L28" s="3337"/>
      <c r="M28" s="3337"/>
      <c r="N28" s="3337"/>
      <c r="O28" s="3337"/>
      <c r="P28" s="3337"/>
      <c r="Q28" s="3337"/>
      <c r="R28" s="3337"/>
      <c r="S28" s="3337"/>
      <c r="T28" s="3337"/>
      <c r="U28" s="3337"/>
      <c r="V28" s="3337"/>
      <c r="W28" s="3337"/>
      <c r="X28" s="3337"/>
      <c r="Y28" s="3337"/>
      <c r="Z28" s="3337"/>
    </row>
    <row r="29" spans="1:26" s="636" customFormat="1" ht="6" customHeight="1">
      <c r="A29" s="3346"/>
      <c r="B29" s="3346"/>
      <c r="C29" s="3337"/>
      <c r="D29" s="3337"/>
      <c r="E29" s="3337"/>
      <c r="F29" s="3337"/>
      <c r="G29" s="3337"/>
      <c r="H29" s="3337"/>
      <c r="I29" s="3337"/>
      <c r="J29" s="3337"/>
      <c r="K29" s="3337"/>
      <c r="L29" s="3337"/>
      <c r="M29" s="3337"/>
      <c r="N29" s="3337"/>
      <c r="O29" s="3337"/>
      <c r="P29" s="3337"/>
      <c r="Q29" s="3337"/>
      <c r="R29" s="3337"/>
      <c r="S29" s="3337"/>
      <c r="T29" s="3337"/>
      <c r="U29" s="3337"/>
      <c r="V29" s="3337"/>
      <c r="W29" s="3337"/>
      <c r="X29" s="3337"/>
      <c r="Y29" s="3337"/>
      <c r="Z29" s="3337"/>
    </row>
    <row r="30" spans="1:26" s="636" customFormat="1" ht="15" customHeight="1">
      <c r="A30" s="3346">
        <v>4</v>
      </c>
      <c r="B30" s="3346"/>
      <c r="C30" s="3337" t="s">
        <v>1505</v>
      </c>
      <c r="D30" s="3337"/>
      <c r="E30" s="3337"/>
      <c r="F30" s="3337"/>
      <c r="G30" s="3337"/>
      <c r="H30" s="3337"/>
      <c r="I30" s="3337"/>
      <c r="J30" s="3337"/>
      <c r="K30" s="3337"/>
      <c r="L30" s="3337"/>
      <c r="M30" s="3337"/>
      <c r="N30" s="3337"/>
      <c r="O30" s="3337"/>
      <c r="P30" s="3337"/>
      <c r="Q30" s="3337"/>
      <c r="R30" s="3337"/>
      <c r="S30" s="3337"/>
      <c r="T30" s="3337"/>
      <c r="U30" s="3337"/>
      <c r="V30" s="3337"/>
      <c r="W30" s="3337"/>
      <c r="X30" s="3337"/>
      <c r="Y30" s="3337"/>
      <c r="Z30" s="3337"/>
    </row>
    <row r="31" spans="1:26" s="636" customFormat="1" ht="15" customHeight="1">
      <c r="A31" s="3346"/>
      <c r="B31" s="3346"/>
      <c r="C31" s="3337"/>
      <c r="D31" s="3337"/>
      <c r="E31" s="3337"/>
      <c r="F31" s="3337"/>
      <c r="G31" s="3337"/>
      <c r="H31" s="3337"/>
      <c r="I31" s="3337"/>
      <c r="J31" s="3337"/>
      <c r="K31" s="3337"/>
      <c r="L31" s="3337"/>
      <c r="M31" s="3337"/>
      <c r="N31" s="3337"/>
      <c r="O31" s="3337"/>
      <c r="P31" s="3337"/>
      <c r="Q31" s="3337"/>
      <c r="R31" s="3337"/>
      <c r="S31" s="3337"/>
      <c r="T31" s="3337"/>
      <c r="U31" s="3337"/>
      <c r="V31" s="3337"/>
      <c r="W31" s="3337"/>
      <c r="X31" s="3337"/>
      <c r="Y31" s="3337"/>
      <c r="Z31" s="3337"/>
    </row>
    <row r="32" spans="1:26" s="636" customFormat="1" ht="6" customHeight="1">
      <c r="A32" s="3346"/>
      <c r="B32" s="3346"/>
      <c r="C32" s="3337"/>
      <c r="D32" s="3337"/>
      <c r="E32" s="3337"/>
      <c r="F32" s="3337"/>
      <c r="G32" s="3337"/>
      <c r="H32" s="3337"/>
      <c r="I32" s="3337"/>
      <c r="J32" s="3337"/>
      <c r="K32" s="3337"/>
      <c r="L32" s="3337"/>
      <c r="M32" s="3337"/>
      <c r="N32" s="3337"/>
      <c r="O32" s="3337"/>
      <c r="P32" s="3337"/>
      <c r="Q32" s="3337"/>
      <c r="R32" s="3337"/>
      <c r="S32" s="3337"/>
      <c r="T32" s="3337"/>
      <c r="U32" s="3337"/>
      <c r="V32" s="3337"/>
      <c r="W32" s="3337"/>
      <c r="X32" s="3337"/>
      <c r="Y32" s="3337"/>
      <c r="Z32" s="3337"/>
    </row>
    <row r="33" spans="1:26" s="636" customFormat="1" ht="15" customHeight="1">
      <c r="A33" s="3346">
        <v>5</v>
      </c>
      <c r="B33" s="3346"/>
      <c r="C33" s="3337" t="s">
        <v>1505</v>
      </c>
      <c r="D33" s="3337"/>
      <c r="E33" s="3337"/>
      <c r="F33" s="3337"/>
      <c r="G33" s="3337"/>
      <c r="H33" s="3337"/>
      <c r="I33" s="3337"/>
      <c r="J33" s="3337"/>
      <c r="K33" s="3337"/>
      <c r="L33" s="3337"/>
      <c r="M33" s="3337"/>
      <c r="N33" s="3337"/>
      <c r="O33" s="3337"/>
      <c r="P33" s="3337"/>
      <c r="Q33" s="3337"/>
      <c r="R33" s="3337"/>
      <c r="S33" s="3337"/>
      <c r="T33" s="3337"/>
      <c r="U33" s="3337"/>
      <c r="V33" s="3337"/>
      <c r="W33" s="3337"/>
      <c r="X33" s="3337"/>
      <c r="Y33" s="3337"/>
      <c r="Z33" s="3337"/>
    </row>
    <row r="34" spans="1:26" s="636" customFormat="1" ht="15" customHeight="1">
      <c r="A34" s="3346"/>
      <c r="B34" s="3346"/>
      <c r="C34" s="3337"/>
      <c r="D34" s="3337"/>
      <c r="E34" s="3337"/>
      <c r="F34" s="3337"/>
      <c r="G34" s="3337"/>
      <c r="H34" s="3337"/>
      <c r="I34" s="3337"/>
      <c r="J34" s="3337"/>
      <c r="K34" s="3337"/>
      <c r="L34" s="3337"/>
      <c r="M34" s="3337"/>
      <c r="N34" s="3337"/>
      <c r="O34" s="3337"/>
      <c r="P34" s="3337"/>
      <c r="Q34" s="3337"/>
      <c r="R34" s="3337"/>
      <c r="S34" s="3337"/>
      <c r="T34" s="3337"/>
      <c r="U34" s="3337"/>
      <c r="V34" s="3337"/>
      <c r="W34" s="3337"/>
      <c r="X34" s="3337"/>
      <c r="Y34" s="3337"/>
      <c r="Z34" s="3337"/>
    </row>
    <row r="35" spans="1:26" s="636" customFormat="1" ht="6" customHeight="1">
      <c r="A35" s="3346"/>
      <c r="B35" s="3346"/>
      <c r="C35" s="3337"/>
      <c r="D35" s="3337"/>
      <c r="E35" s="3337"/>
      <c r="F35" s="3337"/>
      <c r="G35" s="3337"/>
      <c r="H35" s="3337"/>
      <c r="I35" s="3337"/>
      <c r="J35" s="3337"/>
      <c r="K35" s="3337"/>
      <c r="L35" s="3337"/>
      <c r="M35" s="3337"/>
      <c r="N35" s="3337"/>
      <c r="O35" s="3337"/>
      <c r="P35" s="3337"/>
      <c r="Q35" s="3337"/>
      <c r="R35" s="3337"/>
      <c r="S35" s="3337"/>
      <c r="T35" s="3337"/>
      <c r="U35" s="3337"/>
      <c r="V35" s="3337"/>
      <c r="W35" s="3337"/>
      <c r="X35" s="3337"/>
      <c r="Y35" s="3337"/>
      <c r="Z35" s="3337"/>
    </row>
    <row r="36" spans="1:26" s="636" customFormat="1" ht="15" customHeight="1">
      <c r="A36" s="3346">
        <v>6</v>
      </c>
      <c r="B36" s="3346"/>
      <c r="C36" s="3337" t="s">
        <v>1505</v>
      </c>
      <c r="D36" s="3337"/>
      <c r="E36" s="3337"/>
      <c r="F36" s="3337"/>
      <c r="G36" s="3337"/>
      <c r="H36" s="3337"/>
      <c r="I36" s="3337"/>
      <c r="J36" s="3337"/>
      <c r="K36" s="3337"/>
      <c r="L36" s="3337"/>
      <c r="M36" s="3337"/>
      <c r="N36" s="3337"/>
      <c r="O36" s="3337"/>
      <c r="P36" s="3337"/>
      <c r="Q36" s="3337"/>
      <c r="R36" s="3337"/>
      <c r="S36" s="3337"/>
      <c r="T36" s="3337"/>
      <c r="U36" s="3337"/>
      <c r="V36" s="3337"/>
      <c r="W36" s="3337"/>
      <c r="X36" s="3337"/>
      <c r="Y36" s="3337"/>
      <c r="Z36" s="3337"/>
    </row>
    <row r="37" spans="1:26" s="636" customFormat="1" ht="15" customHeight="1">
      <c r="A37" s="3346"/>
      <c r="B37" s="3346"/>
      <c r="C37" s="3337"/>
      <c r="D37" s="3337"/>
      <c r="E37" s="3337"/>
      <c r="F37" s="3337"/>
      <c r="G37" s="3337"/>
      <c r="H37" s="3337"/>
      <c r="I37" s="3337"/>
      <c r="J37" s="3337"/>
      <c r="K37" s="3337"/>
      <c r="L37" s="3337"/>
      <c r="M37" s="3337"/>
      <c r="N37" s="3337"/>
      <c r="O37" s="3337"/>
      <c r="P37" s="3337"/>
      <c r="Q37" s="3337"/>
      <c r="R37" s="3337"/>
      <c r="S37" s="3337"/>
      <c r="T37" s="3337"/>
      <c r="U37" s="3337"/>
      <c r="V37" s="3337"/>
      <c r="W37" s="3337"/>
      <c r="X37" s="3337"/>
      <c r="Y37" s="3337"/>
      <c r="Z37" s="3337"/>
    </row>
    <row r="38" spans="1:26" s="636" customFormat="1" ht="6" customHeight="1">
      <c r="A38" s="3346"/>
      <c r="B38" s="3346"/>
      <c r="C38" s="3337"/>
      <c r="D38" s="3337"/>
      <c r="E38" s="3337"/>
      <c r="F38" s="3337"/>
      <c r="G38" s="3337"/>
      <c r="H38" s="3337"/>
      <c r="I38" s="3337"/>
      <c r="J38" s="3337"/>
      <c r="K38" s="3337"/>
      <c r="L38" s="3337"/>
      <c r="M38" s="3337"/>
      <c r="N38" s="3337"/>
      <c r="O38" s="3337"/>
      <c r="P38" s="3337"/>
      <c r="Q38" s="3337"/>
      <c r="R38" s="3337"/>
      <c r="S38" s="3337"/>
      <c r="T38" s="3337"/>
      <c r="U38" s="3337"/>
      <c r="V38" s="3337"/>
      <c r="W38" s="3337"/>
      <c r="X38" s="3337"/>
      <c r="Y38" s="3337"/>
      <c r="Z38" s="3337"/>
    </row>
    <row r="39" spans="1:26" s="636" customFormat="1" ht="15" customHeight="1">
      <c r="A39" s="3346">
        <v>7</v>
      </c>
      <c r="B39" s="3346"/>
      <c r="C39" s="3337" t="s">
        <v>1505</v>
      </c>
      <c r="D39" s="3337"/>
      <c r="E39" s="3337"/>
      <c r="F39" s="3337"/>
      <c r="G39" s="3337"/>
      <c r="H39" s="3337"/>
      <c r="I39" s="3337"/>
      <c r="J39" s="3337"/>
      <c r="K39" s="3337"/>
      <c r="L39" s="3337"/>
      <c r="M39" s="3337"/>
      <c r="N39" s="3337"/>
      <c r="O39" s="3337"/>
      <c r="P39" s="3337"/>
      <c r="Q39" s="3337"/>
      <c r="R39" s="3337"/>
      <c r="S39" s="3337"/>
      <c r="T39" s="3337"/>
      <c r="U39" s="3337"/>
      <c r="V39" s="3337"/>
      <c r="W39" s="3337"/>
      <c r="X39" s="3337"/>
      <c r="Y39" s="3337"/>
      <c r="Z39" s="3337"/>
    </row>
    <row r="40" spans="1:26" s="636" customFormat="1" ht="15" customHeight="1">
      <c r="A40" s="3346"/>
      <c r="B40" s="3346"/>
      <c r="C40" s="3337"/>
      <c r="D40" s="3337"/>
      <c r="E40" s="3337"/>
      <c r="F40" s="3337"/>
      <c r="G40" s="3337"/>
      <c r="H40" s="3337"/>
      <c r="I40" s="3337"/>
      <c r="J40" s="3337"/>
      <c r="K40" s="3337"/>
      <c r="L40" s="3337"/>
      <c r="M40" s="3337"/>
      <c r="N40" s="3337"/>
      <c r="O40" s="3337"/>
      <c r="P40" s="3337"/>
      <c r="Q40" s="3337"/>
      <c r="R40" s="3337"/>
      <c r="S40" s="3337"/>
      <c r="T40" s="3337"/>
      <c r="U40" s="3337"/>
      <c r="V40" s="3337"/>
      <c r="W40" s="3337"/>
      <c r="X40" s="3337"/>
      <c r="Y40" s="3337"/>
      <c r="Z40" s="3337"/>
    </row>
    <row r="41" spans="1:26" s="636" customFormat="1" ht="6" customHeight="1">
      <c r="A41" s="3346"/>
      <c r="B41" s="3346"/>
      <c r="C41" s="3337"/>
      <c r="D41" s="3337"/>
      <c r="E41" s="3337"/>
      <c r="F41" s="3337"/>
      <c r="G41" s="3337"/>
      <c r="H41" s="3337"/>
      <c r="I41" s="3337"/>
      <c r="J41" s="3337"/>
      <c r="K41" s="3337"/>
      <c r="L41" s="3337"/>
      <c r="M41" s="3337"/>
      <c r="N41" s="3337"/>
      <c r="O41" s="3337"/>
      <c r="P41" s="3337"/>
      <c r="Q41" s="3337"/>
      <c r="R41" s="3337"/>
      <c r="S41" s="3337"/>
      <c r="T41" s="3337"/>
      <c r="U41" s="3337"/>
      <c r="V41" s="3337"/>
      <c r="W41" s="3337"/>
      <c r="X41" s="3337"/>
      <c r="Y41" s="3337"/>
      <c r="Z41" s="3337"/>
    </row>
    <row r="42" spans="1:26" s="636" customFormat="1" ht="15" customHeight="1">
      <c r="A42" s="3346">
        <v>8</v>
      </c>
      <c r="B42" s="3346"/>
      <c r="C42" s="3337" t="s">
        <v>1505</v>
      </c>
      <c r="D42" s="3337"/>
      <c r="E42" s="3337"/>
      <c r="F42" s="3337"/>
      <c r="G42" s="3337"/>
      <c r="H42" s="3337"/>
      <c r="I42" s="3337"/>
      <c r="J42" s="3337"/>
      <c r="K42" s="3337"/>
      <c r="L42" s="3337"/>
      <c r="M42" s="3337"/>
      <c r="N42" s="3337"/>
      <c r="O42" s="3337"/>
      <c r="P42" s="3337"/>
      <c r="Q42" s="3337"/>
      <c r="R42" s="3337"/>
      <c r="S42" s="3337"/>
      <c r="T42" s="3337"/>
      <c r="U42" s="3337"/>
      <c r="V42" s="3337"/>
      <c r="W42" s="3337"/>
      <c r="X42" s="3337"/>
      <c r="Y42" s="3337"/>
      <c r="Z42" s="3337"/>
    </row>
    <row r="43" spans="1:26" s="636" customFormat="1" ht="15" customHeight="1">
      <c r="A43" s="3346"/>
      <c r="B43" s="3346"/>
      <c r="C43" s="3337"/>
      <c r="D43" s="3337"/>
      <c r="E43" s="3337"/>
      <c r="F43" s="3337"/>
      <c r="G43" s="3337"/>
      <c r="H43" s="3337"/>
      <c r="I43" s="3337"/>
      <c r="J43" s="3337"/>
      <c r="K43" s="3337"/>
      <c r="L43" s="3337"/>
      <c r="M43" s="3337"/>
      <c r="N43" s="3337"/>
      <c r="O43" s="3337"/>
      <c r="P43" s="3337"/>
      <c r="Q43" s="3337"/>
      <c r="R43" s="3337"/>
      <c r="S43" s="3337"/>
      <c r="T43" s="3337"/>
      <c r="U43" s="3337"/>
      <c r="V43" s="3337"/>
      <c r="W43" s="3337"/>
      <c r="X43" s="3337"/>
      <c r="Y43" s="3337"/>
      <c r="Z43" s="3337"/>
    </row>
    <row r="44" spans="1:26" s="636" customFormat="1" ht="6" customHeight="1">
      <c r="A44" s="3346"/>
      <c r="B44" s="3346"/>
      <c r="C44" s="3337"/>
      <c r="D44" s="3337"/>
      <c r="E44" s="3337"/>
      <c r="F44" s="3337"/>
      <c r="G44" s="3337"/>
      <c r="H44" s="3337"/>
      <c r="I44" s="3337"/>
      <c r="J44" s="3337"/>
      <c r="K44" s="3337"/>
      <c r="L44" s="3337"/>
      <c r="M44" s="3337"/>
      <c r="N44" s="3337"/>
      <c r="O44" s="3337"/>
      <c r="P44" s="3337"/>
      <c r="Q44" s="3337"/>
      <c r="R44" s="3337"/>
      <c r="S44" s="3337"/>
      <c r="T44" s="3337"/>
      <c r="U44" s="3337"/>
      <c r="V44" s="3337"/>
      <c r="W44" s="3337"/>
      <c r="X44" s="3337"/>
      <c r="Y44" s="3337"/>
      <c r="Z44" s="3337"/>
    </row>
    <row r="45" spans="1:26" s="636" customFormat="1" ht="15" customHeight="1">
      <c r="A45" s="3346">
        <v>9</v>
      </c>
      <c r="B45" s="3346"/>
      <c r="C45" s="3337" t="s">
        <v>1505</v>
      </c>
      <c r="D45" s="3337"/>
      <c r="E45" s="3337"/>
      <c r="F45" s="3337"/>
      <c r="G45" s="3337"/>
      <c r="H45" s="3337"/>
      <c r="I45" s="3337"/>
      <c r="J45" s="3337"/>
      <c r="K45" s="3337"/>
      <c r="L45" s="3337"/>
      <c r="M45" s="3337"/>
      <c r="N45" s="3337"/>
      <c r="O45" s="3337"/>
      <c r="P45" s="3337"/>
      <c r="Q45" s="3337"/>
      <c r="R45" s="3337"/>
      <c r="S45" s="3337"/>
      <c r="T45" s="3337"/>
      <c r="U45" s="3337"/>
      <c r="V45" s="3337"/>
      <c r="W45" s="3337"/>
      <c r="X45" s="3337"/>
      <c r="Y45" s="3337"/>
      <c r="Z45" s="3337"/>
    </row>
    <row r="46" spans="1:26" s="636" customFormat="1" ht="15" customHeight="1">
      <c r="A46" s="3346"/>
      <c r="B46" s="3346"/>
      <c r="C46" s="3337"/>
      <c r="D46" s="3337"/>
      <c r="E46" s="3337"/>
      <c r="F46" s="3337"/>
      <c r="G46" s="3337"/>
      <c r="H46" s="3337"/>
      <c r="I46" s="3337"/>
      <c r="J46" s="3337"/>
      <c r="K46" s="3337"/>
      <c r="L46" s="3337"/>
      <c r="M46" s="3337"/>
      <c r="N46" s="3337"/>
      <c r="O46" s="3337"/>
      <c r="P46" s="3337"/>
      <c r="Q46" s="3337"/>
      <c r="R46" s="3337"/>
      <c r="S46" s="3337"/>
      <c r="T46" s="3337"/>
      <c r="U46" s="3337"/>
      <c r="V46" s="3337"/>
      <c r="W46" s="3337"/>
      <c r="X46" s="3337"/>
      <c r="Y46" s="3337"/>
      <c r="Z46" s="3337"/>
    </row>
    <row r="47" spans="1:26" s="636" customFormat="1" ht="6" customHeight="1">
      <c r="A47" s="3346"/>
      <c r="B47" s="3346"/>
      <c r="C47" s="3337"/>
      <c r="D47" s="3337"/>
      <c r="E47" s="3337"/>
      <c r="F47" s="3337"/>
      <c r="G47" s="3337"/>
      <c r="H47" s="3337"/>
      <c r="I47" s="3337"/>
      <c r="J47" s="3337"/>
      <c r="K47" s="3337"/>
      <c r="L47" s="3337"/>
      <c r="M47" s="3337"/>
      <c r="N47" s="3337"/>
      <c r="O47" s="3337"/>
      <c r="P47" s="3337"/>
      <c r="Q47" s="3337"/>
      <c r="R47" s="3337"/>
      <c r="S47" s="3337"/>
      <c r="T47" s="3337"/>
      <c r="U47" s="3337"/>
      <c r="V47" s="3337"/>
      <c r="W47" s="3337"/>
      <c r="X47" s="3337"/>
      <c r="Y47" s="3337"/>
      <c r="Z47" s="3337"/>
    </row>
    <row r="48" spans="1:26" s="636" customFormat="1" ht="15" customHeight="1">
      <c r="A48" s="3346">
        <v>10</v>
      </c>
      <c r="B48" s="3346"/>
      <c r="C48" s="3337" t="s">
        <v>1505</v>
      </c>
      <c r="D48" s="3337"/>
      <c r="E48" s="3337"/>
      <c r="F48" s="3337"/>
      <c r="G48" s="3337"/>
      <c r="H48" s="3337"/>
      <c r="I48" s="3337"/>
      <c r="J48" s="3337"/>
      <c r="K48" s="3337"/>
      <c r="L48" s="3337"/>
      <c r="M48" s="3337"/>
      <c r="N48" s="3337"/>
      <c r="O48" s="3337"/>
      <c r="P48" s="3337"/>
      <c r="Q48" s="3337"/>
      <c r="R48" s="3337"/>
      <c r="S48" s="3337"/>
      <c r="T48" s="3337"/>
      <c r="U48" s="3337"/>
      <c r="V48" s="3337"/>
      <c r="W48" s="3337"/>
      <c r="X48" s="3337"/>
      <c r="Y48" s="3337"/>
      <c r="Z48" s="3337"/>
    </row>
    <row r="49" spans="1:26" s="636" customFormat="1" ht="15" customHeight="1">
      <c r="A49" s="3346"/>
      <c r="B49" s="3346"/>
      <c r="C49" s="3337"/>
      <c r="D49" s="3337"/>
      <c r="E49" s="3337"/>
      <c r="F49" s="3337"/>
      <c r="G49" s="3337"/>
      <c r="H49" s="3337"/>
      <c r="I49" s="3337"/>
      <c r="J49" s="3337"/>
      <c r="K49" s="3337"/>
      <c r="L49" s="3337"/>
      <c r="M49" s="3337"/>
      <c r="N49" s="3337"/>
      <c r="O49" s="3337"/>
      <c r="P49" s="3337"/>
      <c r="Q49" s="3337"/>
      <c r="R49" s="3337"/>
      <c r="S49" s="3337"/>
      <c r="T49" s="3337"/>
      <c r="U49" s="3337"/>
      <c r="V49" s="3337"/>
      <c r="W49" s="3337"/>
      <c r="X49" s="3337"/>
      <c r="Y49" s="3337"/>
      <c r="Z49" s="3337"/>
    </row>
    <row r="50" spans="1:26" s="636" customFormat="1" ht="6" customHeight="1">
      <c r="A50" s="3346"/>
      <c r="B50" s="3346"/>
      <c r="C50" s="3337"/>
      <c r="D50" s="3337"/>
      <c r="E50" s="3337"/>
      <c r="F50" s="3337"/>
      <c r="G50" s="3337"/>
      <c r="H50" s="3337"/>
      <c r="I50" s="3337"/>
      <c r="J50" s="3337"/>
      <c r="K50" s="3337"/>
      <c r="L50" s="3337"/>
      <c r="M50" s="3337"/>
      <c r="N50" s="3337"/>
      <c r="O50" s="3337"/>
      <c r="P50" s="3337"/>
      <c r="Q50" s="3337"/>
      <c r="R50" s="3337"/>
      <c r="S50" s="3337"/>
      <c r="T50" s="3337"/>
      <c r="U50" s="3337"/>
      <c r="V50" s="3337"/>
      <c r="W50" s="3337"/>
      <c r="X50" s="3337"/>
      <c r="Y50" s="3337"/>
      <c r="Z50" s="3337"/>
    </row>
    <row r="51" spans="1:26" s="108" customFormat="1" ht="24.75" customHeight="1">
      <c r="A51" s="101"/>
      <c r="B51" s="101" t="s">
        <v>1506</v>
      </c>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s="108" customFormat="1" ht="19.5" customHeight="1">
      <c r="A52" s="101"/>
      <c r="B52" s="101" t="s">
        <v>1507</v>
      </c>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sheetData>
  <mergeCells count="57">
    <mergeCell ref="C48:T50"/>
    <mergeCell ref="U48:Z50"/>
    <mergeCell ref="C27:T29"/>
    <mergeCell ref="U27:Z29"/>
    <mergeCell ref="C30:T32"/>
    <mergeCell ref="U30:Z32"/>
    <mergeCell ref="C33:T35"/>
    <mergeCell ref="U33:Z35"/>
    <mergeCell ref="U39:Z41"/>
    <mergeCell ref="C42:T44"/>
    <mergeCell ref="U42:Z44"/>
    <mergeCell ref="C45:T47"/>
    <mergeCell ref="U45:Z47"/>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X13:X15"/>
    <mergeCell ref="C21:T23"/>
    <mergeCell ref="C24:T26"/>
    <mergeCell ref="U24:Z26"/>
    <mergeCell ref="R16:Z16"/>
    <mergeCell ref="I16:Q16"/>
    <mergeCell ref="I17:Q17"/>
    <mergeCell ref="R17:Z17"/>
    <mergeCell ref="U18:Z20"/>
    <mergeCell ref="C18:T20"/>
    <mergeCell ref="A16:H17"/>
    <mergeCell ref="A18:B20"/>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s>
  <phoneticPr fontId="14"/>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sheetPr codeName="Sheet70"/>
  <dimension ref="A1:K50"/>
  <sheetViews>
    <sheetView showGridLines="0" view="pageBreakPreview" zoomScaleNormal="100" zoomScaleSheetLayoutView="100" workbookViewId="0"/>
  </sheetViews>
  <sheetFormatPr defaultRowHeight="18"/>
  <cols>
    <col min="1" max="1" width="5.25" style="648" customWidth="1"/>
    <col min="2" max="5" width="7.83203125" style="648" customWidth="1"/>
    <col min="6" max="6" width="11.25" style="648" customWidth="1"/>
    <col min="7" max="8" width="7.83203125" style="648" customWidth="1"/>
    <col min="9" max="9" width="10" style="648" customWidth="1"/>
    <col min="10" max="10" width="15.75" style="648" customWidth="1"/>
    <col min="11" max="11" width="13.25" style="648" customWidth="1"/>
    <col min="12" max="256" width="9" style="648"/>
    <col min="257" max="257" width="5.25" style="648" customWidth="1"/>
    <col min="258" max="261" width="7.83203125" style="648" customWidth="1"/>
    <col min="262" max="262" width="11.25" style="648" customWidth="1"/>
    <col min="263" max="265" width="7.83203125" style="648" customWidth="1"/>
    <col min="266" max="266" width="15.75" style="648" customWidth="1"/>
    <col min="267" max="267" width="13.25" style="648" customWidth="1"/>
    <col min="268" max="512" width="9" style="648"/>
    <col min="513" max="513" width="5.25" style="648" customWidth="1"/>
    <col min="514" max="517" width="7.83203125" style="648" customWidth="1"/>
    <col min="518" max="518" width="11.25" style="648" customWidth="1"/>
    <col min="519" max="521" width="7.83203125" style="648" customWidth="1"/>
    <col min="522" max="522" width="15.75" style="648" customWidth="1"/>
    <col min="523" max="523" width="13.25" style="648" customWidth="1"/>
    <col min="524" max="768" width="9" style="648"/>
    <col min="769" max="769" width="5.25" style="648" customWidth="1"/>
    <col min="770" max="773" width="7.83203125" style="648" customWidth="1"/>
    <col min="774" max="774" width="11.25" style="648" customWidth="1"/>
    <col min="775" max="777" width="7.83203125" style="648" customWidth="1"/>
    <col min="778" max="778" width="15.75" style="648" customWidth="1"/>
    <col min="779" max="779" width="13.25" style="648" customWidth="1"/>
    <col min="780" max="1024" width="9" style="648"/>
    <col min="1025" max="1025" width="5.25" style="648" customWidth="1"/>
    <col min="1026" max="1029" width="7.83203125" style="648" customWidth="1"/>
    <col min="1030" max="1030" width="11.25" style="648" customWidth="1"/>
    <col min="1031" max="1033" width="7.83203125" style="648" customWidth="1"/>
    <col min="1034" max="1034" width="15.75" style="648" customWidth="1"/>
    <col min="1035" max="1035" width="13.25" style="648" customWidth="1"/>
    <col min="1036" max="1280" width="9" style="648"/>
    <col min="1281" max="1281" width="5.25" style="648" customWidth="1"/>
    <col min="1282" max="1285" width="7.83203125" style="648" customWidth="1"/>
    <col min="1286" max="1286" width="11.25" style="648" customWidth="1"/>
    <col min="1287" max="1289" width="7.83203125" style="648" customWidth="1"/>
    <col min="1290" max="1290" width="15.75" style="648" customWidth="1"/>
    <col min="1291" max="1291" width="13.25" style="648" customWidth="1"/>
    <col min="1292" max="1536" width="9" style="648"/>
    <col min="1537" max="1537" width="5.25" style="648" customWidth="1"/>
    <col min="1538" max="1541" width="7.83203125" style="648" customWidth="1"/>
    <col min="1542" max="1542" width="11.25" style="648" customWidth="1"/>
    <col min="1543" max="1545" width="7.83203125" style="648" customWidth="1"/>
    <col min="1546" max="1546" width="15.75" style="648" customWidth="1"/>
    <col min="1547" max="1547" width="13.25" style="648" customWidth="1"/>
    <col min="1548" max="1792" width="9" style="648"/>
    <col min="1793" max="1793" width="5.25" style="648" customWidth="1"/>
    <col min="1794" max="1797" width="7.83203125" style="648" customWidth="1"/>
    <col min="1798" max="1798" width="11.25" style="648" customWidth="1"/>
    <col min="1799" max="1801" width="7.83203125" style="648" customWidth="1"/>
    <col min="1802" max="1802" width="15.75" style="648" customWidth="1"/>
    <col min="1803" max="1803" width="13.25" style="648" customWidth="1"/>
    <col min="1804" max="2048" width="9" style="648"/>
    <col min="2049" max="2049" width="5.25" style="648" customWidth="1"/>
    <col min="2050" max="2053" width="7.83203125" style="648" customWidth="1"/>
    <col min="2054" max="2054" width="11.25" style="648" customWidth="1"/>
    <col min="2055" max="2057" width="7.83203125" style="648" customWidth="1"/>
    <col min="2058" max="2058" width="15.75" style="648" customWidth="1"/>
    <col min="2059" max="2059" width="13.25" style="648" customWidth="1"/>
    <col min="2060" max="2304" width="9" style="648"/>
    <col min="2305" max="2305" width="5.25" style="648" customWidth="1"/>
    <col min="2306" max="2309" width="7.83203125" style="648" customWidth="1"/>
    <col min="2310" max="2310" width="11.25" style="648" customWidth="1"/>
    <col min="2311" max="2313" width="7.83203125" style="648" customWidth="1"/>
    <col min="2314" max="2314" width="15.75" style="648" customWidth="1"/>
    <col min="2315" max="2315" width="13.25" style="648" customWidth="1"/>
    <col min="2316" max="2560" width="9" style="648"/>
    <col min="2561" max="2561" width="5.25" style="648" customWidth="1"/>
    <col min="2562" max="2565" width="7.83203125" style="648" customWidth="1"/>
    <col min="2566" max="2566" width="11.25" style="648" customWidth="1"/>
    <col min="2567" max="2569" width="7.83203125" style="648" customWidth="1"/>
    <col min="2570" max="2570" width="15.75" style="648" customWidth="1"/>
    <col min="2571" max="2571" width="13.25" style="648" customWidth="1"/>
    <col min="2572" max="2816" width="9" style="648"/>
    <col min="2817" max="2817" width="5.25" style="648" customWidth="1"/>
    <col min="2818" max="2821" width="7.83203125" style="648" customWidth="1"/>
    <col min="2822" max="2822" width="11.25" style="648" customWidth="1"/>
    <col min="2823" max="2825" width="7.83203125" style="648" customWidth="1"/>
    <col min="2826" max="2826" width="15.75" style="648" customWidth="1"/>
    <col min="2827" max="2827" width="13.25" style="648" customWidth="1"/>
    <col min="2828" max="3072" width="9" style="648"/>
    <col min="3073" max="3073" width="5.25" style="648" customWidth="1"/>
    <col min="3074" max="3077" width="7.83203125" style="648" customWidth="1"/>
    <col min="3078" max="3078" width="11.25" style="648" customWidth="1"/>
    <col min="3079" max="3081" width="7.83203125" style="648" customWidth="1"/>
    <col min="3082" max="3082" width="15.75" style="648" customWidth="1"/>
    <col min="3083" max="3083" width="13.25" style="648" customWidth="1"/>
    <col min="3084" max="3328" width="9" style="648"/>
    <col min="3329" max="3329" width="5.25" style="648" customWidth="1"/>
    <col min="3330" max="3333" width="7.83203125" style="648" customWidth="1"/>
    <col min="3334" max="3334" width="11.25" style="648" customWidth="1"/>
    <col min="3335" max="3337" width="7.83203125" style="648" customWidth="1"/>
    <col min="3338" max="3338" width="15.75" style="648" customWidth="1"/>
    <col min="3339" max="3339" width="13.25" style="648" customWidth="1"/>
    <col min="3340" max="3584" width="9" style="648"/>
    <col min="3585" max="3585" width="5.25" style="648" customWidth="1"/>
    <col min="3586" max="3589" width="7.83203125" style="648" customWidth="1"/>
    <col min="3590" max="3590" width="11.25" style="648" customWidth="1"/>
    <col min="3591" max="3593" width="7.83203125" style="648" customWidth="1"/>
    <col min="3594" max="3594" width="15.75" style="648" customWidth="1"/>
    <col min="3595" max="3595" width="13.25" style="648" customWidth="1"/>
    <col min="3596" max="3840" width="9" style="648"/>
    <col min="3841" max="3841" width="5.25" style="648" customWidth="1"/>
    <col min="3842" max="3845" width="7.83203125" style="648" customWidth="1"/>
    <col min="3846" max="3846" width="11.25" style="648" customWidth="1"/>
    <col min="3847" max="3849" width="7.83203125" style="648" customWidth="1"/>
    <col min="3850" max="3850" width="15.75" style="648" customWidth="1"/>
    <col min="3851" max="3851" width="13.25" style="648" customWidth="1"/>
    <col min="3852" max="4096" width="9" style="648"/>
    <col min="4097" max="4097" width="5.25" style="648" customWidth="1"/>
    <col min="4098" max="4101" width="7.83203125" style="648" customWidth="1"/>
    <col min="4102" max="4102" width="11.25" style="648" customWidth="1"/>
    <col min="4103" max="4105" width="7.83203125" style="648" customWidth="1"/>
    <col min="4106" max="4106" width="15.75" style="648" customWidth="1"/>
    <col min="4107" max="4107" width="13.25" style="648" customWidth="1"/>
    <col min="4108" max="4352" width="9" style="648"/>
    <col min="4353" max="4353" width="5.25" style="648" customWidth="1"/>
    <col min="4354" max="4357" width="7.83203125" style="648" customWidth="1"/>
    <col min="4358" max="4358" width="11.25" style="648" customWidth="1"/>
    <col min="4359" max="4361" width="7.83203125" style="648" customWidth="1"/>
    <col min="4362" max="4362" width="15.75" style="648" customWidth="1"/>
    <col min="4363" max="4363" width="13.25" style="648" customWidth="1"/>
    <col min="4364" max="4608" width="9" style="648"/>
    <col min="4609" max="4609" width="5.25" style="648" customWidth="1"/>
    <col min="4610" max="4613" width="7.83203125" style="648" customWidth="1"/>
    <col min="4614" max="4614" width="11.25" style="648" customWidth="1"/>
    <col min="4615" max="4617" width="7.83203125" style="648" customWidth="1"/>
    <col min="4618" max="4618" width="15.75" style="648" customWidth="1"/>
    <col min="4619" max="4619" width="13.25" style="648" customWidth="1"/>
    <col min="4620" max="4864" width="9" style="648"/>
    <col min="4865" max="4865" width="5.25" style="648" customWidth="1"/>
    <col min="4866" max="4869" width="7.83203125" style="648" customWidth="1"/>
    <col min="4870" max="4870" width="11.25" style="648" customWidth="1"/>
    <col min="4871" max="4873" width="7.83203125" style="648" customWidth="1"/>
    <col min="4874" max="4874" width="15.75" style="648" customWidth="1"/>
    <col min="4875" max="4875" width="13.25" style="648" customWidth="1"/>
    <col min="4876" max="5120" width="9" style="648"/>
    <col min="5121" max="5121" width="5.25" style="648" customWidth="1"/>
    <col min="5122" max="5125" width="7.83203125" style="648" customWidth="1"/>
    <col min="5126" max="5126" width="11.25" style="648" customWidth="1"/>
    <col min="5127" max="5129" width="7.83203125" style="648" customWidth="1"/>
    <col min="5130" max="5130" width="15.75" style="648" customWidth="1"/>
    <col min="5131" max="5131" width="13.25" style="648" customWidth="1"/>
    <col min="5132" max="5376" width="9" style="648"/>
    <col min="5377" max="5377" width="5.25" style="648" customWidth="1"/>
    <col min="5378" max="5381" width="7.83203125" style="648" customWidth="1"/>
    <col min="5382" max="5382" width="11.25" style="648" customWidth="1"/>
    <col min="5383" max="5385" width="7.83203125" style="648" customWidth="1"/>
    <col min="5386" max="5386" width="15.75" style="648" customWidth="1"/>
    <col min="5387" max="5387" width="13.25" style="648" customWidth="1"/>
    <col min="5388" max="5632" width="9" style="648"/>
    <col min="5633" max="5633" width="5.25" style="648" customWidth="1"/>
    <col min="5634" max="5637" width="7.83203125" style="648" customWidth="1"/>
    <col min="5638" max="5638" width="11.25" style="648" customWidth="1"/>
    <col min="5639" max="5641" width="7.83203125" style="648" customWidth="1"/>
    <col min="5642" max="5642" width="15.75" style="648" customWidth="1"/>
    <col min="5643" max="5643" width="13.25" style="648" customWidth="1"/>
    <col min="5644" max="5888" width="9" style="648"/>
    <col min="5889" max="5889" width="5.25" style="648" customWidth="1"/>
    <col min="5890" max="5893" width="7.83203125" style="648" customWidth="1"/>
    <col min="5894" max="5894" width="11.25" style="648" customWidth="1"/>
    <col min="5895" max="5897" width="7.83203125" style="648" customWidth="1"/>
    <col min="5898" max="5898" width="15.75" style="648" customWidth="1"/>
    <col min="5899" max="5899" width="13.25" style="648" customWidth="1"/>
    <col min="5900" max="6144" width="9" style="648"/>
    <col min="6145" max="6145" width="5.25" style="648" customWidth="1"/>
    <col min="6146" max="6149" width="7.83203125" style="648" customWidth="1"/>
    <col min="6150" max="6150" width="11.25" style="648" customWidth="1"/>
    <col min="6151" max="6153" width="7.83203125" style="648" customWidth="1"/>
    <col min="6154" max="6154" width="15.75" style="648" customWidth="1"/>
    <col min="6155" max="6155" width="13.25" style="648" customWidth="1"/>
    <col min="6156" max="6400" width="9" style="648"/>
    <col min="6401" max="6401" width="5.25" style="648" customWidth="1"/>
    <col min="6402" max="6405" width="7.83203125" style="648" customWidth="1"/>
    <col min="6406" max="6406" width="11.25" style="648" customWidth="1"/>
    <col min="6407" max="6409" width="7.83203125" style="648" customWidth="1"/>
    <col min="6410" max="6410" width="15.75" style="648" customWidth="1"/>
    <col min="6411" max="6411" width="13.25" style="648" customWidth="1"/>
    <col min="6412" max="6656" width="9" style="648"/>
    <col min="6657" max="6657" width="5.25" style="648" customWidth="1"/>
    <col min="6658" max="6661" width="7.83203125" style="648" customWidth="1"/>
    <col min="6662" max="6662" width="11.25" style="648" customWidth="1"/>
    <col min="6663" max="6665" width="7.83203125" style="648" customWidth="1"/>
    <col min="6666" max="6666" width="15.75" style="648" customWidth="1"/>
    <col min="6667" max="6667" width="13.25" style="648" customWidth="1"/>
    <col min="6668" max="6912" width="9" style="648"/>
    <col min="6913" max="6913" width="5.25" style="648" customWidth="1"/>
    <col min="6914" max="6917" width="7.83203125" style="648" customWidth="1"/>
    <col min="6918" max="6918" width="11.25" style="648" customWidth="1"/>
    <col min="6919" max="6921" width="7.83203125" style="648" customWidth="1"/>
    <col min="6922" max="6922" width="15.75" style="648" customWidth="1"/>
    <col min="6923" max="6923" width="13.25" style="648" customWidth="1"/>
    <col min="6924" max="7168" width="9" style="648"/>
    <col min="7169" max="7169" width="5.25" style="648" customWidth="1"/>
    <col min="7170" max="7173" width="7.83203125" style="648" customWidth="1"/>
    <col min="7174" max="7174" width="11.25" style="648" customWidth="1"/>
    <col min="7175" max="7177" width="7.83203125" style="648" customWidth="1"/>
    <col min="7178" max="7178" width="15.75" style="648" customWidth="1"/>
    <col min="7179" max="7179" width="13.25" style="648" customWidth="1"/>
    <col min="7180" max="7424" width="9" style="648"/>
    <col min="7425" max="7425" width="5.25" style="648" customWidth="1"/>
    <col min="7426" max="7429" width="7.83203125" style="648" customWidth="1"/>
    <col min="7430" max="7430" width="11.25" style="648" customWidth="1"/>
    <col min="7431" max="7433" width="7.83203125" style="648" customWidth="1"/>
    <col min="7434" max="7434" width="15.75" style="648" customWidth="1"/>
    <col min="7435" max="7435" width="13.25" style="648" customWidth="1"/>
    <col min="7436" max="7680" width="9" style="648"/>
    <col min="7681" max="7681" width="5.25" style="648" customWidth="1"/>
    <col min="7682" max="7685" width="7.83203125" style="648" customWidth="1"/>
    <col min="7686" max="7686" width="11.25" style="648" customWidth="1"/>
    <col min="7687" max="7689" width="7.83203125" style="648" customWidth="1"/>
    <col min="7690" max="7690" width="15.75" style="648" customWidth="1"/>
    <col min="7691" max="7691" width="13.25" style="648" customWidth="1"/>
    <col min="7692" max="7936" width="9" style="648"/>
    <col min="7937" max="7937" width="5.25" style="648" customWidth="1"/>
    <col min="7938" max="7941" width="7.83203125" style="648" customWidth="1"/>
    <col min="7942" max="7942" width="11.25" style="648" customWidth="1"/>
    <col min="7943" max="7945" width="7.83203125" style="648" customWidth="1"/>
    <col min="7946" max="7946" width="15.75" style="648" customWidth="1"/>
    <col min="7947" max="7947" width="13.25" style="648" customWidth="1"/>
    <col min="7948" max="8192" width="9" style="648"/>
    <col min="8193" max="8193" width="5.25" style="648" customWidth="1"/>
    <col min="8194" max="8197" width="7.83203125" style="648" customWidth="1"/>
    <col min="8198" max="8198" width="11.25" style="648" customWidth="1"/>
    <col min="8199" max="8201" width="7.83203125" style="648" customWidth="1"/>
    <col min="8202" max="8202" width="15.75" style="648" customWidth="1"/>
    <col min="8203" max="8203" width="13.25" style="648" customWidth="1"/>
    <col min="8204" max="8448" width="9" style="648"/>
    <col min="8449" max="8449" width="5.25" style="648" customWidth="1"/>
    <col min="8450" max="8453" width="7.83203125" style="648" customWidth="1"/>
    <col min="8454" max="8454" width="11.25" style="648" customWidth="1"/>
    <col min="8455" max="8457" width="7.83203125" style="648" customWidth="1"/>
    <col min="8458" max="8458" width="15.75" style="648" customWidth="1"/>
    <col min="8459" max="8459" width="13.25" style="648" customWidth="1"/>
    <col min="8460" max="8704" width="9" style="648"/>
    <col min="8705" max="8705" width="5.25" style="648" customWidth="1"/>
    <col min="8706" max="8709" width="7.83203125" style="648" customWidth="1"/>
    <col min="8710" max="8710" width="11.25" style="648" customWidth="1"/>
    <col min="8711" max="8713" width="7.83203125" style="648" customWidth="1"/>
    <col min="8714" max="8714" width="15.75" style="648" customWidth="1"/>
    <col min="8715" max="8715" width="13.25" style="648" customWidth="1"/>
    <col min="8716" max="8960" width="9" style="648"/>
    <col min="8961" max="8961" width="5.25" style="648" customWidth="1"/>
    <col min="8962" max="8965" width="7.83203125" style="648" customWidth="1"/>
    <col min="8966" max="8966" width="11.25" style="648" customWidth="1"/>
    <col min="8967" max="8969" width="7.83203125" style="648" customWidth="1"/>
    <col min="8970" max="8970" width="15.75" style="648" customWidth="1"/>
    <col min="8971" max="8971" width="13.25" style="648" customWidth="1"/>
    <col min="8972" max="9216" width="9" style="648"/>
    <col min="9217" max="9217" width="5.25" style="648" customWidth="1"/>
    <col min="9218" max="9221" width="7.83203125" style="648" customWidth="1"/>
    <col min="9222" max="9222" width="11.25" style="648" customWidth="1"/>
    <col min="9223" max="9225" width="7.83203125" style="648" customWidth="1"/>
    <col min="9226" max="9226" width="15.75" style="648" customWidth="1"/>
    <col min="9227" max="9227" width="13.25" style="648" customWidth="1"/>
    <col min="9228" max="9472" width="9" style="648"/>
    <col min="9473" max="9473" width="5.25" style="648" customWidth="1"/>
    <col min="9474" max="9477" width="7.83203125" style="648" customWidth="1"/>
    <col min="9478" max="9478" width="11.25" style="648" customWidth="1"/>
    <col min="9479" max="9481" width="7.83203125" style="648" customWidth="1"/>
    <col min="9482" max="9482" width="15.75" style="648" customWidth="1"/>
    <col min="9483" max="9483" width="13.25" style="648" customWidth="1"/>
    <col min="9484" max="9728" width="9" style="648"/>
    <col min="9729" max="9729" width="5.25" style="648" customWidth="1"/>
    <col min="9730" max="9733" width="7.83203125" style="648" customWidth="1"/>
    <col min="9734" max="9734" width="11.25" style="648" customWidth="1"/>
    <col min="9735" max="9737" width="7.83203125" style="648" customWidth="1"/>
    <col min="9738" max="9738" width="15.75" style="648" customWidth="1"/>
    <col min="9739" max="9739" width="13.25" style="648" customWidth="1"/>
    <col min="9740" max="9984" width="9" style="648"/>
    <col min="9985" max="9985" width="5.25" style="648" customWidth="1"/>
    <col min="9986" max="9989" width="7.83203125" style="648" customWidth="1"/>
    <col min="9990" max="9990" width="11.25" style="648" customWidth="1"/>
    <col min="9991" max="9993" width="7.83203125" style="648" customWidth="1"/>
    <col min="9994" max="9994" width="15.75" style="648" customWidth="1"/>
    <col min="9995" max="9995" width="13.25" style="648" customWidth="1"/>
    <col min="9996" max="10240" width="9" style="648"/>
    <col min="10241" max="10241" width="5.25" style="648" customWidth="1"/>
    <col min="10242" max="10245" width="7.83203125" style="648" customWidth="1"/>
    <col min="10246" max="10246" width="11.25" style="648" customWidth="1"/>
    <col min="10247" max="10249" width="7.83203125" style="648" customWidth="1"/>
    <col min="10250" max="10250" width="15.75" style="648" customWidth="1"/>
    <col min="10251" max="10251" width="13.25" style="648" customWidth="1"/>
    <col min="10252" max="10496" width="9" style="648"/>
    <col min="10497" max="10497" width="5.25" style="648" customWidth="1"/>
    <col min="10498" max="10501" width="7.83203125" style="648" customWidth="1"/>
    <col min="10502" max="10502" width="11.25" style="648" customWidth="1"/>
    <col min="10503" max="10505" width="7.83203125" style="648" customWidth="1"/>
    <col min="10506" max="10506" width="15.75" style="648" customWidth="1"/>
    <col min="10507" max="10507" width="13.25" style="648" customWidth="1"/>
    <col min="10508" max="10752" width="9" style="648"/>
    <col min="10753" max="10753" width="5.25" style="648" customWidth="1"/>
    <col min="10754" max="10757" width="7.83203125" style="648" customWidth="1"/>
    <col min="10758" max="10758" width="11.25" style="648" customWidth="1"/>
    <col min="10759" max="10761" width="7.83203125" style="648" customWidth="1"/>
    <col min="10762" max="10762" width="15.75" style="648" customWidth="1"/>
    <col min="10763" max="10763" width="13.25" style="648" customWidth="1"/>
    <col min="10764" max="11008" width="9" style="648"/>
    <col min="11009" max="11009" width="5.25" style="648" customWidth="1"/>
    <col min="11010" max="11013" width="7.83203125" style="648" customWidth="1"/>
    <col min="11014" max="11014" width="11.25" style="648" customWidth="1"/>
    <col min="11015" max="11017" width="7.83203125" style="648" customWidth="1"/>
    <col min="11018" max="11018" width="15.75" style="648" customWidth="1"/>
    <col min="11019" max="11019" width="13.25" style="648" customWidth="1"/>
    <col min="11020" max="11264" width="9" style="648"/>
    <col min="11265" max="11265" width="5.25" style="648" customWidth="1"/>
    <col min="11266" max="11269" width="7.83203125" style="648" customWidth="1"/>
    <col min="11270" max="11270" width="11.25" style="648" customWidth="1"/>
    <col min="11271" max="11273" width="7.83203125" style="648" customWidth="1"/>
    <col min="11274" max="11274" width="15.75" style="648" customWidth="1"/>
    <col min="11275" max="11275" width="13.25" style="648" customWidth="1"/>
    <col min="11276" max="11520" width="9" style="648"/>
    <col min="11521" max="11521" width="5.25" style="648" customWidth="1"/>
    <col min="11522" max="11525" width="7.83203125" style="648" customWidth="1"/>
    <col min="11526" max="11526" width="11.25" style="648" customWidth="1"/>
    <col min="11527" max="11529" width="7.83203125" style="648" customWidth="1"/>
    <col min="11530" max="11530" width="15.75" style="648" customWidth="1"/>
    <col min="11531" max="11531" width="13.25" style="648" customWidth="1"/>
    <col min="11532" max="11776" width="9" style="648"/>
    <col min="11777" max="11777" width="5.25" style="648" customWidth="1"/>
    <col min="11778" max="11781" width="7.83203125" style="648" customWidth="1"/>
    <col min="11782" max="11782" width="11.25" style="648" customWidth="1"/>
    <col min="11783" max="11785" width="7.83203125" style="648" customWidth="1"/>
    <col min="11786" max="11786" width="15.75" style="648" customWidth="1"/>
    <col min="11787" max="11787" width="13.25" style="648" customWidth="1"/>
    <col min="11788" max="12032" width="9" style="648"/>
    <col min="12033" max="12033" width="5.25" style="648" customWidth="1"/>
    <col min="12034" max="12037" width="7.83203125" style="648" customWidth="1"/>
    <col min="12038" max="12038" width="11.25" style="648" customWidth="1"/>
    <col min="12039" max="12041" width="7.83203125" style="648" customWidth="1"/>
    <col min="12042" max="12042" width="15.75" style="648" customWidth="1"/>
    <col min="12043" max="12043" width="13.25" style="648" customWidth="1"/>
    <col min="12044" max="12288" width="9" style="648"/>
    <col min="12289" max="12289" width="5.25" style="648" customWidth="1"/>
    <col min="12290" max="12293" width="7.83203125" style="648" customWidth="1"/>
    <col min="12294" max="12294" width="11.25" style="648" customWidth="1"/>
    <col min="12295" max="12297" width="7.83203125" style="648" customWidth="1"/>
    <col min="12298" max="12298" width="15.75" style="648" customWidth="1"/>
    <col min="12299" max="12299" width="13.25" style="648" customWidth="1"/>
    <col min="12300" max="12544" width="9" style="648"/>
    <col min="12545" max="12545" width="5.25" style="648" customWidth="1"/>
    <col min="12546" max="12549" width="7.83203125" style="648" customWidth="1"/>
    <col min="12550" max="12550" width="11.25" style="648" customWidth="1"/>
    <col min="12551" max="12553" width="7.83203125" style="648" customWidth="1"/>
    <col min="12554" max="12554" width="15.75" style="648" customWidth="1"/>
    <col min="12555" max="12555" width="13.25" style="648" customWidth="1"/>
    <col min="12556" max="12800" width="9" style="648"/>
    <col min="12801" max="12801" width="5.25" style="648" customWidth="1"/>
    <col min="12802" max="12805" width="7.83203125" style="648" customWidth="1"/>
    <col min="12806" max="12806" width="11.25" style="648" customWidth="1"/>
    <col min="12807" max="12809" width="7.83203125" style="648" customWidth="1"/>
    <col min="12810" max="12810" width="15.75" style="648" customWidth="1"/>
    <col min="12811" max="12811" width="13.25" style="648" customWidth="1"/>
    <col min="12812" max="13056" width="9" style="648"/>
    <col min="13057" max="13057" width="5.25" style="648" customWidth="1"/>
    <col min="13058" max="13061" width="7.83203125" style="648" customWidth="1"/>
    <col min="13062" max="13062" width="11.25" style="648" customWidth="1"/>
    <col min="13063" max="13065" width="7.83203125" style="648" customWidth="1"/>
    <col min="13066" max="13066" width="15.75" style="648" customWidth="1"/>
    <col min="13067" max="13067" width="13.25" style="648" customWidth="1"/>
    <col min="13068" max="13312" width="9" style="648"/>
    <col min="13313" max="13313" width="5.25" style="648" customWidth="1"/>
    <col min="13314" max="13317" width="7.83203125" style="648" customWidth="1"/>
    <col min="13318" max="13318" width="11.25" style="648" customWidth="1"/>
    <col min="13319" max="13321" width="7.83203125" style="648" customWidth="1"/>
    <col min="13322" max="13322" width="15.75" style="648" customWidth="1"/>
    <col min="13323" max="13323" width="13.25" style="648" customWidth="1"/>
    <col min="13324" max="13568" width="9" style="648"/>
    <col min="13569" max="13569" width="5.25" style="648" customWidth="1"/>
    <col min="13570" max="13573" width="7.83203125" style="648" customWidth="1"/>
    <col min="13574" max="13574" width="11.25" style="648" customWidth="1"/>
    <col min="13575" max="13577" width="7.83203125" style="648" customWidth="1"/>
    <col min="13578" max="13578" width="15.75" style="648" customWidth="1"/>
    <col min="13579" max="13579" width="13.25" style="648" customWidth="1"/>
    <col min="13580" max="13824" width="9" style="648"/>
    <col min="13825" max="13825" width="5.25" style="648" customWidth="1"/>
    <col min="13826" max="13829" width="7.83203125" style="648" customWidth="1"/>
    <col min="13830" max="13830" width="11.25" style="648" customWidth="1"/>
    <col min="13831" max="13833" width="7.83203125" style="648" customWidth="1"/>
    <col min="13834" max="13834" width="15.75" style="648" customWidth="1"/>
    <col min="13835" max="13835" width="13.25" style="648" customWidth="1"/>
    <col min="13836" max="14080" width="9" style="648"/>
    <col min="14081" max="14081" width="5.25" style="648" customWidth="1"/>
    <col min="14082" max="14085" width="7.83203125" style="648" customWidth="1"/>
    <col min="14086" max="14086" width="11.25" style="648" customWidth="1"/>
    <col min="14087" max="14089" width="7.83203125" style="648" customWidth="1"/>
    <col min="14090" max="14090" width="15.75" style="648" customWidth="1"/>
    <col min="14091" max="14091" width="13.25" style="648" customWidth="1"/>
    <col min="14092" max="14336" width="9" style="648"/>
    <col min="14337" max="14337" width="5.25" style="648" customWidth="1"/>
    <col min="14338" max="14341" width="7.83203125" style="648" customWidth="1"/>
    <col min="14342" max="14342" width="11.25" style="648" customWidth="1"/>
    <col min="14343" max="14345" width="7.83203125" style="648" customWidth="1"/>
    <col min="14346" max="14346" width="15.75" style="648" customWidth="1"/>
    <col min="14347" max="14347" width="13.25" style="648" customWidth="1"/>
    <col min="14348" max="14592" width="9" style="648"/>
    <col min="14593" max="14593" width="5.25" style="648" customWidth="1"/>
    <col min="14594" max="14597" width="7.83203125" style="648" customWidth="1"/>
    <col min="14598" max="14598" width="11.25" style="648" customWidth="1"/>
    <col min="14599" max="14601" width="7.83203125" style="648" customWidth="1"/>
    <col min="14602" max="14602" width="15.75" style="648" customWidth="1"/>
    <col min="14603" max="14603" width="13.25" style="648" customWidth="1"/>
    <col min="14604" max="14848" width="9" style="648"/>
    <col min="14849" max="14849" width="5.25" style="648" customWidth="1"/>
    <col min="14850" max="14853" width="7.83203125" style="648" customWidth="1"/>
    <col min="14854" max="14854" width="11.25" style="648" customWidth="1"/>
    <col min="14855" max="14857" width="7.83203125" style="648" customWidth="1"/>
    <col min="14858" max="14858" width="15.75" style="648" customWidth="1"/>
    <col min="14859" max="14859" width="13.25" style="648" customWidth="1"/>
    <col min="14860" max="15104" width="9" style="648"/>
    <col min="15105" max="15105" width="5.25" style="648" customWidth="1"/>
    <col min="15106" max="15109" width="7.83203125" style="648" customWidth="1"/>
    <col min="15110" max="15110" width="11.25" style="648" customWidth="1"/>
    <col min="15111" max="15113" width="7.83203125" style="648" customWidth="1"/>
    <col min="15114" max="15114" width="15.75" style="648" customWidth="1"/>
    <col min="15115" max="15115" width="13.25" style="648" customWidth="1"/>
    <col min="15116" max="15360" width="9" style="648"/>
    <col min="15361" max="15361" width="5.25" style="648" customWidth="1"/>
    <col min="15362" max="15365" width="7.83203125" style="648" customWidth="1"/>
    <col min="15366" max="15366" width="11.25" style="648" customWidth="1"/>
    <col min="15367" max="15369" width="7.83203125" style="648" customWidth="1"/>
    <col min="15370" max="15370" width="15.75" style="648" customWidth="1"/>
    <col min="15371" max="15371" width="13.25" style="648" customWidth="1"/>
    <col min="15372" max="15616" width="9" style="648"/>
    <col min="15617" max="15617" width="5.25" style="648" customWidth="1"/>
    <col min="15618" max="15621" width="7.83203125" style="648" customWidth="1"/>
    <col min="15622" max="15622" width="11.25" style="648" customWidth="1"/>
    <col min="15623" max="15625" width="7.83203125" style="648" customWidth="1"/>
    <col min="15626" max="15626" width="15.75" style="648" customWidth="1"/>
    <col min="15627" max="15627" width="13.25" style="648" customWidth="1"/>
    <col min="15628" max="15872" width="9" style="648"/>
    <col min="15873" max="15873" width="5.25" style="648" customWidth="1"/>
    <col min="15874" max="15877" width="7.83203125" style="648" customWidth="1"/>
    <col min="15878" max="15878" width="11.25" style="648" customWidth="1"/>
    <col min="15879" max="15881" width="7.83203125" style="648" customWidth="1"/>
    <col min="15882" max="15882" width="15.75" style="648" customWidth="1"/>
    <col min="15883" max="15883" width="13.25" style="648" customWidth="1"/>
    <col min="15884" max="16128" width="9" style="648"/>
    <col min="16129" max="16129" width="5.25" style="648" customWidth="1"/>
    <col min="16130" max="16133" width="7.83203125" style="648" customWidth="1"/>
    <col min="16134" max="16134" width="11.25" style="648" customWidth="1"/>
    <col min="16135" max="16137" width="7.83203125" style="648" customWidth="1"/>
    <col min="16138" max="16138" width="15.75" style="648" customWidth="1"/>
    <col min="16139" max="16139" width="13.25" style="648" customWidth="1"/>
    <col min="16140" max="16384" width="9" style="648"/>
  </cols>
  <sheetData>
    <row r="1" spans="1:11" ht="27.75" customHeight="1">
      <c r="A1" s="225" t="s">
        <v>1508</v>
      </c>
      <c r="B1" s="603"/>
      <c r="C1" s="225"/>
      <c r="D1" s="225"/>
      <c r="E1" s="225"/>
      <c r="F1" s="225"/>
      <c r="G1" s="3353" t="s">
        <v>1448</v>
      </c>
      <c r="H1" s="3353"/>
      <c r="I1" s="3353"/>
      <c r="J1" s="3353"/>
      <c r="K1" s="3353"/>
    </row>
    <row r="2" spans="1:11" ht="60" customHeight="1">
      <c r="A2" s="3271" t="s">
        <v>1509</v>
      </c>
      <c r="B2" s="3354"/>
      <c r="C2" s="3354"/>
      <c r="D2" s="3354"/>
      <c r="E2" s="3354"/>
      <c r="F2" s="3354"/>
      <c r="G2" s="3354"/>
      <c r="H2" s="3354"/>
      <c r="I2" s="3354"/>
      <c r="J2" s="3354"/>
      <c r="K2" s="3354"/>
    </row>
    <row r="3" spans="1:11" ht="16.5" customHeight="1">
      <c r="A3" s="604"/>
      <c r="B3" s="650"/>
      <c r="C3" s="650"/>
      <c r="D3" s="650"/>
      <c r="E3" s="650"/>
      <c r="F3" s="650"/>
      <c r="G3" s="650"/>
      <c r="H3" s="650"/>
      <c r="I3" s="650"/>
      <c r="J3" s="650"/>
      <c r="K3" s="650"/>
    </row>
    <row r="4" spans="1:11" ht="30" customHeight="1">
      <c r="A4" s="3358" t="s">
        <v>463</v>
      </c>
      <c r="B4" s="3358"/>
      <c r="C4" s="3358"/>
      <c r="D4" s="3358"/>
      <c r="E4" s="3358"/>
      <c r="F4" s="3352"/>
      <c r="G4" s="3352"/>
      <c r="H4" s="3352"/>
      <c r="I4" s="3352"/>
      <c r="J4" s="3352"/>
      <c r="K4" s="3352"/>
    </row>
    <row r="5" spans="1:11" ht="30" customHeight="1">
      <c r="A5" s="3358" t="s">
        <v>464</v>
      </c>
      <c r="B5" s="3358"/>
      <c r="C5" s="3358"/>
      <c r="D5" s="3358"/>
      <c r="E5" s="3358"/>
      <c r="F5" s="3352" t="s">
        <v>1493</v>
      </c>
      <c r="G5" s="3352"/>
      <c r="H5" s="3352"/>
      <c r="I5" s="3352"/>
      <c r="J5" s="3352"/>
      <c r="K5" s="3352"/>
    </row>
    <row r="6" spans="1:11" ht="16.5" customHeight="1">
      <c r="A6" s="604"/>
      <c r="B6" s="650"/>
      <c r="C6" s="650"/>
      <c r="D6" s="650"/>
      <c r="E6" s="650"/>
      <c r="F6" s="650"/>
      <c r="G6" s="650"/>
      <c r="H6" s="650"/>
      <c r="I6" s="650"/>
      <c r="J6" s="650"/>
      <c r="K6" s="650"/>
    </row>
    <row r="7" spans="1:11" ht="16.5" customHeight="1">
      <c r="A7" s="225"/>
      <c r="B7" s="225"/>
      <c r="C7" s="225"/>
      <c r="D7" s="225"/>
      <c r="E7" s="225"/>
      <c r="F7" s="3355" t="s">
        <v>179</v>
      </c>
      <c r="G7" s="3351" t="s">
        <v>1510</v>
      </c>
      <c r="H7" s="3351"/>
      <c r="I7" s="3351"/>
      <c r="J7" s="3351"/>
      <c r="K7" s="3264" t="s">
        <v>140</v>
      </c>
    </row>
    <row r="8" spans="1:11" ht="16.5" customHeight="1">
      <c r="A8" s="225"/>
      <c r="B8" s="225"/>
      <c r="C8" s="225"/>
      <c r="D8" s="225"/>
      <c r="E8" s="225"/>
      <c r="F8" s="3349"/>
      <c r="G8" s="3351"/>
      <c r="H8" s="3351"/>
      <c r="I8" s="3351"/>
      <c r="J8" s="3351"/>
      <c r="K8" s="3267"/>
    </row>
    <row r="9" spans="1:11" ht="16.5" customHeight="1">
      <c r="A9" s="225"/>
      <c r="B9" s="225"/>
      <c r="C9" s="225"/>
      <c r="D9" s="225"/>
      <c r="E9" s="225"/>
      <c r="F9" s="3349"/>
      <c r="G9" s="3351"/>
      <c r="H9" s="3351"/>
      <c r="I9" s="3351"/>
      <c r="J9" s="3351"/>
      <c r="K9" s="3267"/>
    </row>
    <row r="10" spans="1:11" ht="16.5" customHeight="1">
      <c r="A10" s="225"/>
      <c r="B10" s="225"/>
      <c r="C10" s="225"/>
      <c r="D10" s="225"/>
      <c r="E10" s="225"/>
      <c r="F10" s="3356" t="s">
        <v>181</v>
      </c>
      <c r="G10" s="3351" t="s">
        <v>1511</v>
      </c>
      <c r="H10" s="3351"/>
      <c r="I10" s="3351"/>
      <c r="J10" s="3351"/>
      <c r="K10" s="3357" t="s">
        <v>140</v>
      </c>
    </row>
    <row r="11" spans="1:11" ht="16.5" customHeight="1">
      <c r="A11" s="225"/>
      <c r="B11" s="225"/>
      <c r="C11" s="225"/>
      <c r="D11" s="225"/>
      <c r="E11" s="225"/>
      <c r="F11" s="3356"/>
      <c r="G11" s="3351"/>
      <c r="H11" s="3351"/>
      <c r="I11" s="3351"/>
      <c r="J11" s="3351"/>
      <c r="K11" s="3357"/>
    </row>
    <row r="12" spans="1:11" ht="16.5" customHeight="1">
      <c r="A12" s="225"/>
      <c r="B12" s="225"/>
      <c r="C12" s="225"/>
      <c r="D12" s="225"/>
      <c r="E12" s="225"/>
      <c r="F12" s="3356"/>
      <c r="G12" s="3351"/>
      <c r="H12" s="3351"/>
      <c r="I12" s="3351"/>
      <c r="J12" s="3351"/>
      <c r="K12" s="3357"/>
    </row>
    <row r="13" spans="1:11" ht="18.75" customHeight="1">
      <c r="A13" s="225"/>
      <c r="B13" s="225"/>
      <c r="C13" s="225"/>
      <c r="D13" s="225"/>
      <c r="E13" s="225"/>
      <c r="F13" s="3349" t="s">
        <v>125</v>
      </c>
      <c r="G13" s="3351" t="s">
        <v>1512</v>
      </c>
      <c r="H13" s="3351"/>
      <c r="I13" s="3351"/>
      <c r="J13" s="3351"/>
      <c r="K13" s="3267" t="s">
        <v>444</v>
      </c>
    </row>
    <row r="14" spans="1:11" ht="18.75" customHeight="1">
      <c r="A14" s="225"/>
      <c r="B14" s="225"/>
      <c r="C14" s="225"/>
      <c r="D14" s="225"/>
      <c r="E14" s="225"/>
      <c r="F14" s="3349"/>
      <c r="G14" s="3351"/>
      <c r="H14" s="3351"/>
      <c r="I14" s="3351"/>
      <c r="J14" s="3351"/>
      <c r="K14" s="3267"/>
    </row>
    <row r="15" spans="1:11" ht="18.75" customHeight="1">
      <c r="A15" s="225"/>
      <c r="B15" s="225"/>
      <c r="C15" s="225"/>
      <c r="D15" s="225"/>
      <c r="E15" s="225"/>
      <c r="F15" s="3350"/>
      <c r="G15" s="3351"/>
      <c r="H15" s="3351"/>
      <c r="I15" s="3351"/>
      <c r="J15" s="3351"/>
      <c r="K15" s="3270"/>
    </row>
    <row r="16" spans="1:11" ht="15.75" customHeight="1">
      <c r="A16" s="225"/>
      <c r="B16" s="225"/>
      <c r="C16" s="225"/>
      <c r="D16" s="225"/>
      <c r="E16" s="225"/>
      <c r="F16" s="225"/>
      <c r="G16" s="225"/>
      <c r="H16" s="225"/>
      <c r="I16" s="225"/>
      <c r="J16" s="225"/>
      <c r="K16" s="225"/>
    </row>
    <row r="17" spans="1:11" ht="15.75" customHeight="1">
      <c r="A17" s="231" t="s">
        <v>1513</v>
      </c>
      <c r="B17" s="231"/>
      <c r="C17" s="231"/>
      <c r="D17" s="231"/>
      <c r="E17" s="231"/>
      <c r="F17" s="231"/>
      <c r="G17" s="231"/>
      <c r="H17" s="231"/>
      <c r="I17" s="231"/>
      <c r="J17" s="231"/>
      <c r="K17" s="231"/>
    </row>
    <row r="18" spans="1:11" s="649" customFormat="1" ht="30" customHeight="1">
      <c r="A18" s="827"/>
      <c r="B18" s="3256" t="s">
        <v>469</v>
      </c>
      <c r="C18" s="3256"/>
      <c r="D18" s="3256" t="s">
        <v>1458</v>
      </c>
      <c r="E18" s="3256"/>
      <c r="F18" s="3256" t="s">
        <v>1443</v>
      </c>
      <c r="G18" s="3257"/>
      <c r="H18" s="3261" t="s">
        <v>1514</v>
      </c>
      <c r="I18" s="3256"/>
      <c r="J18" s="835" t="s">
        <v>1515</v>
      </c>
      <c r="K18" s="836" t="s">
        <v>1516</v>
      </c>
    </row>
    <row r="19" spans="1:11" s="649" customFormat="1" ht="17.25" customHeight="1">
      <c r="A19" s="827">
        <v>1</v>
      </c>
      <c r="B19" s="3256"/>
      <c r="C19" s="3256"/>
      <c r="D19" s="3258"/>
      <c r="E19" s="3259"/>
      <c r="F19" s="3256"/>
      <c r="G19" s="3257"/>
      <c r="H19" s="3280"/>
      <c r="I19" s="3280"/>
      <c r="J19" s="837"/>
      <c r="K19" s="829"/>
    </row>
    <row r="20" spans="1:11" s="649" customFormat="1" ht="17.25" customHeight="1">
      <c r="A20" s="827">
        <v>2</v>
      </c>
      <c r="B20" s="3256"/>
      <c r="C20" s="3256"/>
      <c r="D20" s="3258"/>
      <c r="E20" s="3259"/>
      <c r="F20" s="3256"/>
      <c r="G20" s="3257"/>
      <c r="H20" s="3280"/>
      <c r="I20" s="3280"/>
      <c r="J20" s="837"/>
      <c r="K20" s="829"/>
    </row>
    <row r="21" spans="1:11" s="649" customFormat="1" ht="17.25" customHeight="1">
      <c r="A21" s="827">
        <v>3</v>
      </c>
      <c r="B21" s="3257"/>
      <c r="C21" s="3279"/>
      <c r="D21" s="3276"/>
      <c r="E21" s="3277"/>
      <c r="F21" s="3257"/>
      <c r="G21" s="3278"/>
      <c r="H21" s="3280"/>
      <c r="I21" s="3280"/>
      <c r="J21" s="837"/>
      <c r="K21" s="829"/>
    </row>
    <row r="22" spans="1:11" s="649" customFormat="1" ht="17.25" customHeight="1">
      <c r="A22" s="827">
        <v>4</v>
      </c>
      <c r="B22" s="3257"/>
      <c r="C22" s="3279"/>
      <c r="D22" s="3276"/>
      <c r="E22" s="3277"/>
      <c r="F22" s="3257"/>
      <c r="G22" s="3278"/>
      <c r="H22" s="3280"/>
      <c r="I22" s="3280"/>
      <c r="J22" s="837"/>
      <c r="K22" s="829"/>
    </row>
    <row r="23" spans="1:11" s="649" customFormat="1" ht="17.25" customHeight="1">
      <c r="A23" s="827">
        <v>5</v>
      </c>
      <c r="B23" s="3257"/>
      <c r="C23" s="3279"/>
      <c r="D23" s="3276"/>
      <c r="E23" s="3277"/>
      <c r="F23" s="3257"/>
      <c r="G23" s="3278"/>
      <c r="H23" s="3280"/>
      <c r="I23" s="3280"/>
      <c r="J23" s="837"/>
      <c r="K23" s="829"/>
    </row>
    <row r="24" spans="1:11" s="649" customFormat="1" ht="17.25" customHeight="1">
      <c r="A24" s="827">
        <v>6</v>
      </c>
      <c r="B24" s="3257"/>
      <c r="C24" s="3279"/>
      <c r="D24" s="3276"/>
      <c r="E24" s="3277"/>
      <c r="F24" s="3257"/>
      <c r="G24" s="3278"/>
      <c r="H24" s="3280"/>
      <c r="I24" s="3280"/>
      <c r="J24" s="837"/>
      <c r="K24" s="831"/>
    </row>
    <row r="25" spans="1:11" s="649" customFormat="1" ht="17.25" customHeight="1">
      <c r="A25" s="827">
        <v>7</v>
      </c>
      <c r="B25" s="3256"/>
      <c r="C25" s="3256"/>
      <c r="D25" s="3256"/>
      <c r="E25" s="3256"/>
      <c r="F25" s="3256"/>
      <c r="G25" s="3257"/>
      <c r="H25" s="3256"/>
      <c r="I25" s="3256"/>
      <c r="J25" s="829"/>
      <c r="K25" s="831"/>
    </row>
    <row r="26" spans="1:11" s="649" customFormat="1" ht="17.25" customHeight="1">
      <c r="A26" s="827">
        <v>8</v>
      </c>
      <c r="B26" s="3256"/>
      <c r="C26" s="3256"/>
      <c r="D26" s="3256"/>
      <c r="E26" s="3256"/>
      <c r="F26" s="3256"/>
      <c r="G26" s="3257"/>
      <c r="H26" s="3256"/>
      <c r="I26" s="3256"/>
      <c r="J26" s="829"/>
      <c r="K26" s="831"/>
    </row>
    <row r="27" spans="1:11" s="649" customFormat="1" ht="17.25" customHeight="1">
      <c r="A27" s="827">
        <v>9</v>
      </c>
      <c r="B27" s="3256"/>
      <c r="C27" s="3256"/>
      <c r="D27" s="3256"/>
      <c r="E27" s="3256"/>
      <c r="F27" s="3256"/>
      <c r="G27" s="3257"/>
      <c r="H27" s="3256"/>
      <c r="I27" s="3256"/>
      <c r="J27" s="829"/>
      <c r="K27" s="831"/>
    </row>
    <row r="28" spans="1:11" s="649" customFormat="1" ht="17.25" customHeight="1">
      <c r="A28" s="827">
        <v>10</v>
      </c>
      <c r="B28" s="3256"/>
      <c r="C28" s="3256"/>
      <c r="D28" s="3256"/>
      <c r="E28" s="3256"/>
      <c r="F28" s="3256"/>
      <c r="G28" s="3257"/>
      <c r="H28" s="3256"/>
      <c r="I28" s="3256"/>
      <c r="J28" s="829"/>
      <c r="K28" s="831"/>
    </row>
    <row r="29" spans="1:11" s="649" customFormat="1" ht="17.25" customHeight="1">
      <c r="A29" s="827">
        <v>11</v>
      </c>
      <c r="B29" s="3257"/>
      <c r="C29" s="3279"/>
      <c r="D29" s="3276"/>
      <c r="E29" s="3277"/>
      <c r="F29" s="3256"/>
      <c r="G29" s="3257"/>
      <c r="H29" s="3280"/>
      <c r="I29" s="3280"/>
      <c r="J29" s="837"/>
      <c r="K29" s="829"/>
    </row>
    <row r="30" spans="1:11" s="649" customFormat="1" ht="17.25" customHeight="1">
      <c r="A30" s="827">
        <v>12</v>
      </c>
      <c r="B30" s="3256"/>
      <c r="C30" s="3256"/>
      <c r="D30" s="3258"/>
      <c r="E30" s="3259"/>
      <c r="F30" s="3256"/>
      <c r="G30" s="3257"/>
      <c r="H30" s="3280"/>
      <c r="I30" s="3280"/>
      <c r="J30" s="837"/>
      <c r="K30" s="829"/>
    </row>
    <row r="31" spans="1:11" s="649" customFormat="1" ht="17.25" customHeight="1">
      <c r="A31" s="827">
        <v>13</v>
      </c>
      <c r="B31" s="3257"/>
      <c r="C31" s="3279"/>
      <c r="D31" s="3276"/>
      <c r="E31" s="3277"/>
      <c r="F31" s="3257"/>
      <c r="G31" s="3278"/>
      <c r="H31" s="3280"/>
      <c r="I31" s="3280"/>
      <c r="J31" s="837"/>
      <c r="K31" s="829"/>
    </row>
    <row r="32" spans="1:11" s="649" customFormat="1" ht="17.25" customHeight="1">
      <c r="A32" s="827">
        <v>14</v>
      </c>
      <c r="B32" s="3256"/>
      <c r="C32" s="3256"/>
      <c r="D32" s="3258"/>
      <c r="E32" s="3259"/>
      <c r="F32" s="3256"/>
      <c r="G32" s="3257"/>
      <c r="H32" s="3280"/>
      <c r="I32" s="3280"/>
      <c r="J32" s="837"/>
      <c r="K32" s="829"/>
    </row>
    <row r="33" spans="1:11" s="649" customFormat="1" ht="17.25" customHeight="1">
      <c r="A33" s="827">
        <v>15</v>
      </c>
      <c r="B33" s="3256"/>
      <c r="C33" s="3256"/>
      <c r="D33" s="3276"/>
      <c r="E33" s="3279"/>
      <c r="F33" s="3256"/>
      <c r="G33" s="3257"/>
      <c r="H33" s="3280"/>
      <c r="I33" s="3280"/>
      <c r="J33" s="837"/>
      <c r="K33" s="831"/>
    </row>
    <row r="34" spans="1:11" s="649" customFormat="1" ht="17.25" customHeight="1">
      <c r="A34" s="827">
        <v>16</v>
      </c>
      <c r="B34" s="3256"/>
      <c r="C34" s="3256"/>
      <c r="D34" s="3280"/>
      <c r="E34" s="3256"/>
      <c r="F34" s="3256"/>
      <c r="G34" s="3257"/>
      <c r="H34" s="3280"/>
      <c r="I34" s="3280"/>
      <c r="J34" s="837"/>
      <c r="K34" s="831"/>
    </row>
    <row r="35" spans="1:11" s="649" customFormat="1" ht="17.25" customHeight="1">
      <c r="A35" s="827">
        <v>17</v>
      </c>
      <c r="B35" s="3256"/>
      <c r="C35" s="3256"/>
      <c r="D35" s="3256"/>
      <c r="E35" s="3256"/>
      <c r="F35" s="3256"/>
      <c r="G35" s="3257"/>
      <c r="H35" s="3280"/>
      <c r="I35" s="3280"/>
      <c r="J35" s="837"/>
      <c r="K35" s="831"/>
    </row>
    <row r="36" spans="1:11" s="649" customFormat="1" ht="17.25" customHeight="1">
      <c r="A36" s="827">
        <v>18</v>
      </c>
      <c r="B36" s="3256"/>
      <c r="C36" s="3256"/>
      <c r="D36" s="3256"/>
      <c r="E36" s="3256"/>
      <c r="F36" s="3256"/>
      <c r="G36" s="3257"/>
      <c r="H36" s="3280"/>
      <c r="I36" s="3280"/>
      <c r="J36" s="837"/>
      <c r="K36" s="831"/>
    </row>
    <row r="37" spans="1:11" s="649" customFormat="1" ht="17.25" customHeight="1">
      <c r="A37" s="827">
        <v>19</v>
      </c>
      <c r="B37" s="3256"/>
      <c r="C37" s="3256"/>
      <c r="D37" s="3256"/>
      <c r="E37" s="3256"/>
      <c r="F37" s="3256"/>
      <c r="G37" s="3257"/>
      <c r="H37" s="3280"/>
      <c r="I37" s="3280"/>
      <c r="J37" s="837"/>
      <c r="K37" s="831"/>
    </row>
    <row r="38" spans="1:11" s="649" customFormat="1" ht="17.25" customHeight="1">
      <c r="A38" s="827">
        <v>20</v>
      </c>
      <c r="B38" s="3256"/>
      <c r="C38" s="3256"/>
      <c r="D38" s="3256"/>
      <c r="E38" s="3256"/>
      <c r="F38" s="3256"/>
      <c r="G38" s="3257"/>
      <c r="H38" s="3280"/>
      <c r="I38" s="3280"/>
      <c r="J38" s="837"/>
      <c r="K38" s="831"/>
    </row>
    <row r="39" spans="1:11" s="649" customFormat="1" ht="17.25" customHeight="1">
      <c r="A39" s="827">
        <v>21</v>
      </c>
      <c r="B39" s="3256"/>
      <c r="C39" s="3256"/>
      <c r="D39" s="3347"/>
      <c r="E39" s="3348"/>
      <c r="F39" s="3256"/>
      <c r="G39" s="3257"/>
      <c r="H39" s="3280"/>
      <c r="I39" s="3280"/>
      <c r="J39" s="837"/>
      <c r="K39" s="829"/>
    </row>
    <row r="40" spans="1:11" s="649" customFormat="1" ht="17.25" customHeight="1">
      <c r="A40" s="827">
        <v>22</v>
      </c>
      <c r="B40" s="3256"/>
      <c r="C40" s="3256"/>
      <c r="D40" s="3347"/>
      <c r="E40" s="3348"/>
      <c r="F40" s="3256"/>
      <c r="G40" s="3257"/>
      <c r="H40" s="3280"/>
      <c r="I40" s="3280"/>
      <c r="J40" s="837"/>
      <c r="K40" s="829"/>
    </row>
    <row r="41" spans="1:11" s="649" customFormat="1" ht="17.25" customHeight="1">
      <c r="A41" s="827">
        <v>23</v>
      </c>
      <c r="B41" s="3256"/>
      <c r="C41" s="3256"/>
      <c r="D41" s="3347"/>
      <c r="E41" s="3348"/>
      <c r="F41" s="3256"/>
      <c r="G41" s="3257"/>
      <c r="H41" s="3280"/>
      <c r="I41" s="3280"/>
      <c r="J41" s="837"/>
      <c r="K41" s="829"/>
    </row>
    <row r="42" spans="1:11" s="649" customFormat="1" ht="17.25" customHeight="1">
      <c r="A42" s="827">
        <v>24</v>
      </c>
      <c r="B42" s="3256"/>
      <c r="C42" s="3256"/>
      <c r="D42" s="3347"/>
      <c r="E42" s="3348"/>
      <c r="F42" s="3256"/>
      <c r="G42" s="3257"/>
      <c r="H42" s="3280"/>
      <c r="I42" s="3280"/>
      <c r="J42" s="837"/>
      <c r="K42" s="831"/>
    </row>
    <row r="43" spans="1:11" s="649" customFormat="1" ht="17.25" customHeight="1">
      <c r="A43" s="827">
        <v>25</v>
      </c>
      <c r="B43" s="3256"/>
      <c r="C43" s="3256"/>
      <c r="D43" s="3347"/>
      <c r="E43" s="3348"/>
      <c r="F43" s="3256"/>
      <c r="G43" s="3257"/>
      <c r="H43" s="3280"/>
      <c r="I43" s="3280"/>
      <c r="J43" s="837"/>
      <c r="K43" s="831"/>
    </row>
    <row r="44" spans="1:11" s="649" customFormat="1" ht="17.25" customHeight="1">
      <c r="A44" s="827">
        <v>26</v>
      </c>
      <c r="B44" s="3256"/>
      <c r="C44" s="3256"/>
      <c r="D44" s="3256"/>
      <c r="E44" s="3256"/>
      <c r="F44" s="3256"/>
      <c r="G44" s="3257"/>
      <c r="H44" s="3280"/>
      <c r="I44" s="3280"/>
      <c r="J44" s="837"/>
      <c r="K44" s="831"/>
    </row>
    <row r="45" spans="1:11" s="649" customFormat="1" ht="17.25" customHeight="1">
      <c r="A45" s="827">
        <v>27</v>
      </c>
      <c r="B45" s="3256"/>
      <c r="C45" s="3256"/>
      <c r="D45" s="3256"/>
      <c r="E45" s="3256"/>
      <c r="F45" s="3256"/>
      <c r="G45" s="3257"/>
      <c r="H45" s="3280"/>
      <c r="I45" s="3280"/>
      <c r="J45" s="837"/>
      <c r="K45" s="831"/>
    </row>
    <row r="46" spans="1:11" s="649" customFormat="1" ht="17.25" customHeight="1">
      <c r="A46" s="827">
        <v>28</v>
      </c>
      <c r="B46" s="3256"/>
      <c r="C46" s="3256"/>
      <c r="D46" s="3256"/>
      <c r="E46" s="3256"/>
      <c r="F46" s="3256"/>
      <c r="G46" s="3257"/>
      <c r="H46" s="3280"/>
      <c r="I46" s="3280"/>
      <c r="J46" s="837"/>
      <c r="K46" s="831"/>
    </row>
    <row r="47" spans="1:11" s="649" customFormat="1" ht="17.25" customHeight="1">
      <c r="A47" s="827">
        <v>29</v>
      </c>
      <c r="B47" s="3256"/>
      <c r="C47" s="3256"/>
      <c r="D47" s="3256"/>
      <c r="E47" s="3256"/>
      <c r="F47" s="3256"/>
      <c r="G47" s="3257"/>
      <c r="H47" s="3280"/>
      <c r="I47" s="3280"/>
      <c r="J47" s="837"/>
      <c r="K47" s="831"/>
    </row>
    <row r="48" spans="1:11" s="649" customFormat="1" ht="17.25" customHeight="1">
      <c r="A48" s="827">
        <v>30</v>
      </c>
      <c r="B48" s="3256"/>
      <c r="C48" s="3256"/>
      <c r="D48" s="3256"/>
      <c r="E48" s="3256"/>
      <c r="F48" s="3256"/>
      <c r="G48" s="3257"/>
      <c r="H48" s="3280"/>
      <c r="I48" s="3280"/>
      <c r="J48" s="837"/>
      <c r="K48" s="831"/>
    </row>
    <row r="49" spans="1:11" ht="30" customHeight="1">
      <c r="A49" s="3260" t="s">
        <v>1517</v>
      </c>
      <c r="B49" s="3281"/>
      <c r="C49" s="3281"/>
      <c r="D49" s="3281"/>
      <c r="E49" s="3281"/>
      <c r="F49" s="3281"/>
      <c r="G49" s="3281"/>
      <c r="H49" s="3281"/>
      <c r="I49" s="3281"/>
      <c r="J49" s="3281"/>
      <c r="K49" s="3281"/>
    </row>
    <row r="50" spans="1:11" ht="30" customHeight="1">
      <c r="A50" s="3281"/>
      <c r="B50" s="3281"/>
      <c r="C50" s="3281"/>
      <c r="D50" s="3281"/>
      <c r="E50" s="3281"/>
      <c r="F50" s="3281"/>
      <c r="G50" s="3281"/>
      <c r="H50" s="3281"/>
      <c r="I50" s="3281"/>
      <c r="J50" s="3281"/>
      <c r="K50" s="3281"/>
    </row>
  </sheetData>
  <mergeCells count="140">
    <mergeCell ref="F4:K4"/>
    <mergeCell ref="F5:K5"/>
    <mergeCell ref="G1:K1"/>
    <mergeCell ref="A2:K2"/>
    <mergeCell ref="F7:F9"/>
    <mergeCell ref="G7:J9"/>
    <mergeCell ref="K7:K9"/>
    <mergeCell ref="F10:F12"/>
    <mergeCell ref="G10:J12"/>
    <mergeCell ref="K10:K12"/>
    <mergeCell ref="A4:E4"/>
    <mergeCell ref="A5:E5"/>
    <mergeCell ref="F13:F15"/>
    <mergeCell ref="G13:J15"/>
    <mergeCell ref="K13:K15"/>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A49:K50"/>
    <mergeCell ref="B47:C47"/>
    <mergeCell ref="D47:E47"/>
    <mergeCell ref="F47:G47"/>
    <mergeCell ref="H47:I47"/>
    <mergeCell ref="B48:C48"/>
    <mergeCell ref="D48:E48"/>
    <mergeCell ref="F48:G48"/>
    <mergeCell ref="H48:I48"/>
  </mergeCells>
  <phoneticPr fontId="14"/>
  <pageMargins left="0.7" right="0.7" top="0.75" bottom="0.75" header="0.3" footer="0.3"/>
  <pageSetup paperSize="9" scale="76"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codeName="Sheet71">
    <pageSetUpPr fitToPage="1"/>
  </sheetPr>
  <dimension ref="A1:H10"/>
  <sheetViews>
    <sheetView view="pageBreakPreview" zoomScaleNormal="145" zoomScaleSheetLayoutView="100" workbookViewId="0"/>
  </sheetViews>
  <sheetFormatPr defaultRowHeight="13"/>
  <cols>
    <col min="1" max="1" width="3.75" style="63" customWidth="1"/>
    <col min="2" max="2" width="20.33203125" style="63" customWidth="1"/>
    <col min="3" max="3" width="3.83203125" style="63" bestFit="1" customWidth="1"/>
    <col min="4" max="7" width="16.33203125" style="63" customWidth="1"/>
    <col min="8" max="8" width="3.75" style="63" customWidth="1"/>
    <col min="9" max="9" width="2.5" style="63" customWidth="1"/>
    <col min="10" max="256" width="9" style="63"/>
    <col min="257" max="257" width="3.75" style="63" customWidth="1"/>
    <col min="258" max="258" width="20.33203125" style="63" customWidth="1"/>
    <col min="259" max="259" width="3.83203125" style="63" bestFit="1" customWidth="1"/>
    <col min="260" max="263" width="16.33203125" style="63" customWidth="1"/>
    <col min="264" max="264" width="3.75" style="63" customWidth="1"/>
    <col min="265" max="265" width="2.5" style="63" customWidth="1"/>
    <col min="266" max="512" width="9" style="63"/>
    <col min="513" max="513" width="3.75" style="63" customWidth="1"/>
    <col min="514" max="514" width="20.33203125" style="63" customWidth="1"/>
    <col min="515" max="515" width="3.83203125" style="63" bestFit="1" customWidth="1"/>
    <col min="516" max="519" width="16.33203125" style="63" customWidth="1"/>
    <col min="520" max="520" width="3.75" style="63" customWidth="1"/>
    <col min="521" max="521" width="2.5" style="63" customWidth="1"/>
    <col min="522" max="768" width="9" style="63"/>
    <col min="769" max="769" width="3.75" style="63" customWidth="1"/>
    <col min="770" max="770" width="20.33203125" style="63" customWidth="1"/>
    <col min="771" max="771" width="3.83203125" style="63" bestFit="1" customWidth="1"/>
    <col min="772" max="775" width="16.33203125" style="63" customWidth="1"/>
    <col min="776" max="776" width="3.75" style="63" customWidth="1"/>
    <col min="777" max="777" width="2.5" style="63" customWidth="1"/>
    <col min="778" max="1024" width="9" style="63"/>
    <col min="1025" max="1025" width="3.75" style="63" customWidth="1"/>
    <col min="1026" max="1026" width="20.33203125" style="63" customWidth="1"/>
    <col min="1027" max="1027" width="3.83203125" style="63" bestFit="1" customWidth="1"/>
    <col min="1028" max="1031" width="16.33203125" style="63" customWidth="1"/>
    <col min="1032" max="1032" width="3.75" style="63" customWidth="1"/>
    <col min="1033" max="1033" width="2.5" style="63" customWidth="1"/>
    <col min="1034" max="1280" width="9" style="63"/>
    <col min="1281" max="1281" width="3.75" style="63" customWidth="1"/>
    <col min="1282" max="1282" width="20.33203125" style="63" customWidth="1"/>
    <col min="1283" max="1283" width="3.83203125" style="63" bestFit="1" customWidth="1"/>
    <col min="1284" max="1287" width="16.33203125" style="63" customWidth="1"/>
    <col min="1288" max="1288" width="3.75" style="63" customWidth="1"/>
    <col min="1289" max="1289" width="2.5" style="63" customWidth="1"/>
    <col min="1290" max="1536" width="9" style="63"/>
    <col min="1537" max="1537" width="3.75" style="63" customWidth="1"/>
    <col min="1538" max="1538" width="20.33203125" style="63" customWidth="1"/>
    <col min="1539" max="1539" width="3.83203125" style="63" bestFit="1" customWidth="1"/>
    <col min="1540" max="1543" width="16.33203125" style="63" customWidth="1"/>
    <col min="1544" max="1544" width="3.75" style="63" customWidth="1"/>
    <col min="1545" max="1545" width="2.5" style="63" customWidth="1"/>
    <col min="1546" max="1792" width="9" style="63"/>
    <col min="1793" max="1793" width="3.75" style="63" customWidth="1"/>
    <col min="1794" max="1794" width="20.33203125" style="63" customWidth="1"/>
    <col min="1795" max="1795" width="3.83203125" style="63" bestFit="1" customWidth="1"/>
    <col min="1796" max="1799" width="16.33203125" style="63" customWidth="1"/>
    <col min="1800" max="1800" width="3.75" style="63" customWidth="1"/>
    <col min="1801" max="1801" width="2.5" style="63" customWidth="1"/>
    <col min="1802" max="2048" width="9" style="63"/>
    <col min="2049" max="2049" width="3.75" style="63" customWidth="1"/>
    <col min="2050" max="2050" width="20.33203125" style="63" customWidth="1"/>
    <col min="2051" max="2051" width="3.83203125" style="63" bestFit="1" customWidth="1"/>
    <col min="2052" max="2055" width="16.33203125" style="63" customWidth="1"/>
    <col min="2056" max="2056" width="3.75" style="63" customWidth="1"/>
    <col min="2057" max="2057" width="2.5" style="63" customWidth="1"/>
    <col min="2058" max="2304" width="9" style="63"/>
    <col min="2305" max="2305" width="3.75" style="63" customWidth="1"/>
    <col min="2306" max="2306" width="20.33203125" style="63" customWidth="1"/>
    <col min="2307" max="2307" width="3.83203125" style="63" bestFit="1" customWidth="1"/>
    <col min="2308" max="2311" width="16.33203125" style="63" customWidth="1"/>
    <col min="2312" max="2312" width="3.75" style="63" customWidth="1"/>
    <col min="2313" max="2313" width="2.5" style="63" customWidth="1"/>
    <col min="2314" max="2560" width="9" style="63"/>
    <col min="2561" max="2561" width="3.75" style="63" customWidth="1"/>
    <col min="2562" max="2562" width="20.33203125" style="63" customWidth="1"/>
    <col min="2563" max="2563" width="3.83203125" style="63" bestFit="1" customWidth="1"/>
    <col min="2564" max="2567" width="16.33203125" style="63" customWidth="1"/>
    <col min="2568" max="2568" width="3.75" style="63" customWidth="1"/>
    <col min="2569" max="2569" width="2.5" style="63" customWidth="1"/>
    <col min="2570" max="2816" width="9" style="63"/>
    <col min="2817" max="2817" width="3.75" style="63" customWidth="1"/>
    <col min="2818" max="2818" width="20.33203125" style="63" customWidth="1"/>
    <col min="2819" max="2819" width="3.83203125" style="63" bestFit="1" customWidth="1"/>
    <col min="2820" max="2823" width="16.33203125" style="63" customWidth="1"/>
    <col min="2824" max="2824" width="3.75" style="63" customWidth="1"/>
    <col min="2825" max="2825" width="2.5" style="63" customWidth="1"/>
    <col min="2826" max="3072" width="9" style="63"/>
    <col min="3073" max="3073" width="3.75" style="63" customWidth="1"/>
    <col min="3074" max="3074" width="20.33203125" style="63" customWidth="1"/>
    <col min="3075" max="3075" width="3.83203125" style="63" bestFit="1" customWidth="1"/>
    <col min="3076" max="3079" width="16.33203125" style="63" customWidth="1"/>
    <col min="3080" max="3080" width="3.75" style="63" customWidth="1"/>
    <col min="3081" max="3081" width="2.5" style="63" customWidth="1"/>
    <col min="3082" max="3328" width="9" style="63"/>
    <col min="3329" max="3329" width="3.75" style="63" customWidth="1"/>
    <col min="3330" max="3330" width="20.33203125" style="63" customWidth="1"/>
    <col min="3331" max="3331" width="3.83203125" style="63" bestFit="1" customWidth="1"/>
    <col min="3332" max="3335" width="16.33203125" style="63" customWidth="1"/>
    <col min="3336" max="3336" width="3.75" style="63" customWidth="1"/>
    <col min="3337" max="3337" width="2.5" style="63" customWidth="1"/>
    <col min="3338" max="3584" width="9" style="63"/>
    <col min="3585" max="3585" width="3.75" style="63" customWidth="1"/>
    <col min="3586" max="3586" width="20.33203125" style="63" customWidth="1"/>
    <col min="3587" max="3587" width="3.83203125" style="63" bestFit="1" customWidth="1"/>
    <col min="3588" max="3591" width="16.33203125" style="63" customWidth="1"/>
    <col min="3592" max="3592" width="3.75" style="63" customWidth="1"/>
    <col min="3593" max="3593" width="2.5" style="63" customWidth="1"/>
    <col min="3594" max="3840" width="9" style="63"/>
    <col min="3841" max="3841" width="3.75" style="63" customWidth="1"/>
    <col min="3842" max="3842" width="20.33203125" style="63" customWidth="1"/>
    <col min="3843" max="3843" width="3.83203125" style="63" bestFit="1" customWidth="1"/>
    <col min="3844" max="3847" width="16.33203125" style="63" customWidth="1"/>
    <col min="3848" max="3848" width="3.75" style="63" customWidth="1"/>
    <col min="3849" max="3849" width="2.5" style="63" customWidth="1"/>
    <col min="3850" max="4096" width="9" style="63"/>
    <col min="4097" max="4097" width="3.75" style="63" customWidth="1"/>
    <col min="4098" max="4098" width="20.33203125" style="63" customWidth="1"/>
    <col min="4099" max="4099" width="3.83203125" style="63" bestFit="1" customWidth="1"/>
    <col min="4100" max="4103" width="16.33203125" style="63" customWidth="1"/>
    <col min="4104" max="4104" width="3.75" style="63" customWidth="1"/>
    <col min="4105" max="4105" width="2.5" style="63" customWidth="1"/>
    <col min="4106" max="4352" width="9" style="63"/>
    <col min="4353" max="4353" width="3.75" style="63" customWidth="1"/>
    <col min="4354" max="4354" width="20.33203125" style="63" customWidth="1"/>
    <col min="4355" max="4355" width="3.83203125" style="63" bestFit="1" customWidth="1"/>
    <col min="4356" max="4359" width="16.33203125" style="63" customWidth="1"/>
    <col min="4360" max="4360" width="3.75" style="63" customWidth="1"/>
    <col min="4361" max="4361" width="2.5" style="63" customWidth="1"/>
    <col min="4362" max="4608" width="9" style="63"/>
    <col min="4609" max="4609" width="3.75" style="63" customWidth="1"/>
    <col min="4610" max="4610" width="20.33203125" style="63" customWidth="1"/>
    <col min="4611" max="4611" width="3.83203125" style="63" bestFit="1" customWidth="1"/>
    <col min="4612" max="4615" width="16.33203125" style="63" customWidth="1"/>
    <col min="4616" max="4616" width="3.75" style="63" customWidth="1"/>
    <col min="4617" max="4617" width="2.5" style="63" customWidth="1"/>
    <col min="4618" max="4864" width="9" style="63"/>
    <col min="4865" max="4865" width="3.75" style="63" customWidth="1"/>
    <col min="4866" max="4866" width="20.33203125" style="63" customWidth="1"/>
    <col min="4867" max="4867" width="3.83203125" style="63" bestFit="1" customWidth="1"/>
    <col min="4868" max="4871" width="16.33203125" style="63" customWidth="1"/>
    <col min="4872" max="4872" width="3.75" style="63" customWidth="1"/>
    <col min="4873" max="4873" width="2.5" style="63" customWidth="1"/>
    <col min="4874" max="5120" width="9" style="63"/>
    <col min="5121" max="5121" width="3.75" style="63" customWidth="1"/>
    <col min="5122" max="5122" width="20.33203125" style="63" customWidth="1"/>
    <col min="5123" max="5123" width="3.83203125" style="63" bestFit="1" customWidth="1"/>
    <col min="5124" max="5127" width="16.33203125" style="63" customWidth="1"/>
    <col min="5128" max="5128" width="3.75" style="63" customWidth="1"/>
    <col min="5129" max="5129" width="2.5" style="63" customWidth="1"/>
    <col min="5130" max="5376" width="9" style="63"/>
    <col min="5377" max="5377" width="3.75" style="63" customWidth="1"/>
    <col min="5378" max="5378" width="20.33203125" style="63" customWidth="1"/>
    <col min="5379" max="5379" width="3.83203125" style="63" bestFit="1" customWidth="1"/>
    <col min="5380" max="5383" width="16.33203125" style="63" customWidth="1"/>
    <col min="5384" max="5384" width="3.75" style="63" customWidth="1"/>
    <col min="5385" max="5385" width="2.5" style="63" customWidth="1"/>
    <col min="5386" max="5632" width="9" style="63"/>
    <col min="5633" max="5633" width="3.75" style="63" customWidth="1"/>
    <col min="5634" max="5634" width="20.33203125" style="63" customWidth="1"/>
    <col min="5635" max="5635" width="3.83203125" style="63" bestFit="1" customWidth="1"/>
    <col min="5636" max="5639" width="16.33203125" style="63" customWidth="1"/>
    <col min="5640" max="5640" width="3.75" style="63" customWidth="1"/>
    <col min="5641" max="5641" width="2.5" style="63" customWidth="1"/>
    <col min="5642" max="5888" width="9" style="63"/>
    <col min="5889" max="5889" width="3.75" style="63" customWidth="1"/>
    <col min="5890" max="5890" width="20.33203125" style="63" customWidth="1"/>
    <col min="5891" max="5891" width="3.83203125" style="63" bestFit="1" customWidth="1"/>
    <col min="5892" max="5895" width="16.33203125" style="63" customWidth="1"/>
    <col min="5896" max="5896" width="3.75" style="63" customWidth="1"/>
    <col min="5897" max="5897" width="2.5" style="63" customWidth="1"/>
    <col min="5898" max="6144" width="9" style="63"/>
    <col min="6145" max="6145" width="3.75" style="63" customWidth="1"/>
    <col min="6146" max="6146" width="20.33203125" style="63" customWidth="1"/>
    <col min="6147" max="6147" width="3.83203125" style="63" bestFit="1" customWidth="1"/>
    <col min="6148" max="6151" width="16.33203125" style="63" customWidth="1"/>
    <col min="6152" max="6152" width="3.75" style="63" customWidth="1"/>
    <col min="6153" max="6153" width="2.5" style="63" customWidth="1"/>
    <col min="6154" max="6400" width="9" style="63"/>
    <col min="6401" max="6401" width="3.75" style="63" customWidth="1"/>
    <col min="6402" max="6402" width="20.33203125" style="63" customWidth="1"/>
    <col min="6403" max="6403" width="3.83203125" style="63" bestFit="1" customWidth="1"/>
    <col min="6404" max="6407" width="16.33203125" style="63" customWidth="1"/>
    <col min="6408" max="6408" width="3.75" style="63" customWidth="1"/>
    <col min="6409" max="6409" width="2.5" style="63" customWidth="1"/>
    <col min="6410" max="6656" width="9" style="63"/>
    <col min="6657" max="6657" width="3.75" style="63" customWidth="1"/>
    <col min="6658" max="6658" width="20.33203125" style="63" customWidth="1"/>
    <col min="6659" max="6659" width="3.83203125" style="63" bestFit="1" customWidth="1"/>
    <col min="6660" max="6663" width="16.33203125" style="63" customWidth="1"/>
    <col min="6664" max="6664" width="3.75" style="63" customWidth="1"/>
    <col min="6665" max="6665" width="2.5" style="63" customWidth="1"/>
    <col min="6666" max="6912" width="9" style="63"/>
    <col min="6913" max="6913" width="3.75" style="63" customWidth="1"/>
    <col min="6914" max="6914" width="20.33203125" style="63" customWidth="1"/>
    <col min="6915" max="6915" width="3.83203125" style="63" bestFit="1" customWidth="1"/>
    <col min="6916" max="6919" width="16.33203125" style="63" customWidth="1"/>
    <col min="6920" max="6920" width="3.75" style="63" customWidth="1"/>
    <col min="6921" max="6921" width="2.5" style="63" customWidth="1"/>
    <col min="6922" max="7168" width="9" style="63"/>
    <col min="7169" max="7169" width="3.75" style="63" customWidth="1"/>
    <col min="7170" max="7170" width="20.33203125" style="63" customWidth="1"/>
    <col min="7171" max="7171" width="3.83203125" style="63" bestFit="1" customWidth="1"/>
    <col min="7172" max="7175" width="16.33203125" style="63" customWidth="1"/>
    <col min="7176" max="7176" width="3.75" style="63" customWidth="1"/>
    <col min="7177" max="7177" width="2.5" style="63" customWidth="1"/>
    <col min="7178" max="7424" width="9" style="63"/>
    <col min="7425" max="7425" width="3.75" style="63" customWidth="1"/>
    <col min="7426" max="7426" width="20.33203125" style="63" customWidth="1"/>
    <col min="7427" max="7427" width="3.83203125" style="63" bestFit="1" customWidth="1"/>
    <col min="7428" max="7431" width="16.33203125" style="63" customWidth="1"/>
    <col min="7432" max="7432" width="3.75" style="63" customWidth="1"/>
    <col min="7433" max="7433" width="2.5" style="63" customWidth="1"/>
    <col min="7434" max="7680" width="9" style="63"/>
    <col min="7681" max="7681" width="3.75" style="63" customWidth="1"/>
    <col min="7682" max="7682" width="20.33203125" style="63" customWidth="1"/>
    <col min="7683" max="7683" width="3.83203125" style="63" bestFit="1" customWidth="1"/>
    <col min="7684" max="7687" width="16.33203125" style="63" customWidth="1"/>
    <col min="7688" max="7688" width="3.75" style="63" customWidth="1"/>
    <col min="7689" max="7689" width="2.5" style="63" customWidth="1"/>
    <col min="7690" max="7936" width="9" style="63"/>
    <col min="7937" max="7937" width="3.75" style="63" customWidth="1"/>
    <col min="7938" max="7938" width="20.33203125" style="63" customWidth="1"/>
    <col min="7939" max="7939" width="3.83203125" style="63" bestFit="1" customWidth="1"/>
    <col min="7940" max="7943" width="16.33203125" style="63" customWidth="1"/>
    <col min="7944" max="7944" width="3.75" style="63" customWidth="1"/>
    <col min="7945" max="7945" width="2.5" style="63" customWidth="1"/>
    <col min="7946" max="8192" width="9" style="63"/>
    <col min="8193" max="8193" width="3.75" style="63" customWidth="1"/>
    <col min="8194" max="8194" width="20.33203125" style="63" customWidth="1"/>
    <col min="8195" max="8195" width="3.83203125" style="63" bestFit="1" customWidth="1"/>
    <col min="8196" max="8199" width="16.33203125" style="63" customWidth="1"/>
    <col min="8200" max="8200" width="3.75" style="63" customWidth="1"/>
    <col min="8201" max="8201" width="2.5" style="63" customWidth="1"/>
    <col min="8202" max="8448" width="9" style="63"/>
    <col min="8449" max="8449" width="3.75" style="63" customWidth="1"/>
    <col min="8450" max="8450" width="20.33203125" style="63" customWidth="1"/>
    <col min="8451" max="8451" width="3.83203125" style="63" bestFit="1" customWidth="1"/>
    <col min="8452" max="8455" width="16.33203125" style="63" customWidth="1"/>
    <col min="8456" max="8456" width="3.75" style="63" customWidth="1"/>
    <col min="8457" max="8457" width="2.5" style="63" customWidth="1"/>
    <col min="8458" max="8704" width="9" style="63"/>
    <col min="8705" max="8705" width="3.75" style="63" customWidth="1"/>
    <col min="8706" max="8706" width="20.33203125" style="63" customWidth="1"/>
    <col min="8707" max="8707" width="3.83203125" style="63" bestFit="1" customWidth="1"/>
    <col min="8708" max="8711" width="16.33203125" style="63" customWidth="1"/>
    <col min="8712" max="8712" width="3.75" style="63" customWidth="1"/>
    <col min="8713" max="8713" width="2.5" style="63" customWidth="1"/>
    <col min="8714" max="8960" width="9" style="63"/>
    <col min="8961" max="8961" width="3.75" style="63" customWidth="1"/>
    <col min="8962" max="8962" width="20.33203125" style="63" customWidth="1"/>
    <col min="8963" max="8963" width="3.83203125" style="63" bestFit="1" customWidth="1"/>
    <col min="8964" max="8967" width="16.33203125" style="63" customWidth="1"/>
    <col min="8968" max="8968" width="3.75" style="63" customWidth="1"/>
    <col min="8969" max="8969" width="2.5" style="63" customWidth="1"/>
    <col min="8970" max="9216" width="9" style="63"/>
    <col min="9217" max="9217" width="3.75" style="63" customWidth="1"/>
    <col min="9218" max="9218" width="20.33203125" style="63" customWidth="1"/>
    <col min="9219" max="9219" width="3.83203125" style="63" bestFit="1" customWidth="1"/>
    <col min="9220" max="9223" width="16.33203125" style="63" customWidth="1"/>
    <col min="9224" max="9224" width="3.75" style="63" customWidth="1"/>
    <col min="9225" max="9225" width="2.5" style="63" customWidth="1"/>
    <col min="9226" max="9472" width="9" style="63"/>
    <col min="9473" max="9473" width="3.75" style="63" customWidth="1"/>
    <col min="9474" max="9474" width="20.33203125" style="63" customWidth="1"/>
    <col min="9475" max="9475" width="3.83203125" style="63" bestFit="1" customWidth="1"/>
    <col min="9476" max="9479" width="16.33203125" style="63" customWidth="1"/>
    <col min="9480" max="9480" width="3.75" style="63" customWidth="1"/>
    <col min="9481" max="9481" width="2.5" style="63" customWidth="1"/>
    <col min="9482" max="9728" width="9" style="63"/>
    <col min="9729" max="9729" width="3.75" style="63" customWidth="1"/>
    <col min="9730" max="9730" width="20.33203125" style="63" customWidth="1"/>
    <col min="9731" max="9731" width="3.83203125" style="63" bestFit="1" customWidth="1"/>
    <col min="9732" max="9735" width="16.33203125" style="63" customWidth="1"/>
    <col min="9736" max="9736" width="3.75" style="63" customWidth="1"/>
    <col min="9737" max="9737" width="2.5" style="63" customWidth="1"/>
    <col min="9738" max="9984" width="9" style="63"/>
    <col min="9985" max="9985" width="3.75" style="63" customWidth="1"/>
    <col min="9986" max="9986" width="20.33203125" style="63" customWidth="1"/>
    <col min="9987" max="9987" width="3.83203125" style="63" bestFit="1" customWidth="1"/>
    <col min="9988" max="9991" width="16.33203125" style="63" customWidth="1"/>
    <col min="9992" max="9992" width="3.75" style="63" customWidth="1"/>
    <col min="9993" max="9993" width="2.5" style="63" customWidth="1"/>
    <col min="9994" max="10240" width="9" style="63"/>
    <col min="10241" max="10241" width="3.75" style="63" customWidth="1"/>
    <col min="10242" max="10242" width="20.33203125" style="63" customWidth="1"/>
    <col min="10243" max="10243" width="3.83203125" style="63" bestFit="1" customWidth="1"/>
    <col min="10244" max="10247" width="16.33203125" style="63" customWidth="1"/>
    <col min="10248" max="10248" width="3.75" style="63" customWidth="1"/>
    <col min="10249" max="10249" width="2.5" style="63" customWidth="1"/>
    <col min="10250" max="10496" width="9" style="63"/>
    <col min="10497" max="10497" width="3.75" style="63" customWidth="1"/>
    <col min="10498" max="10498" width="20.33203125" style="63" customWidth="1"/>
    <col min="10499" max="10499" width="3.83203125" style="63" bestFit="1" customWidth="1"/>
    <col min="10500" max="10503" width="16.33203125" style="63" customWidth="1"/>
    <col min="10504" max="10504" width="3.75" style="63" customWidth="1"/>
    <col min="10505" max="10505" width="2.5" style="63" customWidth="1"/>
    <col min="10506" max="10752" width="9" style="63"/>
    <col min="10753" max="10753" width="3.75" style="63" customWidth="1"/>
    <col min="10754" max="10754" width="20.33203125" style="63" customWidth="1"/>
    <col min="10755" max="10755" width="3.83203125" style="63" bestFit="1" customWidth="1"/>
    <col min="10756" max="10759" width="16.33203125" style="63" customWidth="1"/>
    <col min="10760" max="10760" width="3.75" style="63" customWidth="1"/>
    <col min="10761" max="10761" width="2.5" style="63" customWidth="1"/>
    <col min="10762" max="11008" width="9" style="63"/>
    <col min="11009" max="11009" width="3.75" style="63" customWidth="1"/>
    <col min="11010" max="11010" width="20.33203125" style="63" customWidth="1"/>
    <col min="11011" max="11011" width="3.83203125" style="63" bestFit="1" customWidth="1"/>
    <col min="11012" max="11015" width="16.33203125" style="63" customWidth="1"/>
    <col min="11016" max="11016" width="3.75" style="63" customWidth="1"/>
    <col min="11017" max="11017" width="2.5" style="63" customWidth="1"/>
    <col min="11018" max="11264" width="9" style="63"/>
    <col min="11265" max="11265" width="3.75" style="63" customWidth="1"/>
    <col min="11266" max="11266" width="20.33203125" style="63" customWidth="1"/>
    <col min="11267" max="11267" width="3.83203125" style="63" bestFit="1" customWidth="1"/>
    <col min="11268" max="11271" width="16.33203125" style="63" customWidth="1"/>
    <col min="11272" max="11272" width="3.75" style="63" customWidth="1"/>
    <col min="11273" max="11273" width="2.5" style="63" customWidth="1"/>
    <col min="11274" max="11520" width="9" style="63"/>
    <col min="11521" max="11521" width="3.75" style="63" customWidth="1"/>
    <col min="11522" max="11522" width="20.33203125" style="63" customWidth="1"/>
    <col min="11523" max="11523" width="3.83203125" style="63" bestFit="1" customWidth="1"/>
    <col min="11524" max="11527" width="16.33203125" style="63" customWidth="1"/>
    <col min="11528" max="11528" width="3.75" style="63" customWidth="1"/>
    <col min="11529" max="11529" width="2.5" style="63" customWidth="1"/>
    <col min="11530" max="11776" width="9" style="63"/>
    <col min="11777" max="11777" width="3.75" style="63" customWidth="1"/>
    <col min="11778" max="11778" width="20.33203125" style="63" customWidth="1"/>
    <col min="11779" max="11779" width="3.83203125" style="63" bestFit="1" customWidth="1"/>
    <col min="11780" max="11783" width="16.33203125" style="63" customWidth="1"/>
    <col min="11784" max="11784" width="3.75" style="63" customWidth="1"/>
    <col min="11785" max="11785" width="2.5" style="63" customWidth="1"/>
    <col min="11786" max="12032" width="9" style="63"/>
    <col min="12033" max="12033" width="3.75" style="63" customWidth="1"/>
    <col min="12034" max="12034" width="20.33203125" style="63" customWidth="1"/>
    <col min="12035" max="12035" width="3.83203125" style="63" bestFit="1" customWidth="1"/>
    <col min="12036" max="12039" width="16.33203125" style="63" customWidth="1"/>
    <col min="12040" max="12040" width="3.75" style="63" customWidth="1"/>
    <col min="12041" max="12041" width="2.5" style="63" customWidth="1"/>
    <col min="12042" max="12288" width="9" style="63"/>
    <col min="12289" max="12289" width="3.75" style="63" customWidth="1"/>
    <col min="12290" max="12290" width="20.33203125" style="63" customWidth="1"/>
    <col min="12291" max="12291" width="3.83203125" style="63" bestFit="1" customWidth="1"/>
    <col min="12292" max="12295" width="16.33203125" style="63" customWidth="1"/>
    <col min="12296" max="12296" width="3.75" style="63" customWidth="1"/>
    <col min="12297" max="12297" width="2.5" style="63" customWidth="1"/>
    <col min="12298" max="12544" width="9" style="63"/>
    <col min="12545" max="12545" width="3.75" style="63" customWidth="1"/>
    <col min="12546" max="12546" width="20.33203125" style="63" customWidth="1"/>
    <col min="12547" max="12547" width="3.83203125" style="63" bestFit="1" customWidth="1"/>
    <col min="12548" max="12551" width="16.33203125" style="63" customWidth="1"/>
    <col min="12552" max="12552" width="3.75" style="63" customWidth="1"/>
    <col min="12553" max="12553" width="2.5" style="63" customWidth="1"/>
    <col min="12554" max="12800" width="9" style="63"/>
    <col min="12801" max="12801" width="3.75" style="63" customWidth="1"/>
    <col min="12802" max="12802" width="20.33203125" style="63" customWidth="1"/>
    <col min="12803" max="12803" width="3.83203125" style="63" bestFit="1" customWidth="1"/>
    <col min="12804" max="12807" width="16.33203125" style="63" customWidth="1"/>
    <col min="12808" max="12808" width="3.75" style="63" customWidth="1"/>
    <col min="12809" max="12809" width="2.5" style="63" customWidth="1"/>
    <col min="12810" max="13056" width="9" style="63"/>
    <col min="13057" max="13057" width="3.75" style="63" customWidth="1"/>
    <col min="13058" max="13058" width="20.33203125" style="63" customWidth="1"/>
    <col min="13059" max="13059" width="3.83203125" style="63" bestFit="1" customWidth="1"/>
    <col min="13060" max="13063" width="16.33203125" style="63" customWidth="1"/>
    <col min="13064" max="13064" width="3.75" style="63" customWidth="1"/>
    <col min="13065" max="13065" width="2.5" style="63" customWidth="1"/>
    <col min="13066" max="13312" width="9" style="63"/>
    <col min="13313" max="13313" width="3.75" style="63" customWidth="1"/>
    <col min="13314" max="13314" width="20.33203125" style="63" customWidth="1"/>
    <col min="13315" max="13315" width="3.83203125" style="63" bestFit="1" customWidth="1"/>
    <col min="13316" max="13319" width="16.33203125" style="63" customWidth="1"/>
    <col min="13320" max="13320" width="3.75" style="63" customWidth="1"/>
    <col min="13321" max="13321" width="2.5" style="63" customWidth="1"/>
    <col min="13322" max="13568" width="9" style="63"/>
    <col min="13569" max="13569" width="3.75" style="63" customWidth="1"/>
    <col min="13570" max="13570" width="20.33203125" style="63" customWidth="1"/>
    <col min="13571" max="13571" width="3.83203125" style="63" bestFit="1" customWidth="1"/>
    <col min="13572" max="13575" width="16.33203125" style="63" customWidth="1"/>
    <col min="13576" max="13576" width="3.75" style="63" customWidth="1"/>
    <col min="13577" max="13577" width="2.5" style="63" customWidth="1"/>
    <col min="13578" max="13824" width="9" style="63"/>
    <col min="13825" max="13825" width="3.75" style="63" customWidth="1"/>
    <col min="13826" max="13826" width="20.33203125" style="63" customWidth="1"/>
    <col min="13827" max="13827" width="3.83203125" style="63" bestFit="1" customWidth="1"/>
    <col min="13828" max="13831" width="16.33203125" style="63" customWidth="1"/>
    <col min="13832" max="13832" width="3.75" style="63" customWidth="1"/>
    <col min="13833" max="13833" width="2.5" style="63" customWidth="1"/>
    <col min="13834" max="14080" width="9" style="63"/>
    <col min="14081" max="14081" width="3.75" style="63" customWidth="1"/>
    <col min="14082" max="14082" width="20.33203125" style="63" customWidth="1"/>
    <col min="14083" max="14083" width="3.83203125" style="63" bestFit="1" customWidth="1"/>
    <col min="14084" max="14087" width="16.33203125" style="63" customWidth="1"/>
    <col min="14088" max="14088" width="3.75" style="63" customWidth="1"/>
    <col min="14089" max="14089" width="2.5" style="63" customWidth="1"/>
    <col min="14090" max="14336" width="9" style="63"/>
    <col min="14337" max="14337" width="3.75" style="63" customWidth="1"/>
    <col min="14338" max="14338" width="20.33203125" style="63" customWidth="1"/>
    <col min="14339" max="14339" width="3.83203125" style="63" bestFit="1" customWidth="1"/>
    <col min="14340" max="14343" width="16.33203125" style="63" customWidth="1"/>
    <col min="14344" max="14344" width="3.75" style="63" customWidth="1"/>
    <col min="14345" max="14345" width="2.5" style="63" customWidth="1"/>
    <col min="14346" max="14592" width="9" style="63"/>
    <col min="14593" max="14593" width="3.75" style="63" customWidth="1"/>
    <col min="14594" max="14594" width="20.33203125" style="63" customWidth="1"/>
    <col min="14595" max="14595" width="3.83203125" style="63" bestFit="1" customWidth="1"/>
    <col min="14596" max="14599" width="16.33203125" style="63" customWidth="1"/>
    <col min="14600" max="14600" width="3.75" style="63" customWidth="1"/>
    <col min="14601" max="14601" width="2.5" style="63" customWidth="1"/>
    <col min="14602" max="14848" width="9" style="63"/>
    <col min="14849" max="14849" width="3.75" style="63" customWidth="1"/>
    <col min="14850" max="14850" width="20.33203125" style="63" customWidth="1"/>
    <col min="14851" max="14851" width="3.83203125" style="63" bestFit="1" customWidth="1"/>
    <col min="14852" max="14855" width="16.33203125" style="63" customWidth="1"/>
    <col min="14856" max="14856" width="3.75" style="63" customWidth="1"/>
    <col min="14857" max="14857" width="2.5" style="63" customWidth="1"/>
    <col min="14858" max="15104" width="9" style="63"/>
    <col min="15105" max="15105" width="3.75" style="63" customWidth="1"/>
    <col min="15106" max="15106" width="20.33203125" style="63" customWidth="1"/>
    <col min="15107" max="15107" width="3.83203125" style="63" bestFit="1" customWidth="1"/>
    <col min="15108" max="15111" width="16.33203125" style="63" customWidth="1"/>
    <col min="15112" max="15112" width="3.75" style="63" customWidth="1"/>
    <col min="15113" max="15113" width="2.5" style="63" customWidth="1"/>
    <col min="15114" max="15360" width="9" style="63"/>
    <col min="15361" max="15361" width="3.75" style="63" customWidth="1"/>
    <col min="15362" max="15362" width="20.33203125" style="63" customWidth="1"/>
    <col min="15363" max="15363" width="3.83203125" style="63" bestFit="1" customWidth="1"/>
    <col min="15364" max="15367" width="16.33203125" style="63" customWidth="1"/>
    <col min="15368" max="15368" width="3.75" style="63" customWidth="1"/>
    <col min="15369" max="15369" width="2.5" style="63" customWidth="1"/>
    <col min="15370" max="15616" width="9" style="63"/>
    <col min="15617" max="15617" width="3.75" style="63" customWidth="1"/>
    <col min="15618" max="15618" width="20.33203125" style="63" customWidth="1"/>
    <col min="15619" max="15619" width="3.83203125" style="63" bestFit="1" customWidth="1"/>
    <col min="15620" max="15623" width="16.33203125" style="63" customWidth="1"/>
    <col min="15624" max="15624" width="3.75" style="63" customWidth="1"/>
    <col min="15625" max="15625" width="2.5" style="63" customWidth="1"/>
    <col min="15626" max="15872" width="9" style="63"/>
    <col min="15873" max="15873" width="3.75" style="63" customWidth="1"/>
    <col min="15874" max="15874" width="20.33203125" style="63" customWidth="1"/>
    <col min="15875" max="15875" width="3.83203125" style="63" bestFit="1" customWidth="1"/>
    <col min="15876" max="15879" width="16.33203125" style="63" customWidth="1"/>
    <col min="15880" max="15880" width="3.75" style="63" customWidth="1"/>
    <col min="15881" max="15881" width="2.5" style="63" customWidth="1"/>
    <col min="15882" max="16128" width="9" style="63"/>
    <col min="16129" max="16129" width="3.75" style="63" customWidth="1"/>
    <col min="16130" max="16130" width="20.33203125" style="63" customWidth="1"/>
    <col min="16131" max="16131" width="3.83203125" style="63" bestFit="1" customWidth="1"/>
    <col min="16132" max="16135" width="16.33203125" style="63" customWidth="1"/>
    <col min="16136" max="16136" width="3.75" style="63" customWidth="1"/>
    <col min="16137" max="16137" width="2.5" style="63" customWidth="1"/>
    <col min="16138" max="16384" width="9" style="63"/>
  </cols>
  <sheetData>
    <row r="1" spans="1:8" ht="16.5">
      <c r="A1" s="62"/>
      <c r="B1" s="63" t="s">
        <v>1518</v>
      </c>
    </row>
    <row r="2" spans="1:8" ht="16.5">
      <c r="A2" s="62"/>
      <c r="H2" s="64" t="s">
        <v>273</v>
      </c>
    </row>
    <row r="3" spans="1:8" ht="16.5">
      <c r="A3" s="62"/>
      <c r="B3" s="3359" t="s">
        <v>1519</v>
      </c>
      <c r="C3" s="3359"/>
      <c r="D3" s="3359"/>
      <c r="E3" s="3359"/>
      <c r="F3" s="3359"/>
      <c r="G3" s="3359"/>
      <c r="H3" s="3359"/>
    </row>
    <row r="4" spans="1:8" ht="16.5">
      <c r="A4" s="65"/>
      <c r="B4" s="65"/>
      <c r="C4" s="65"/>
      <c r="D4" s="65"/>
      <c r="E4" s="65"/>
      <c r="F4" s="65"/>
      <c r="G4" s="65"/>
    </row>
    <row r="5" spans="1:8" ht="30" customHeight="1">
      <c r="A5" s="65"/>
      <c r="B5" s="686" t="s">
        <v>463</v>
      </c>
      <c r="C5" s="1584"/>
      <c r="D5" s="1585"/>
      <c r="E5" s="1585"/>
      <c r="F5" s="1585"/>
      <c r="G5" s="1585"/>
      <c r="H5" s="1587"/>
    </row>
    <row r="6" spans="1:8" ht="30" customHeight="1">
      <c r="B6" s="819" t="s">
        <v>464</v>
      </c>
      <c r="C6" s="1591" t="s">
        <v>1433</v>
      </c>
      <c r="D6" s="1592"/>
      <c r="E6" s="1592"/>
      <c r="F6" s="1592"/>
      <c r="G6" s="1592"/>
      <c r="H6" s="1594"/>
    </row>
    <row r="7" spans="1:8" ht="45" customHeight="1">
      <c r="B7" s="3360" t="s">
        <v>1520</v>
      </c>
      <c r="C7" s="686">
        <v>1</v>
      </c>
      <c r="D7" s="1906" t="s">
        <v>1521</v>
      </c>
      <c r="E7" s="1906"/>
      <c r="F7" s="1696"/>
      <c r="G7" s="1696"/>
      <c r="H7" s="1696"/>
    </row>
    <row r="8" spans="1:8" ht="45" customHeight="1">
      <c r="B8" s="3361"/>
      <c r="C8" s="686">
        <v>2</v>
      </c>
      <c r="D8" s="3362" t="s">
        <v>1522</v>
      </c>
      <c r="E8" s="3363"/>
      <c r="F8" s="1696"/>
      <c r="G8" s="1696"/>
      <c r="H8" s="1696"/>
    </row>
    <row r="9" spans="1:8">
      <c r="B9" s="63" t="s">
        <v>328</v>
      </c>
    </row>
    <row r="10" spans="1:8">
      <c r="B10" s="1905" t="s">
        <v>1523</v>
      </c>
      <c r="C10" s="1905"/>
      <c r="D10" s="1905"/>
      <c r="E10" s="1905"/>
      <c r="F10" s="1905"/>
      <c r="G10" s="1905"/>
      <c r="H10" s="1905"/>
    </row>
  </sheetData>
  <mergeCells count="9">
    <mergeCell ref="B10:H10"/>
    <mergeCell ref="B3:H3"/>
    <mergeCell ref="C5:H5"/>
    <mergeCell ref="C6:H6"/>
    <mergeCell ref="B7:B8"/>
    <mergeCell ref="D7:E7"/>
    <mergeCell ref="F7:H7"/>
    <mergeCell ref="D8:E8"/>
    <mergeCell ref="F8:H8"/>
  </mergeCells>
  <phoneticPr fontId="14"/>
  <printOptions horizontalCentered="1"/>
  <pageMargins left="0.70866141732283472" right="0.70866141732283472" top="0.74803149606299213" bottom="0.74803149606299213" header="0.31496062992125984" footer="0.31496062992125984"/>
  <pageSetup paperSize="9" scale="82"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sheetPr codeName="Sheet72"/>
  <dimension ref="A1:H45"/>
  <sheetViews>
    <sheetView view="pageBreakPreview" zoomScaleNormal="85" zoomScaleSheetLayoutView="100" workbookViewId="0">
      <selection activeCell="K11" sqref="K11"/>
    </sheetView>
  </sheetViews>
  <sheetFormatPr defaultColWidth="9" defaultRowHeight="13"/>
  <cols>
    <col min="1" max="1" width="9" style="1"/>
    <col min="2" max="2" width="11.08203125" style="1" customWidth="1"/>
    <col min="3" max="3" width="9" style="1"/>
    <col min="4" max="4" width="21.25" style="1" customWidth="1"/>
    <col min="5" max="5" width="9" style="1"/>
    <col min="6" max="6" width="14" style="1" customWidth="1"/>
    <col min="7" max="7" width="4.83203125" style="1" customWidth="1"/>
    <col min="8" max="8" width="15.08203125" style="1" customWidth="1"/>
    <col min="9" max="16384" width="9" style="1"/>
  </cols>
  <sheetData>
    <row r="1" spans="1:8" ht="15" customHeight="1">
      <c r="A1" s="63" t="s">
        <v>1524</v>
      </c>
      <c r="B1" s="63"/>
      <c r="C1" s="63"/>
      <c r="D1" s="63"/>
      <c r="E1" s="63"/>
      <c r="F1" s="63"/>
      <c r="G1" s="1582" t="s">
        <v>596</v>
      </c>
      <c r="H1" s="1582"/>
    </row>
    <row r="2" spans="1:8" s="83" customFormat="1" ht="24.75" customHeight="1">
      <c r="A2" s="3382" t="s">
        <v>1525</v>
      </c>
      <c r="B2" s="3382"/>
      <c r="C2" s="3382"/>
      <c r="D2" s="3382"/>
      <c r="E2" s="3382"/>
      <c r="F2" s="3382"/>
      <c r="G2" s="3382"/>
      <c r="H2" s="3382"/>
    </row>
    <row r="3" spans="1:8" ht="10.5" customHeight="1" thickBot="1">
      <c r="A3" s="63"/>
      <c r="B3" s="63"/>
      <c r="C3" s="63"/>
      <c r="D3" s="63"/>
      <c r="E3" s="63"/>
      <c r="F3" s="63"/>
      <c r="G3" s="63"/>
      <c r="H3" s="63"/>
    </row>
    <row r="4" spans="1:8" ht="15" customHeight="1">
      <c r="A4" s="3377" t="s">
        <v>463</v>
      </c>
      <c r="B4" s="3378"/>
      <c r="C4" s="3379"/>
      <c r="D4" s="3380"/>
      <c r="E4" s="3380"/>
      <c r="F4" s="3380"/>
      <c r="G4" s="3380"/>
      <c r="H4" s="3381"/>
    </row>
    <row r="5" spans="1:8" ht="15" customHeight="1" thickBot="1">
      <c r="A5" s="3383" t="s">
        <v>464</v>
      </c>
      <c r="B5" s="3384"/>
      <c r="C5" s="1591" t="s">
        <v>543</v>
      </c>
      <c r="D5" s="1592"/>
      <c r="E5" s="1592"/>
      <c r="F5" s="1592"/>
      <c r="G5" s="1592"/>
      <c r="H5" s="2531"/>
    </row>
    <row r="6" spans="1:8" ht="19.5" customHeight="1" thickTop="1">
      <c r="A6" s="3368" t="s">
        <v>1526</v>
      </c>
      <c r="B6" s="3369"/>
      <c r="C6" s="3369"/>
      <c r="D6" s="3370"/>
      <c r="E6" s="3376">
        <v>30</v>
      </c>
      <c r="F6" s="3369"/>
      <c r="G6" s="654" t="s">
        <v>1527</v>
      </c>
      <c r="H6" s="653"/>
    </row>
    <row r="7" spans="1:8" ht="19.5" customHeight="1">
      <c r="A7" s="2540" t="s">
        <v>1528</v>
      </c>
      <c r="B7" s="1700"/>
      <c r="C7" s="1700"/>
      <c r="D7" s="1700"/>
      <c r="E7" s="1591">
        <f>E6*0.5</f>
        <v>15</v>
      </c>
      <c r="F7" s="1594"/>
      <c r="G7" s="838" t="s">
        <v>1527</v>
      </c>
      <c r="H7" s="3372" t="s">
        <v>1529</v>
      </c>
    </row>
    <row r="8" spans="1:8" ht="19.5" customHeight="1">
      <c r="A8" s="2540" t="s">
        <v>1530</v>
      </c>
      <c r="B8" s="1700"/>
      <c r="C8" s="1700"/>
      <c r="D8" s="1700"/>
      <c r="E8" s="1697" t="e">
        <f>E9/E10</f>
        <v>#DIV/0!</v>
      </c>
      <c r="F8" s="1699"/>
      <c r="G8" s="838" t="s">
        <v>1527</v>
      </c>
      <c r="H8" s="3372"/>
    </row>
    <row r="9" spans="1:8" ht="19.5" customHeight="1">
      <c r="A9" s="2540" t="s">
        <v>1531</v>
      </c>
      <c r="B9" s="1700"/>
      <c r="C9" s="1700"/>
      <c r="D9" s="1700"/>
      <c r="E9" s="1697"/>
      <c r="F9" s="1699"/>
      <c r="G9" s="838" t="s">
        <v>1527</v>
      </c>
      <c r="H9" s="3372"/>
    </row>
    <row r="10" spans="1:8" ht="19.5" customHeight="1">
      <c r="A10" s="2540" t="s">
        <v>1532</v>
      </c>
      <c r="B10" s="1700"/>
      <c r="C10" s="1700"/>
      <c r="D10" s="1700"/>
      <c r="E10" s="1697"/>
      <c r="F10" s="1699"/>
      <c r="G10" s="838" t="s">
        <v>1527</v>
      </c>
      <c r="H10" s="3373"/>
    </row>
    <row r="11" spans="1:8" ht="15" customHeight="1">
      <c r="A11" s="3374" t="s">
        <v>1533</v>
      </c>
      <c r="B11" s="2104" t="s">
        <v>787</v>
      </c>
      <c r="C11" s="3371"/>
      <c r="D11" s="3295"/>
      <c r="E11" s="2104" t="s">
        <v>788</v>
      </c>
      <c r="F11" s="3371"/>
      <c r="G11" s="1592"/>
      <c r="H11" s="2531"/>
    </row>
    <row r="12" spans="1:8" ht="19.5" customHeight="1">
      <c r="A12" s="3374"/>
      <c r="B12" s="686">
        <v>1</v>
      </c>
      <c r="C12" s="2532"/>
      <c r="D12" s="2108"/>
      <c r="E12" s="2532"/>
      <c r="F12" s="2107"/>
      <c r="G12" s="2107"/>
      <c r="H12" s="2533"/>
    </row>
    <row r="13" spans="1:8" ht="19.5" customHeight="1">
      <c r="A13" s="3374"/>
      <c r="B13" s="686">
        <v>2</v>
      </c>
      <c r="C13" s="2532"/>
      <c r="D13" s="2108"/>
      <c r="E13" s="2532"/>
      <c r="F13" s="2107"/>
      <c r="G13" s="2107"/>
      <c r="H13" s="2533"/>
    </row>
    <row r="14" spans="1:8" ht="19.5" customHeight="1">
      <c r="A14" s="3374"/>
      <c r="B14" s="686">
        <v>3</v>
      </c>
      <c r="C14" s="2532"/>
      <c r="D14" s="2108"/>
      <c r="E14" s="2532"/>
      <c r="F14" s="2107"/>
      <c r="G14" s="2107"/>
      <c r="H14" s="2533"/>
    </row>
    <row r="15" spans="1:8" ht="15" customHeight="1">
      <c r="A15" s="3374"/>
      <c r="B15" s="686">
        <v>4</v>
      </c>
      <c r="C15" s="2532"/>
      <c r="D15" s="2108"/>
      <c r="E15" s="2532"/>
      <c r="F15" s="2107"/>
      <c r="G15" s="2107"/>
      <c r="H15" s="2533"/>
    </row>
    <row r="16" spans="1:8" ht="15" customHeight="1">
      <c r="A16" s="3374"/>
      <c r="B16" s="686">
        <v>5</v>
      </c>
      <c r="C16" s="2532"/>
      <c r="D16" s="2108"/>
      <c r="E16" s="2532"/>
      <c r="F16" s="2107"/>
      <c r="G16" s="2107"/>
      <c r="H16" s="2533"/>
    </row>
    <row r="17" spans="1:8" ht="15" customHeight="1">
      <c r="A17" s="3374"/>
      <c r="B17" s="686">
        <v>6</v>
      </c>
      <c r="C17" s="2532"/>
      <c r="D17" s="2108"/>
      <c r="E17" s="2532"/>
      <c r="F17" s="2107"/>
      <c r="G17" s="2107"/>
      <c r="H17" s="2533"/>
    </row>
    <row r="18" spans="1:8" ht="15" customHeight="1">
      <c r="A18" s="3374"/>
      <c r="B18" s="686">
        <v>7</v>
      </c>
      <c r="C18" s="2532"/>
      <c r="D18" s="2108"/>
      <c r="E18" s="2532"/>
      <c r="F18" s="2107"/>
      <c r="G18" s="2107"/>
      <c r="H18" s="2533"/>
    </row>
    <row r="19" spans="1:8" ht="19.5" customHeight="1">
      <c r="A19" s="3374"/>
      <c r="B19" s="686">
        <v>8</v>
      </c>
      <c r="C19" s="2532"/>
      <c r="D19" s="2108"/>
      <c r="E19" s="2532"/>
      <c r="F19" s="2107"/>
      <c r="G19" s="2107"/>
      <c r="H19" s="2533"/>
    </row>
    <row r="20" spans="1:8" ht="19.5" customHeight="1">
      <c r="A20" s="3374"/>
      <c r="B20" s="686">
        <v>9</v>
      </c>
      <c r="C20" s="2532"/>
      <c r="D20" s="2108"/>
      <c r="E20" s="2532"/>
      <c r="F20" s="2107"/>
      <c r="G20" s="2107"/>
      <c r="H20" s="2533"/>
    </row>
    <row r="21" spans="1:8" ht="19.5" customHeight="1">
      <c r="A21" s="3374"/>
      <c r="B21" s="686">
        <v>10</v>
      </c>
      <c r="C21" s="2532"/>
      <c r="D21" s="2108"/>
      <c r="E21" s="2532"/>
      <c r="F21" s="2107"/>
      <c r="G21" s="2107"/>
      <c r="H21" s="2533"/>
    </row>
    <row r="22" spans="1:8" ht="19.5" customHeight="1">
      <c r="A22" s="3374"/>
      <c r="B22" s="686">
        <v>11</v>
      </c>
      <c r="C22" s="2532"/>
      <c r="D22" s="2108"/>
      <c r="E22" s="2532"/>
      <c r="F22" s="2107"/>
      <c r="G22" s="2107"/>
      <c r="H22" s="2533"/>
    </row>
    <row r="23" spans="1:8" ht="19.5" customHeight="1">
      <c r="A23" s="3374"/>
      <c r="B23" s="686">
        <v>12</v>
      </c>
      <c r="C23" s="2532"/>
      <c r="D23" s="2108"/>
      <c r="E23" s="2532"/>
      <c r="F23" s="2107"/>
      <c r="G23" s="2107"/>
      <c r="H23" s="2533"/>
    </row>
    <row r="24" spans="1:8" ht="19.5" customHeight="1">
      <c r="A24" s="3374"/>
      <c r="B24" s="686">
        <v>13</v>
      </c>
      <c r="C24" s="2532"/>
      <c r="D24" s="2108"/>
      <c r="E24" s="2532"/>
      <c r="F24" s="2107"/>
      <c r="G24" s="2107"/>
      <c r="H24" s="2533"/>
    </row>
    <row r="25" spans="1:8" ht="15" customHeight="1">
      <c r="A25" s="3374"/>
      <c r="B25" s="686">
        <v>14</v>
      </c>
      <c r="C25" s="2532"/>
      <c r="D25" s="2108"/>
      <c r="E25" s="2532"/>
      <c r="F25" s="2107"/>
      <c r="G25" s="2107"/>
      <c r="H25" s="2533"/>
    </row>
    <row r="26" spans="1:8" ht="15" customHeight="1">
      <c r="A26" s="3374"/>
      <c r="B26" s="686">
        <v>15</v>
      </c>
      <c r="C26" s="2532"/>
      <c r="D26" s="2108"/>
      <c r="E26" s="2532"/>
      <c r="F26" s="2107"/>
      <c r="G26" s="2107"/>
      <c r="H26" s="2533"/>
    </row>
    <row r="27" spans="1:8" ht="17.25" customHeight="1">
      <c r="A27" s="3374"/>
      <c r="B27" s="686">
        <v>16</v>
      </c>
      <c r="C27" s="2532"/>
      <c r="D27" s="2108"/>
      <c r="E27" s="2532"/>
      <c r="F27" s="2107"/>
      <c r="G27" s="2107"/>
      <c r="H27" s="2533"/>
    </row>
    <row r="28" spans="1:8" ht="17.25" customHeight="1">
      <c r="A28" s="3374"/>
      <c r="B28" s="686">
        <v>17</v>
      </c>
      <c r="C28" s="2532"/>
      <c r="D28" s="2108"/>
      <c r="E28" s="2532"/>
      <c r="F28" s="2107"/>
      <c r="G28" s="2107"/>
      <c r="H28" s="2533"/>
    </row>
    <row r="29" spans="1:8" ht="15" customHeight="1">
      <c r="A29" s="3374"/>
      <c r="B29" s="686">
        <v>18</v>
      </c>
      <c r="C29" s="2532"/>
      <c r="D29" s="2108"/>
      <c r="E29" s="2532"/>
      <c r="F29" s="2107"/>
      <c r="G29" s="2107"/>
      <c r="H29" s="2533"/>
    </row>
    <row r="30" spans="1:8" ht="15" customHeight="1">
      <c r="A30" s="3374"/>
      <c r="B30" s="686">
        <v>19</v>
      </c>
      <c r="C30" s="2532"/>
      <c r="D30" s="2108"/>
      <c r="E30" s="2532"/>
      <c r="F30" s="2107"/>
      <c r="G30" s="2107"/>
      <c r="H30" s="2533"/>
    </row>
    <row r="31" spans="1:8" ht="15" customHeight="1">
      <c r="A31" s="3374"/>
      <c r="B31" s="686">
        <v>20</v>
      </c>
      <c r="C31" s="2532"/>
      <c r="D31" s="2108"/>
      <c r="E31" s="2532"/>
      <c r="F31" s="2107"/>
      <c r="G31" s="2107"/>
      <c r="H31" s="2533"/>
    </row>
    <row r="32" spans="1:8" ht="15" customHeight="1">
      <c r="A32" s="3374"/>
      <c r="B32" s="686">
        <v>21</v>
      </c>
      <c r="C32" s="2532"/>
      <c r="D32" s="2108"/>
      <c r="E32" s="2532"/>
      <c r="F32" s="2107"/>
      <c r="G32" s="2107"/>
      <c r="H32" s="2533"/>
    </row>
    <row r="33" spans="1:8" ht="15" customHeight="1">
      <c r="A33" s="3374"/>
      <c r="B33" s="686">
        <v>22</v>
      </c>
      <c r="C33" s="2532"/>
      <c r="D33" s="2108"/>
      <c r="E33" s="2532"/>
      <c r="F33" s="2107"/>
      <c r="G33" s="2107"/>
      <c r="H33" s="2533"/>
    </row>
    <row r="34" spans="1:8" ht="15" customHeight="1">
      <c r="A34" s="3374"/>
      <c r="B34" s="686">
        <v>23</v>
      </c>
      <c r="C34" s="2532"/>
      <c r="D34" s="2108"/>
      <c r="E34" s="2532"/>
      <c r="F34" s="2107"/>
      <c r="G34" s="2107"/>
      <c r="H34" s="2533"/>
    </row>
    <row r="35" spans="1:8" ht="15" customHeight="1">
      <c r="A35" s="3374"/>
      <c r="B35" s="686">
        <v>24</v>
      </c>
      <c r="C35" s="2532"/>
      <c r="D35" s="2108"/>
      <c r="E35" s="2532"/>
      <c r="F35" s="2107"/>
      <c r="G35" s="2107"/>
      <c r="H35" s="2533"/>
    </row>
    <row r="36" spans="1:8" ht="15" customHeight="1">
      <c r="A36" s="3374"/>
      <c r="B36" s="686">
        <v>25</v>
      </c>
      <c r="C36" s="2532"/>
      <c r="D36" s="2108"/>
      <c r="E36" s="2532"/>
      <c r="F36" s="2107"/>
      <c r="G36" s="2107"/>
      <c r="H36" s="2533"/>
    </row>
    <row r="37" spans="1:8" ht="15" customHeight="1">
      <c r="A37" s="3374"/>
      <c r="B37" s="686">
        <v>26</v>
      </c>
      <c r="C37" s="2532"/>
      <c r="D37" s="2108"/>
      <c r="E37" s="2532"/>
      <c r="F37" s="2107"/>
      <c r="G37" s="2107"/>
      <c r="H37" s="2533"/>
    </row>
    <row r="38" spans="1:8" ht="15" customHeight="1">
      <c r="A38" s="3374"/>
      <c r="B38" s="686">
        <v>27</v>
      </c>
      <c r="C38" s="2532"/>
      <c r="D38" s="2108"/>
      <c r="E38" s="2532"/>
      <c r="F38" s="2107"/>
      <c r="G38" s="2107"/>
      <c r="H38" s="2533"/>
    </row>
    <row r="39" spans="1:8" ht="15" customHeight="1">
      <c r="A39" s="3374"/>
      <c r="B39" s="686">
        <v>28</v>
      </c>
      <c r="C39" s="2532"/>
      <c r="D39" s="2108"/>
      <c r="E39" s="2532"/>
      <c r="F39" s="2107"/>
      <c r="G39" s="2107"/>
      <c r="H39" s="2533"/>
    </row>
    <row r="40" spans="1:8" ht="15" customHeight="1">
      <c r="A40" s="3374"/>
      <c r="B40" s="686">
        <v>29</v>
      </c>
      <c r="C40" s="2532"/>
      <c r="D40" s="2108"/>
      <c r="E40" s="2532"/>
      <c r="F40" s="2107"/>
      <c r="G40" s="2107"/>
      <c r="H40" s="2533"/>
    </row>
    <row r="41" spans="1:8" ht="15" customHeight="1" thickBot="1">
      <c r="A41" s="3375"/>
      <c r="B41" s="415">
        <v>30</v>
      </c>
      <c r="C41" s="3364"/>
      <c r="D41" s="3367"/>
      <c r="E41" s="3364"/>
      <c r="F41" s="3365"/>
      <c r="G41" s="3365"/>
      <c r="H41" s="3366"/>
    </row>
    <row r="42" spans="1:8" ht="15" customHeight="1">
      <c r="A42" s="652" t="s">
        <v>1534</v>
      </c>
      <c r="B42" s="63"/>
      <c r="C42" s="63"/>
      <c r="D42" s="63"/>
      <c r="E42" s="63"/>
      <c r="F42" s="63"/>
      <c r="G42" s="63"/>
      <c r="H42" s="63"/>
    </row>
    <row r="43" spans="1:8" ht="15" customHeight="1">
      <c r="A43" s="652" t="s">
        <v>1535</v>
      </c>
      <c r="B43" s="63"/>
      <c r="C43" s="63"/>
      <c r="D43" s="63"/>
      <c r="E43" s="63"/>
      <c r="F43" s="63"/>
      <c r="G43" s="63"/>
      <c r="H43" s="63"/>
    </row>
    <row r="44" spans="1:8" ht="15" customHeight="1">
      <c r="A44" s="652" t="s">
        <v>791</v>
      </c>
      <c r="B44" s="63"/>
      <c r="C44" s="63"/>
      <c r="D44" s="63"/>
      <c r="E44" s="63"/>
      <c r="F44" s="63"/>
      <c r="G44" s="63"/>
      <c r="H44" s="63"/>
    </row>
    <row r="45" spans="1:8" ht="15" customHeight="1">
      <c r="A45" s="651"/>
    </row>
  </sheetData>
  <mergeCells count="80">
    <mergeCell ref="A4:B4"/>
    <mergeCell ref="C4:H4"/>
    <mergeCell ref="G1:H1"/>
    <mergeCell ref="A2:H2"/>
    <mergeCell ref="A5:B5"/>
    <mergeCell ref="C5:H5"/>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E15:H15"/>
    <mergeCell ref="C13:D13"/>
    <mergeCell ref="C20:D20"/>
    <mergeCell ref="E20:H20"/>
    <mergeCell ref="C21:D21"/>
    <mergeCell ref="E21:H21"/>
    <mergeCell ref="C16:D16"/>
    <mergeCell ref="E16:H16"/>
    <mergeCell ref="C19:D19"/>
    <mergeCell ref="E19:H19"/>
    <mergeCell ref="C17:D17"/>
    <mergeCell ref="E17:H17"/>
    <mergeCell ref="C24:D24"/>
    <mergeCell ref="E24:H24"/>
    <mergeCell ref="C25:D25"/>
    <mergeCell ref="E25:H25"/>
    <mergeCell ref="C22:D22"/>
    <mergeCell ref="E22:H22"/>
    <mergeCell ref="C23:D23"/>
    <mergeCell ref="E23:H23"/>
    <mergeCell ref="C28:D28"/>
    <mergeCell ref="E28:H28"/>
    <mergeCell ref="C29:D29"/>
    <mergeCell ref="E29:H29"/>
    <mergeCell ref="C26:D26"/>
    <mergeCell ref="E26:H26"/>
    <mergeCell ref="C27:D27"/>
    <mergeCell ref="E27:H27"/>
    <mergeCell ref="C32:D32"/>
    <mergeCell ref="E32:H32"/>
    <mergeCell ref="C33:D33"/>
    <mergeCell ref="E33:H33"/>
    <mergeCell ref="C30:D30"/>
    <mergeCell ref="E30:H30"/>
    <mergeCell ref="C31:D31"/>
    <mergeCell ref="E31:H31"/>
    <mergeCell ref="C36:D36"/>
    <mergeCell ref="E36:H36"/>
    <mergeCell ref="C37:D37"/>
    <mergeCell ref="E37:H37"/>
    <mergeCell ref="C34:D34"/>
    <mergeCell ref="E34:H34"/>
    <mergeCell ref="C35:D35"/>
    <mergeCell ref="E35:H35"/>
    <mergeCell ref="E41:H41"/>
    <mergeCell ref="C38:D38"/>
    <mergeCell ref="E38:H38"/>
    <mergeCell ref="C39:D39"/>
    <mergeCell ref="E39:H39"/>
    <mergeCell ref="C40:D40"/>
    <mergeCell ref="E40:H40"/>
    <mergeCell ref="C41:D41"/>
    <mergeCell ref="A8:D8"/>
    <mergeCell ref="A9:D9"/>
    <mergeCell ref="A10:D10"/>
    <mergeCell ref="E8:F8"/>
    <mergeCell ref="E9:F9"/>
    <mergeCell ref="E10:F10"/>
  </mergeCells>
  <phoneticPr fontId="14"/>
  <printOptions horizontalCentered="1"/>
  <pageMargins left="0.39370078740157483" right="0.39370078740157483" top="0.98425196850393704" bottom="0.47244094488188981" header="0.51181102362204722" footer="0.39370078740157483"/>
  <pageSetup paperSize="9" scale="93" orientation="portrait"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957F-80B1-48C7-9323-6EB396739459}">
  <sheetPr codeName="Sheet73">
    <tabColor theme="2"/>
    <pageSetUpPr fitToPage="1"/>
  </sheetPr>
  <dimension ref="A1:N24"/>
  <sheetViews>
    <sheetView view="pageBreakPreview" zoomScaleNormal="100" zoomScaleSheetLayoutView="100" workbookViewId="0">
      <selection activeCell="P14" sqref="P14"/>
    </sheetView>
  </sheetViews>
  <sheetFormatPr defaultColWidth="9" defaultRowHeight="13"/>
  <cols>
    <col min="1" max="1" width="2" style="636" customWidth="1"/>
    <col min="2" max="2" width="17" style="636" customWidth="1"/>
    <col min="3" max="3" width="7.25" style="636" customWidth="1"/>
    <col min="4" max="7" width="4.08203125" style="636" customWidth="1"/>
    <col min="8" max="8" width="21" style="636" customWidth="1"/>
    <col min="9" max="9" width="5.83203125" style="636" customWidth="1"/>
    <col min="10" max="10" width="4.75" style="636" customWidth="1"/>
    <col min="11" max="11" width="3.33203125" style="636" customWidth="1"/>
    <col min="12" max="12" width="4.75" style="636" customWidth="1"/>
    <col min="13" max="13" width="2.83203125" style="636" customWidth="1"/>
    <col min="14" max="14" width="2.08203125" style="636" customWidth="1"/>
    <col min="15" max="16384" width="9" style="636"/>
  </cols>
  <sheetData>
    <row r="1" spans="1:14" s="1" customFormat="1" ht="15" customHeight="1">
      <c r="A1" s="1901" t="s">
        <v>1536</v>
      </c>
      <c r="B1" s="1901"/>
      <c r="C1" s="63"/>
      <c r="D1" s="63"/>
      <c r="E1" s="63"/>
      <c r="F1" s="63"/>
      <c r="G1" s="63"/>
      <c r="H1" s="63"/>
      <c r="I1" s="63"/>
      <c r="J1" s="63"/>
      <c r="K1" s="63"/>
      <c r="L1" s="64"/>
      <c r="M1" s="63"/>
      <c r="N1" s="63"/>
    </row>
    <row r="2" spans="1:14" s="1" customFormat="1" ht="19.5" customHeight="1">
      <c r="A2" s="63"/>
      <c r="B2" s="63"/>
      <c r="C2" s="63"/>
      <c r="D2" s="63"/>
      <c r="E2" s="63"/>
      <c r="F2" s="63"/>
      <c r="G2" s="63"/>
      <c r="H2" s="63"/>
      <c r="I2" s="841" t="s">
        <v>1537</v>
      </c>
      <c r="J2" s="842"/>
      <c r="K2" s="843" t="s">
        <v>676</v>
      </c>
      <c r="L2" s="844"/>
      <c r="M2" s="843" t="s">
        <v>1538</v>
      </c>
      <c r="N2" s="63"/>
    </row>
    <row r="3" spans="1:14" s="1" customFormat="1" ht="27.75" customHeight="1">
      <c r="A3" s="63"/>
      <c r="B3" s="63"/>
      <c r="C3" s="63"/>
      <c r="D3" s="63"/>
      <c r="E3" s="63"/>
      <c r="F3" s="63"/>
      <c r="G3" s="63"/>
      <c r="H3" s="63"/>
      <c r="I3" s="64"/>
      <c r="J3" s="64"/>
      <c r="K3" s="64"/>
      <c r="L3" s="64"/>
      <c r="M3" s="64"/>
      <c r="N3" s="63"/>
    </row>
    <row r="4" spans="1:14" ht="34" customHeight="1">
      <c r="A4" s="844"/>
      <c r="B4" s="3392" t="s">
        <v>1539</v>
      </c>
      <c r="C4" s="3392"/>
      <c r="D4" s="3393"/>
      <c r="E4" s="3393"/>
      <c r="F4" s="3393"/>
      <c r="G4" s="3393"/>
      <c r="H4" s="3393"/>
      <c r="I4" s="3393"/>
      <c r="J4" s="3393"/>
      <c r="K4" s="3393"/>
      <c r="L4" s="3393"/>
      <c r="M4" s="3393"/>
      <c r="N4" s="844"/>
    </row>
    <row r="5" spans="1:14" ht="19.5" customHeight="1">
      <c r="A5" s="844"/>
      <c r="B5" s="844"/>
      <c r="C5" s="844"/>
      <c r="D5" s="844"/>
      <c r="E5" s="844"/>
      <c r="F5" s="844"/>
      <c r="G5" s="844"/>
      <c r="H5" s="844"/>
      <c r="I5" s="844"/>
      <c r="J5" s="844"/>
      <c r="K5" s="844"/>
      <c r="L5" s="844"/>
      <c r="M5" s="844"/>
      <c r="N5" s="844"/>
    </row>
    <row r="6" spans="1:14" ht="34" customHeight="1">
      <c r="A6" s="844"/>
      <c r="B6" s="845" t="s">
        <v>1540</v>
      </c>
      <c r="C6" s="3385"/>
      <c r="D6" s="3386"/>
      <c r="E6" s="3386"/>
      <c r="F6" s="3386"/>
      <c r="G6" s="3386"/>
      <c r="H6" s="3386"/>
      <c r="I6" s="3386"/>
      <c r="J6" s="3386"/>
      <c r="K6" s="3386"/>
      <c r="L6" s="3386"/>
      <c r="M6" s="3387"/>
      <c r="N6" s="844"/>
    </row>
    <row r="7" spans="1:14" ht="34" customHeight="1">
      <c r="A7" s="844"/>
      <c r="B7" s="846" t="s">
        <v>1541</v>
      </c>
      <c r="C7" s="3385"/>
      <c r="D7" s="3386"/>
      <c r="E7" s="3386"/>
      <c r="F7" s="3386"/>
      <c r="G7" s="3386"/>
      <c r="H7" s="3386"/>
      <c r="I7" s="3386"/>
      <c r="J7" s="3386"/>
      <c r="K7" s="3386"/>
      <c r="L7" s="3386"/>
      <c r="M7" s="3387"/>
      <c r="N7" s="844"/>
    </row>
    <row r="8" spans="1:14" ht="34" customHeight="1">
      <c r="A8" s="844"/>
      <c r="B8" s="847" t="s">
        <v>1542</v>
      </c>
      <c r="C8" s="3388"/>
      <c r="D8" s="3389"/>
      <c r="E8" s="3389"/>
      <c r="F8" s="3389"/>
      <c r="G8" s="3389"/>
      <c r="H8" s="3389"/>
      <c r="I8" s="3389"/>
      <c r="J8" s="3389"/>
      <c r="K8" s="3389"/>
      <c r="L8" s="3389"/>
      <c r="M8" s="3390"/>
      <c r="N8" s="844"/>
    </row>
    <row r="9" spans="1:14" ht="34" customHeight="1">
      <c r="A9" s="844"/>
      <c r="B9" s="848" t="s">
        <v>1543</v>
      </c>
      <c r="C9" s="849" t="s">
        <v>1537</v>
      </c>
      <c r="D9" s="850"/>
      <c r="E9" s="851" t="s">
        <v>676</v>
      </c>
      <c r="F9" s="852"/>
      <c r="G9" s="1427" t="s">
        <v>703</v>
      </c>
      <c r="H9" s="3401"/>
      <c r="I9" s="3402"/>
      <c r="J9" s="3402"/>
      <c r="K9" s="3402"/>
      <c r="L9" s="3402"/>
      <c r="M9" s="3403"/>
      <c r="N9" s="844"/>
    </row>
    <row r="10" spans="1:14" ht="24.75" customHeight="1">
      <c r="A10" s="844"/>
      <c r="B10" s="844"/>
      <c r="C10" s="844"/>
      <c r="D10" s="844"/>
      <c r="E10" s="844"/>
      <c r="F10" s="844"/>
      <c r="G10" s="844"/>
      <c r="H10" s="844"/>
      <c r="I10" s="844"/>
      <c r="J10" s="844"/>
      <c r="K10" s="844"/>
      <c r="L10" s="844"/>
      <c r="M10" s="844"/>
      <c r="N10" s="844"/>
    </row>
    <row r="11" spans="1:14" ht="35.15" customHeight="1">
      <c r="A11" s="844"/>
      <c r="B11" s="62" t="s">
        <v>1544</v>
      </c>
      <c r="C11" s="62"/>
      <c r="D11" s="844"/>
      <c r="E11" s="844"/>
      <c r="F11" s="844"/>
      <c r="G11" s="844"/>
      <c r="H11" s="844"/>
      <c r="I11" s="844"/>
      <c r="J11" s="844"/>
      <c r="K11" s="844"/>
      <c r="L11" s="844"/>
      <c r="M11" s="844"/>
      <c r="N11" s="844"/>
    </row>
    <row r="12" spans="1:14" ht="35.15" customHeight="1">
      <c r="A12" s="844"/>
      <c r="B12" s="853" t="s">
        <v>1545</v>
      </c>
      <c r="C12" s="854" t="s">
        <v>1537</v>
      </c>
      <c r="D12" s="850"/>
      <c r="E12" s="851" t="s">
        <v>676</v>
      </c>
      <c r="F12" s="852"/>
      <c r="G12" s="1427" t="s">
        <v>703</v>
      </c>
      <c r="H12" s="3401"/>
      <c r="I12" s="3402"/>
      <c r="J12" s="3402"/>
      <c r="K12" s="3402"/>
      <c r="L12" s="3402"/>
      <c r="M12" s="3403"/>
      <c r="N12" s="844"/>
    </row>
    <row r="13" spans="1:14" ht="33.75" customHeight="1">
      <c r="A13" s="844"/>
      <c r="B13" s="3408" t="s">
        <v>1546</v>
      </c>
      <c r="C13" s="3389" t="s">
        <v>1547</v>
      </c>
      <c r="D13" s="3389"/>
      <c r="E13" s="3389"/>
      <c r="F13" s="3389"/>
      <c r="G13" s="3389"/>
      <c r="H13" s="3389"/>
      <c r="I13" s="3389"/>
      <c r="J13" s="3389"/>
      <c r="K13" s="3389"/>
      <c r="L13" s="3389"/>
      <c r="M13" s="3390"/>
      <c r="N13" s="844"/>
    </row>
    <row r="14" spans="1:14" ht="33.75" customHeight="1">
      <c r="A14" s="844"/>
      <c r="B14" s="3409"/>
      <c r="C14" s="3405" t="s">
        <v>1548</v>
      </c>
      <c r="D14" s="3406"/>
      <c r="E14" s="3406"/>
      <c r="F14" s="3406"/>
      <c r="G14" s="3406"/>
      <c r="H14" s="3406"/>
      <c r="I14" s="3406"/>
      <c r="J14" s="3406"/>
      <c r="K14" s="3406"/>
      <c r="L14" s="3406"/>
      <c r="M14" s="3407"/>
      <c r="N14" s="844"/>
    </row>
    <row r="15" spans="1:14" ht="33.75" customHeight="1">
      <c r="A15" s="844"/>
      <c r="B15" s="3410"/>
      <c r="C15" s="3388" t="s">
        <v>1549</v>
      </c>
      <c r="D15" s="3389"/>
      <c r="E15" s="3389"/>
      <c r="F15" s="3389"/>
      <c r="G15" s="3389"/>
      <c r="H15" s="3389"/>
      <c r="I15" s="3389"/>
      <c r="J15" s="3389"/>
      <c r="K15" s="3389"/>
      <c r="L15" s="3389"/>
      <c r="M15" s="3390"/>
      <c r="N15" s="844"/>
    </row>
    <row r="16" spans="1:14" ht="42.75" customHeight="1">
      <c r="A16" s="844"/>
      <c r="B16" s="3411"/>
      <c r="C16" s="3404" t="s">
        <v>1550</v>
      </c>
      <c r="D16" s="3399"/>
      <c r="E16" s="3399"/>
      <c r="F16" s="3398"/>
      <c r="G16" s="3399"/>
      <c r="H16" s="3399"/>
      <c r="I16" s="3399"/>
      <c r="J16" s="3399"/>
      <c r="K16" s="3399"/>
      <c r="L16" s="3399"/>
      <c r="M16" s="3400"/>
      <c r="N16" s="844"/>
    </row>
    <row r="17" spans="1:14" ht="24.75" customHeight="1">
      <c r="A17" s="844"/>
      <c r="B17" s="845" t="s">
        <v>1551</v>
      </c>
      <c r="C17" s="3385"/>
      <c r="D17" s="3386"/>
      <c r="E17" s="3386"/>
      <c r="F17" s="3386"/>
      <c r="G17" s="3386"/>
      <c r="H17" s="3386"/>
      <c r="I17" s="3386"/>
      <c r="J17" s="3386"/>
      <c r="K17" s="3386"/>
      <c r="L17" s="3386"/>
      <c r="M17" s="3387"/>
      <c r="N17" s="844"/>
    </row>
    <row r="18" spans="1:14" ht="15.75" customHeight="1" thickBot="1">
      <c r="A18" s="844"/>
      <c r="B18" s="844"/>
      <c r="C18" s="844"/>
      <c r="D18" s="844"/>
      <c r="E18" s="844"/>
      <c r="F18" s="844"/>
      <c r="G18" s="844"/>
      <c r="H18" s="844"/>
      <c r="I18" s="844"/>
      <c r="J18" s="844"/>
      <c r="K18" s="844"/>
      <c r="L18" s="844"/>
      <c r="M18" s="844"/>
      <c r="N18" s="844"/>
    </row>
    <row r="19" spans="1:14" ht="35.15" customHeight="1" thickBot="1">
      <c r="A19" s="844"/>
      <c r="B19" s="3394" t="s">
        <v>1552</v>
      </c>
      <c r="C19" s="3395"/>
      <c r="D19" s="3395"/>
      <c r="E19" s="3396"/>
      <c r="F19" s="3397"/>
      <c r="G19" s="844"/>
      <c r="H19" s="844"/>
      <c r="I19" s="844"/>
      <c r="J19" s="844"/>
      <c r="K19" s="844"/>
      <c r="L19" s="844"/>
      <c r="M19" s="844"/>
      <c r="N19" s="844"/>
    </row>
    <row r="20" spans="1:14" ht="8.25" customHeight="1">
      <c r="A20" s="844"/>
      <c r="B20" s="855"/>
      <c r="C20" s="856"/>
      <c r="D20" s="844"/>
      <c r="E20" s="843"/>
      <c r="F20" s="842"/>
      <c r="G20" s="843"/>
      <c r="H20" s="843"/>
      <c r="I20" s="843"/>
      <c r="J20" s="843"/>
      <c r="K20" s="843"/>
      <c r="L20" s="843"/>
      <c r="M20" s="843"/>
      <c r="N20" s="844"/>
    </row>
    <row r="21" spans="1:14" ht="159.75" customHeight="1">
      <c r="A21" s="844"/>
      <c r="B21" s="3391" t="s">
        <v>1553</v>
      </c>
      <c r="C21" s="3391"/>
      <c r="D21" s="3391"/>
      <c r="E21" s="3391"/>
      <c r="F21" s="3391"/>
      <c r="G21" s="3391"/>
      <c r="H21" s="3391"/>
      <c r="I21" s="3391"/>
      <c r="J21" s="3391"/>
      <c r="K21" s="3391"/>
      <c r="L21" s="3391"/>
      <c r="M21" s="3391"/>
      <c r="N21" s="844"/>
    </row>
    <row r="22" spans="1:14" ht="5.25" customHeight="1">
      <c r="A22" s="844"/>
      <c r="B22" s="844"/>
      <c r="C22" s="844"/>
      <c r="D22" s="844"/>
      <c r="E22" s="844"/>
      <c r="F22" s="844"/>
      <c r="G22" s="844"/>
      <c r="H22" s="844"/>
      <c r="I22" s="844"/>
      <c r="J22" s="844"/>
      <c r="K22" s="844"/>
      <c r="L22" s="844"/>
      <c r="M22" s="844"/>
      <c r="N22" s="844"/>
    </row>
    <row r="23" spans="1:14" ht="18" customHeight="1"/>
    <row r="24" spans="1:14" ht="18" customHeight="1"/>
  </sheetData>
  <mergeCells count="17">
    <mergeCell ref="B13:B16"/>
    <mergeCell ref="C7:M7"/>
    <mergeCell ref="C8:M8"/>
    <mergeCell ref="A1:B1"/>
    <mergeCell ref="B21:M21"/>
    <mergeCell ref="B4:M4"/>
    <mergeCell ref="C6:M6"/>
    <mergeCell ref="B19:D19"/>
    <mergeCell ref="E19:F19"/>
    <mergeCell ref="F16:M16"/>
    <mergeCell ref="C17:M17"/>
    <mergeCell ref="H9:M9"/>
    <mergeCell ref="H12:M12"/>
    <mergeCell ref="C16:E16"/>
    <mergeCell ref="C13:M13"/>
    <mergeCell ref="C14:M14"/>
    <mergeCell ref="C15:M15"/>
  </mergeCells>
  <phoneticPr fontId="14"/>
  <pageMargins left="0.7" right="0.7" top="0.75" bottom="0.75" header="0.3" footer="0.3"/>
  <pageSetup paperSize="9" scale="92" fitToHeight="0"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FA7DB-D0CA-4BEB-AD8C-8B58F4EEA2A2}">
  <sheetPr codeName="Sheet82">
    <tabColor theme="0"/>
    <pageSetUpPr fitToPage="1"/>
  </sheetPr>
  <dimension ref="A1:F20"/>
  <sheetViews>
    <sheetView view="pageBreakPreview" zoomScale="90" zoomScaleNormal="100" zoomScaleSheetLayoutView="90" workbookViewId="0">
      <selection activeCell="B5" sqref="B5:F5"/>
    </sheetView>
  </sheetViews>
  <sheetFormatPr defaultColWidth="8.08203125" defaultRowHeight="13"/>
  <cols>
    <col min="1" max="3" width="14.08203125" style="1159" customWidth="1"/>
    <col min="4" max="4" width="16" style="1159" customWidth="1"/>
    <col min="5" max="6" width="14.08203125" style="1159" customWidth="1"/>
    <col min="7" max="16384" width="8.08203125" style="1159"/>
  </cols>
  <sheetData>
    <row r="1" spans="1:6" ht="14">
      <c r="A1" s="3412" t="s">
        <v>2204</v>
      </c>
      <c r="B1" s="3412"/>
    </row>
    <row r="2" spans="1:6">
      <c r="F2" s="1160" t="s">
        <v>273</v>
      </c>
    </row>
    <row r="3" spans="1:6" ht="16.5">
      <c r="A3" s="3413" t="s">
        <v>2205</v>
      </c>
      <c r="B3" s="3413"/>
      <c r="C3" s="3413"/>
      <c r="D3" s="3413"/>
      <c r="E3" s="3413"/>
      <c r="F3" s="3413"/>
    </row>
    <row r="4" spans="1:6" ht="16.5">
      <c r="A4" s="1161"/>
      <c r="B4" s="1161"/>
      <c r="C4" s="1161"/>
      <c r="D4" s="1161"/>
      <c r="E4" s="1161"/>
      <c r="F4" s="1161"/>
    </row>
    <row r="5" spans="1:6" ht="36.75" customHeight="1">
      <c r="A5" s="1162" t="s">
        <v>337</v>
      </c>
      <c r="B5" s="3414"/>
      <c r="C5" s="3414"/>
      <c r="D5" s="3414"/>
      <c r="E5" s="3414"/>
      <c r="F5" s="3414"/>
    </row>
    <row r="6" spans="1:6" ht="38.25" customHeight="1">
      <c r="A6" s="1163" t="s">
        <v>2151</v>
      </c>
      <c r="B6" s="3415" t="s">
        <v>2206</v>
      </c>
      <c r="C6" s="3416"/>
      <c r="D6" s="3416"/>
      <c r="E6" s="3416"/>
      <c r="F6" s="3416"/>
    </row>
    <row r="7" spans="1:6" ht="22.5" customHeight="1">
      <c r="A7" s="3417" t="s">
        <v>2207</v>
      </c>
      <c r="B7" s="3418" t="s">
        <v>2208</v>
      </c>
      <c r="C7" s="3418"/>
      <c r="D7" s="3418"/>
      <c r="E7" s="3418"/>
      <c r="F7" s="3418"/>
    </row>
    <row r="8" spans="1:6" ht="39" customHeight="1">
      <c r="A8" s="3417"/>
      <c r="B8" s="1164" t="s">
        <v>468</v>
      </c>
      <c r="C8" s="1165" t="s">
        <v>469</v>
      </c>
      <c r="D8" s="1164" t="s">
        <v>2209</v>
      </c>
      <c r="E8" s="3418" t="s">
        <v>727</v>
      </c>
      <c r="F8" s="3418"/>
    </row>
    <row r="9" spans="1:6" ht="24" customHeight="1">
      <c r="A9" s="3417"/>
      <c r="B9" s="1164"/>
      <c r="C9" s="1165"/>
      <c r="D9" s="1165"/>
      <c r="E9" s="3418"/>
      <c r="F9" s="3418"/>
    </row>
    <row r="10" spans="1:6" ht="24" customHeight="1">
      <c r="A10" s="3417"/>
      <c r="B10" s="1164"/>
      <c r="C10" s="1165"/>
      <c r="D10" s="1165"/>
      <c r="E10" s="3418"/>
      <c r="F10" s="3418"/>
    </row>
    <row r="11" spans="1:6" ht="24" customHeight="1">
      <c r="A11" s="3417"/>
      <c r="B11" s="1164"/>
      <c r="C11" s="1165"/>
      <c r="D11" s="1165"/>
      <c r="E11" s="3418"/>
      <c r="F11" s="3418"/>
    </row>
    <row r="12" spans="1:6" ht="24" customHeight="1">
      <c r="A12" s="3417"/>
      <c r="B12" s="1164"/>
      <c r="C12" s="1166"/>
      <c r="D12" s="1166"/>
      <c r="E12" s="3419"/>
      <c r="F12" s="3420"/>
    </row>
    <row r="13" spans="1:6" ht="20.25" customHeight="1">
      <c r="A13" s="3417"/>
      <c r="B13" s="3418" t="s">
        <v>728</v>
      </c>
      <c r="C13" s="3418"/>
      <c r="D13" s="3418"/>
      <c r="E13" s="3418"/>
      <c r="F13" s="3418"/>
    </row>
    <row r="14" spans="1:6" ht="42.75" customHeight="1">
      <c r="A14" s="3417"/>
      <c r="B14" s="1164" t="s">
        <v>468</v>
      </c>
      <c r="C14" s="1165" t="s">
        <v>469</v>
      </c>
      <c r="D14" s="1164" t="s">
        <v>2209</v>
      </c>
      <c r="E14" s="3418" t="s">
        <v>727</v>
      </c>
      <c r="F14" s="3418"/>
    </row>
    <row r="15" spans="1:6" ht="24" customHeight="1">
      <c r="A15" s="3417"/>
      <c r="B15" s="1164"/>
      <c r="C15" s="1165"/>
      <c r="D15" s="1165"/>
      <c r="E15" s="3418"/>
      <c r="F15" s="3418"/>
    </row>
    <row r="16" spans="1:6" ht="24" customHeight="1">
      <c r="A16" s="3417"/>
      <c r="B16" s="1164"/>
      <c r="C16" s="1165"/>
      <c r="D16" s="1165"/>
      <c r="E16" s="3418"/>
      <c r="F16" s="3418"/>
    </row>
    <row r="17" spans="1:6" ht="24" customHeight="1">
      <c r="A17" s="3417"/>
      <c r="B17" s="1164"/>
      <c r="C17" s="1165"/>
      <c r="D17" s="1165"/>
      <c r="E17" s="3418"/>
      <c r="F17" s="3418"/>
    </row>
    <row r="18" spans="1:6" ht="24" customHeight="1">
      <c r="A18" s="3417"/>
      <c r="B18" s="1164"/>
      <c r="C18" s="1165"/>
      <c r="D18" s="1165"/>
      <c r="E18" s="3419"/>
      <c r="F18" s="3420"/>
    </row>
    <row r="20" spans="1:6" ht="143.25" customHeight="1">
      <c r="A20" s="3421" t="s">
        <v>2210</v>
      </c>
      <c r="B20" s="3421"/>
      <c r="C20" s="3421"/>
      <c r="D20" s="3421"/>
      <c r="E20" s="3421"/>
      <c r="F20" s="3421"/>
    </row>
  </sheetData>
  <mergeCells count="18">
    <mergeCell ref="A20:F20"/>
    <mergeCell ref="E12:F12"/>
    <mergeCell ref="B13:F13"/>
    <mergeCell ref="E14:F14"/>
    <mergeCell ref="E15:F15"/>
    <mergeCell ref="E16:F16"/>
    <mergeCell ref="E17:F17"/>
    <mergeCell ref="A1:B1"/>
    <mergeCell ref="A3:F3"/>
    <mergeCell ref="B5:F5"/>
    <mergeCell ref="B6:F6"/>
    <mergeCell ref="A7:A18"/>
    <mergeCell ref="B7:F7"/>
    <mergeCell ref="E8:F8"/>
    <mergeCell ref="E9:F9"/>
    <mergeCell ref="E10:F10"/>
    <mergeCell ref="E11:F11"/>
    <mergeCell ref="E18:F18"/>
  </mergeCells>
  <phoneticPr fontId="14"/>
  <pageMargins left="0.7" right="0.7" top="0.75" bottom="0.75" header="0.3" footer="0.3"/>
  <pageSetup paperSize="9" scale="93"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05BD-D62F-4386-A0C9-EF49D4FA4A46}">
  <sheetPr codeName="Sheet89"/>
  <dimension ref="A1:V254"/>
  <sheetViews>
    <sheetView view="pageBreakPreview" topLeftCell="A9" zoomScaleNormal="100" zoomScaleSheetLayoutView="100" workbookViewId="0">
      <selection activeCell="AB32" sqref="AB32:AD33"/>
    </sheetView>
  </sheetViews>
  <sheetFormatPr defaultRowHeight="18"/>
  <cols>
    <col min="1" max="70" width="3.5" style="1144" customWidth="1"/>
    <col min="71" max="16384" width="8.6640625" style="1144"/>
  </cols>
  <sheetData>
    <row r="1" spans="1:22" ht="18" customHeight="1"/>
    <row r="2" spans="1:22" ht="24" customHeight="1">
      <c r="A2" s="3422" t="s">
        <v>2167</v>
      </c>
      <c r="B2" s="3422"/>
      <c r="C2" s="3422"/>
      <c r="D2" s="3422"/>
      <c r="E2" s="3422"/>
      <c r="F2" s="3422"/>
      <c r="G2" s="3422"/>
      <c r="H2" s="3422"/>
      <c r="I2" s="3422"/>
      <c r="J2" s="3422"/>
      <c r="K2" s="3422"/>
      <c r="L2" s="1145" t="s">
        <v>2168</v>
      </c>
      <c r="M2" s="3423" t="s">
        <v>2169</v>
      </c>
      <c r="N2" s="3423"/>
      <c r="O2" s="3424"/>
      <c r="P2" s="3424"/>
      <c r="Q2" s="3423" t="s">
        <v>2170</v>
      </c>
      <c r="R2" s="3423"/>
      <c r="S2" s="3423"/>
      <c r="T2" s="1145" t="s">
        <v>1125</v>
      </c>
    </row>
    <row r="3" spans="1:22" ht="9" customHeight="1">
      <c r="A3" s="1146"/>
      <c r="B3" s="1146"/>
      <c r="C3" s="1146"/>
      <c r="D3" s="1146"/>
      <c r="E3" s="1146"/>
      <c r="F3" s="1146"/>
      <c r="G3" s="1146"/>
      <c r="H3" s="1146"/>
      <c r="I3" s="1146"/>
      <c r="J3" s="1146"/>
      <c r="K3" s="1146"/>
      <c r="L3" s="1146"/>
      <c r="M3" s="1146"/>
      <c r="N3" s="1146"/>
      <c r="O3" s="1146"/>
      <c r="P3" s="1146"/>
      <c r="Q3" s="1146"/>
      <c r="R3" s="1146"/>
      <c r="S3" s="1146"/>
      <c r="T3" s="1146"/>
    </row>
    <row r="4" spans="1:22" ht="27" customHeight="1">
      <c r="A4" s="3425" t="s">
        <v>2171</v>
      </c>
      <c r="B4" s="3426"/>
      <c r="C4" s="3426"/>
      <c r="D4" s="3427"/>
      <c r="E4" s="3427"/>
      <c r="F4" s="3427"/>
      <c r="G4" s="3427"/>
      <c r="H4" s="3427"/>
      <c r="I4" s="3427"/>
      <c r="J4" s="3427"/>
      <c r="K4" s="3427"/>
      <c r="L4" s="3426" t="s">
        <v>2172</v>
      </c>
      <c r="M4" s="3426"/>
      <c r="N4" s="3426"/>
      <c r="O4" s="3427"/>
      <c r="P4" s="3427"/>
      <c r="Q4" s="3426" t="s">
        <v>2173</v>
      </c>
      <c r="R4" s="3426"/>
      <c r="S4" s="3427"/>
      <c r="T4" s="3427"/>
      <c r="U4" s="3427"/>
      <c r="V4" s="3427"/>
    </row>
    <row r="5" spans="1:22" ht="27" customHeight="1">
      <c r="A5" s="3426" t="s">
        <v>2174</v>
      </c>
      <c r="B5" s="3426"/>
      <c r="C5" s="3426"/>
      <c r="D5" s="3434"/>
      <c r="E5" s="3434"/>
      <c r="F5" s="3434"/>
      <c r="G5" s="3434"/>
      <c r="H5" s="3425" t="s">
        <v>2175</v>
      </c>
      <c r="I5" s="3425"/>
      <c r="J5" s="3425"/>
      <c r="K5" s="3425"/>
      <c r="L5" s="3434" t="s">
        <v>2176</v>
      </c>
      <c r="M5" s="3434"/>
      <c r="N5" s="3434"/>
      <c r="O5" s="3425" t="s">
        <v>2177</v>
      </c>
      <c r="P5" s="3426"/>
      <c r="Q5" s="3426"/>
      <c r="R5" s="3426"/>
      <c r="S5" s="3426"/>
      <c r="T5" s="3426"/>
      <c r="U5" s="3427"/>
      <c r="V5" s="3427"/>
    </row>
    <row r="6" spans="1:22" ht="18" customHeight="1"/>
    <row r="7" spans="1:22" ht="21" customHeight="1" thickBot="1">
      <c r="A7" s="1147" t="s">
        <v>2178</v>
      </c>
      <c r="G7" s="1144" t="s">
        <v>2179</v>
      </c>
      <c r="R7" s="3428"/>
      <c r="S7" s="3428"/>
      <c r="T7" s="3428"/>
      <c r="U7" s="3428"/>
    </row>
    <row r="8" spans="1:22" ht="9" customHeight="1" thickTop="1"/>
    <row r="9" spans="1:22" ht="18" customHeight="1">
      <c r="A9" s="1147" t="s">
        <v>2180</v>
      </c>
    </row>
    <row r="10" spans="1:22" ht="6" customHeight="1" thickBot="1">
      <c r="A10" s="1147"/>
    </row>
    <row r="11" spans="1:22" ht="21" customHeight="1">
      <c r="A11" s="3429" t="s">
        <v>2181</v>
      </c>
      <c r="B11" s="3430"/>
      <c r="C11" s="3430"/>
      <c r="D11" s="3431"/>
      <c r="E11" s="3432"/>
      <c r="F11" s="3433"/>
      <c r="G11" s="1148" t="s">
        <v>1118</v>
      </c>
      <c r="H11" s="3432"/>
      <c r="I11" s="3433"/>
      <c r="J11" s="1148" t="s">
        <v>1118</v>
      </c>
      <c r="K11" s="3432"/>
      <c r="L11" s="3433"/>
      <c r="M11" s="1148" t="s">
        <v>1118</v>
      </c>
      <c r="N11" s="3432"/>
      <c r="O11" s="3433"/>
      <c r="P11" s="1148" t="s">
        <v>1118</v>
      </c>
      <c r="Q11" s="3432"/>
      <c r="R11" s="3433"/>
      <c r="S11" s="1148" t="s">
        <v>1118</v>
      </c>
      <c r="T11" s="3432"/>
      <c r="U11" s="3433"/>
      <c r="V11" s="1149" t="s">
        <v>1118</v>
      </c>
    </row>
    <row r="12" spans="1:22" ht="21" customHeight="1" thickBot="1">
      <c r="A12" s="3444" t="s">
        <v>2182</v>
      </c>
      <c r="B12" s="3445"/>
      <c r="C12" s="3445"/>
      <c r="D12" s="3446"/>
      <c r="E12" s="3440"/>
      <c r="F12" s="3441"/>
      <c r="G12" s="1150" t="s">
        <v>1060</v>
      </c>
      <c r="H12" s="3440"/>
      <c r="I12" s="3441"/>
      <c r="J12" s="1150" t="s">
        <v>1060</v>
      </c>
      <c r="K12" s="3440"/>
      <c r="L12" s="3441"/>
      <c r="M12" s="1150" t="s">
        <v>1060</v>
      </c>
      <c r="N12" s="3440"/>
      <c r="O12" s="3441"/>
      <c r="P12" s="1150" t="s">
        <v>1060</v>
      </c>
      <c r="Q12" s="3440"/>
      <c r="R12" s="3441"/>
      <c r="S12" s="1150" t="s">
        <v>1060</v>
      </c>
      <c r="T12" s="3440"/>
      <c r="U12" s="3441"/>
      <c r="V12" s="1151" t="s">
        <v>1060</v>
      </c>
    </row>
    <row r="13" spans="1:22" ht="9" customHeight="1"/>
    <row r="14" spans="1:22" ht="21" customHeight="1" thickBot="1">
      <c r="A14" s="3442" t="s">
        <v>2183</v>
      </c>
      <c r="B14" s="3442"/>
      <c r="C14" s="3442"/>
      <c r="D14" s="3442"/>
      <c r="E14" s="3442"/>
      <c r="F14" s="3442"/>
      <c r="G14" s="3442"/>
      <c r="I14" s="3443"/>
      <c r="J14" s="3443"/>
      <c r="K14" s="1144" t="s">
        <v>1108</v>
      </c>
      <c r="L14" s="1146" t="s">
        <v>2184</v>
      </c>
      <c r="N14" s="1144" t="s">
        <v>2185</v>
      </c>
      <c r="S14" s="3428" t="e">
        <f>ROUNDUP((E12+H12+K12+N12+Q12+T12)/I14,1)</f>
        <v>#DIV/0!</v>
      </c>
      <c r="T14" s="3428"/>
      <c r="U14" s="3428"/>
      <c r="V14" s="3428"/>
    </row>
    <row r="15" spans="1:22" ht="9" customHeight="1" thickTop="1"/>
    <row r="16" spans="1:22" ht="18" customHeight="1">
      <c r="A16" s="1147" t="s">
        <v>2186</v>
      </c>
    </row>
    <row r="17" spans="1:22" ht="6" customHeight="1" thickBot="1">
      <c r="A17" s="1147"/>
    </row>
    <row r="18" spans="1:22" ht="21" customHeight="1">
      <c r="A18" s="3429" t="s">
        <v>2181</v>
      </c>
      <c r="B18" s="3430"/>
      <c r="C18" s="3430"/>
      <c r="D18" s="3431"/>
      <c r="E18" s="3432"/>
      <c r="F18" s="3433"/>
      <c r="G18" s="1148" t="s">
        <v>1118</v>
      </c>
      <c r="H18" s="3432"/>
      <c r="I18" s="3433"/>
      <c r="J18" s="1148" t="s">
        <v>1118</v>
      </c>
      <c r="K18" s="3432"/>
      <c r="L18" s="3433"/>
      <c r="M18" s="1148" t="s">
        <v>1118</v>
      </c>
      <c r="N18" s="3432"/>
      <c r="O18" s="3433"/>
      <c r="P18" s="1148" t="s">
        <v>1118</v>
      </c>
      <c r="Q18" s="3432"/>
      <c r="R18" s="3433"/>
      <c r="S18" s="1148" t="s">
        <v>1118</v>
      </c>
      <c r="T18" s="3432"/>
      <c r="U18" s="3433"/>
      <c r="V18" s="1149" t="s">
        <v>1118</v>
      </c>
    </row>
    <row r="19" spans="1:22" ht="21" customHeight="1">
      <c r="A19" s="3435" t="s">
        <v>2182</v>
      </c>
      <c r="B19" s="3436"/>
      <c r="C19" s="3436"/>
      <c r="D19" s="3437"/>
      <c r="E19" s="3438"/>
      <c r="F19" s="3439"/>
      <c r="G19" s="1152" t="s">
        <v>1060</v>
      </c>
      <c r="H19" s="3438"/>
      <c r="I19" s="3439"/>
      <c r="J19" s="1152" t="s">
        <v>1060</v>
      </c>
      <c r="K19" s="3438"/>
      <c r="L19" s="3439"/>
      <c r="M19" s="1152" t="s">
        <v>1060</v>
      </c>
      <c r="N19" s="3438"/>
      <c r="O19" s="3439"/>
      <c r="P19" s="1152" t="s">
        <v>1060</v>
      </c>
      <c r="Q19" s="3438"/>
      <c r="R19" s="3439"/>
      <c r="S19" s="1152" t="s">
        <v>1060</v>
      </c>
      <c r="T19" s="3438"/>
      <c r="U19" s="3439"/>
      <c r="V19" s="1153" t="s">
        <v>1060</v>
      </c>
    </row>
    <row r="20" spans="1:22" ht="21" customHeight="1">
      <c r="A20" s="3449" t="s">
        <v>2181</v>
      </c>
      <c r="B20" s="3450"/>
      <c r="C20" s="3450"/>
      <c r="D20" s="3451"/>
      <c r="E20" s="3447"/>
      <c r="F20" s="3448"/>
      <c r="G20" s="1154" t="s">
        <v>1118</v>
      </c>
      <c r="H20" s="3447"/>
      <c r="I20" s="3448"/>
      <c r="J20" s="1154" t="s">
        <v>1118</v>
      </c>
      <c r="K20" s="3447"/>
      <c r="L20" s="3448"/>
      <c r="M20" s="1154" t="s">
        <v>1118</v>
      </c>
      <c r="N20" s="3447"/>
      <c r="O20" s="3448"/>
      <c r="P20" s="1154" t="s">
        <v>1118</v>
      </c>
      <c r="Q20" s="3447"/>
      <c r="R20" s="3448"/>
      <c r="S20" s="1154" t="s">
        <v>1118</v>
      </c>
      <c r="T20" s="3447"/>
      <c r="U20" s="3448"/>
      <c r="V20" s="1155" t="s">
        <v>1118</v>
      </c>
    </row>
    <row r="21" spans="1:22" ht="21" customHeight="1" thickBot="1">
      <c r="A21" s="3444" t="s">
        <v>2182</v>
      </c>
      <c r="B21" s="3445"/>
      <c r="C21" s="3445"/>
      <c r="D21" s="3446"/>
      <c r="E21" s="3440"/>
      <c r="F21" s="3441"/>
      <c r="G21" s="1150" t="s">
        <v>1060</v>
      </c>
      <c r="H21" s="3440"/>
      <c r="I21" s="3441"/>
      <c r="J21" s="1150" t="s">
        <v>1060</v>
      </c>
      <c r="K21" s="3440"/>
      <c r="L21" s="3441"/>
      <c r="M21" s="1150" t="s">
        <v>1060</v>
      </c>
      <c r="N21" s="3440"/>
      <c r="O21" s="3441"/>
      <c r="P21" s="1150" t="s">
        <v>1060</v>
      </c>
      <c r="Q21" s="3440"/>
      <c r="R21" s="3441"/>
      <c r="S21" s="1150" t="s">
        <v>1060</v>
      </c>
      <c r="T21" s="3440"/>
      <c r="U21" s="3441"/>
      <c r="V21" s="1151" t="s">
        <v>1060</v>
      </c>
    </row>
    <row r="22" spans="1:22" ht="9" customHeight="1"/>
    <row r="23" spans="1:22" ht="21" customHeight="1" thickBot="1">
      <c r="A23" s="3442" t="s">
        <v>2187</v>
      </c>
      <c r="B23" s="3442"/>
      <c r="C23" s="3442"/>
      <c r="D23" s="3442"/>
      <c r="E23" s="3442"/>
      <c r="F23" s="3442"/>
      <c r="G23" s="3442"/>
      <c r="I23" s="3443"/>
      <c r="J23" s="3443"/>
      <c r="K23" s="1144" t="s">
        <v>1108</v>
      </c>
      <c r="L23" s="1146" t="s">
        <v>2184</v>
      </c>
      <c r="N23" s="1144" t="s">
        <v>2185</v>
      </c>
      <c r="S23" s="3428" t="e">
        <f>ROUNDUP((E19+H19+K19+N19+Q19+T19+E21+H21+K21+N21+Q21+T21)/I23,1)</f>
        <v>#DIV/0!</v>
      </c>
      <c r="T23" s="3428"/>
      <c r="U23" s="3428"/>
      <c r="V23" s="3428"/>
    </row>
    <row r="24" spans="1:22" ht="9" customHeight="1" thickTop="1">
      <c r="A24" s="1146"/>
      <c r="B24" s="1146"/>
      <c r="C24" s="1146"/>
      <c r="D24" s="1146"/>
      <c r="E24" s="1146"/>
      <c r="F24" s="1146"/>
      <c r="G24" s="1146"/>
      <c r="I24" s="1146"/>
      <c r="J24" s="1146"/>
      <c r="L24" s="1146"/>
      <c r="S24" s="1146"/>
      <c r="T24" s="1146"/>
      <c r="U24" s="1146"/>
      <c r="V24" s="1146"/>
    </row>
    <row r="25" spans="1:22" ht="18" customHeight="1">
      <c r="A25" s="1147" t="s">
        <v>2188</v>
      </c>
    </row>
    <row r="26" spans="1:22" ht="6" customHeight="1" thickBot="1">
      <c r="A26" s="1147"/>
    </row>
    <row r="27" spans="1:22" ht="21" customHeight="1">
      <c r="A27" s="3429" t="s">
        <v>2181</v>
      </c>
      <c r="B27" s="3430"/>
      <c r="C27" s="3430"/>
      <c r="D27" s="3431"/>
      <c r="E27" s="3452">
        <v>4</v>
      </c>
      <c r="F27" s="3453"/>
      <c r="G27" s="1148" t="s">
        <v>1118</v>
      </c>
      <c r="H27" s="3452">
        <v>5</v>
      </c>
      <c r="I27" s="3453"/>
      <c r="J27" s="1148" t="s">
        <v>1118</v>
      </c>
      <c r="K27" s="3452">
        <v>6</v>
      </c>
      <c r="L27" s="3453"/>
      <c r="M27" s="1148" t="s">
        <v>1118</v>
      </c>
      <c r="N27" s="3452">
        <v>7</v>
      </c>
      <c r="O27" s="3453"/>
      <c r="P27" s="1148" t="s">
        <v>1118</v>
      </c>
      <c r="Q27" s="3452">
        <v>8</v>
      </c>
      <c r="R27" s="3453"/>
      <c r="S27" s="1148" t="s">
        <v>1118</v>
      </c>
      <c r="T27" s="3452">
        <v>9</v>
      </c>
      <c r="U27" s="3453"/>
      <c r="V27" s="1149" t="s">
        <v>1118</v>
      </c>
    </row>
    <row r="28" spans="1:22" ht="21" customHeight="1">
      <c r="A28" s="3435" t="s">
        <v>2182</v>
      </c>
      <c r="B28" s="3436"/>
      <c r="C28" s="3436"/>
      <c r="D28" s="3437"/>
      <c r="E28" s="3438"/>
      <c r="F28" s="3439"/>
      <c r="G28" s="1152" t="s">
        <v>1060</v>
      </c>
      <c r="H28" s="3438"/>
      <c r="I28" s="3439"/>
      <c r="J28" s="1152" t="s">
        <v>1060</v>
      </c>
      <c r="K28" s="3438"/>
      <c r="L28" s="3439"/>
      <c r="M28" s="1152" t="s">
        <v>1060</v>
      </c>
      <c r="N28" s="3438"/>
      <c r="O28" s="3439"/>
      <c r="P28" s="1152" t="s">
        <v>1060</v>
      </c>
      <c r="Q28" s="3438"/>
      <c r="R28" s="3439"/>
      <c r="S28" s="1152" t="s">
        <v>1060</v>
      </c>
      <c r="T28" s="3438"/>
      <c r="U28" s="3439"/>
      <c r="V28" s="1153" t="s">
        <v>1060</v>
      </c>
    </row>
    <row r="29" spans="1:22" ht="21" customHeight="1">
      <c r="A29" s="3449" t="s">
        <v>2181</v>
      </c>
      <c r="B29" s="3450"/>
      <c r="C29" s="3450"/>
      <c r="D29" s="3451"/>
      <c r="E29" s="3454">
        <v>10</v>
      </c>
      <c r="F29" s="3455"/>
      <c r="G29" s="1154" t="s">
        <v>1118</v>
      </c>
      <c r="H29" s="3454">
        <v>11</v>
      </c>
      <c r="I29" s="3455"/>
      <c r="J29" s="1154" t="s">
        <v>1118</v>
      </c>
      <c r="K29" s="3454">
        <v>12</v>
      </c>
      <c r="L29" s="3455"/>
      <c r="M29" s="1154" t="s">
        <v>1118</v>
      </c>
      <c r="N29" s="3454">
        <v>1</v>
      </c>
      <c r="O29" s="3455"/>
      <c r="P29" s="1154" t="s">
        <v>1118</v>
      </c>
      <c r="Q29" s="3454">
        <v>2</v>
      </c>
      <c r="R29" s="3455"/>
      <c r="S29" s="1154" t="s">
        <v>1118</v>
      </c>
      <c r="T29" s="3454">
        <v>3</v>
      </c>
      <c r="U29" s="3455"/>
      <c r="V29" s="1155" t="s">
        <v>1118</v>
      </c>
    </row>
    <row r="30" spans="1:22" ht="21" customHeight="1" thickBot="1">
      <c r="A30" s="3444" t="s">
        <v>2182</v>
      </c>
      <c r="B30" s="3445"/>
      <c r="C30" s="3445"/>
      <c r="D30" s="3446"/>
      <c r="E30" s="3440"/>
      <c r="F30" s="3441"/>
      <c r="G30" s="1150" t="s">
        <v>1060</v>
      </c>
      <c r="H30" s="3440"/>
      <c r="I30" s="3441"/>
      <c r="J30" s="1150" t="s">
        <v>1060</v>
      </c>
      <c r="K30" s="3440"/>
      <c r="L30" s="3441"/>
      <c r="M30" s="1150" t="s">
        <v>1060</v>
      </c>
      <c r="N30" s="3440"/>
      <c r="O30" s="3441"/>
      <c r="P30" s="1150" t="s">
        <v>1060</v>
      </c>
      <c r="Q30" s="3440"/>
      <c r="R30" s="3441"/>
      <c r="S30" s="1150" t="s">
        <v>1060</v>
      </c>
      <c r="T30" s="3440"/>
      <c r="U30" s="3441"/>
      <c r="V30" s="1151" t="s">
        <v>1060</v>
      </c>
    </row>
    <row r="31" spans="1:22" ht="9" customHeight="1"/>
    <row r="32" spans="1:22" ht="21" customHeight="1" thickBot="1">
      <c r="A32" s="3442" t="s">
        <v>2189</v>
      </c>
      <c r="B32" s="3442"/>
      <c r="C32" s="3442"/>
      <c r="D32" s="3442"/>
      <c r="E32" s="3442"/>
      <c r="F32" s="3442"/>
      <c r="G32" s="3442"/>
      <c r="I32" s="3443"/>
      <c r="J32" s="3443"/>
      <c r="K32" s="1144" t="s">
        <v>1108</v>
      </c>
      <c r="L32" s="1146" t="s">
        <v>2184</v>
      </c>
      <c r="N32" s="1144" t="s">
        <v>2185</v>
      </c>
      <c r="S32" s="3428" t="e">
        <f>ROUNDUP((E28+H28+K28+N28+Q28+T28+E30+H30+K30+N30+Q30+T30)/I32,1)</f>
        <v>#DIV/0!</v>
      </c>
      <c r="T32" s="3428"/>
      <c r="U32" s="3428"/>
      <c r="V32" s="3428"/>
    </row>
    <row r="33" spans="1:22" ht="9" customHeight="1" thickTop="1"/>
    <row r="34" spans="1:22" ht="18" customHeight="1">
      <c r="A34" s="1147" t="s">
        <v>2190</v>
      </c>
    </row>
    <row r="35" spans="1:22" ht="6" customHeight="1">
      <c r="A35" s="1147"/>
    </row>
    <row r="36" spans="1:22" ht="21" customHeight="1">
      <c r="A36" s="3442" t="s">
        <v>2191</v>
      </c>
      <c r="B36" s="3442"/>
      <c r="C36" s="3442"/>
      <c r="D36" s="3442"/>
      <c r="E36" s="3443"/>
      <c r="F36" s="3443"/>
      <c r="G36" s="1144" t="s">
        <v>1060</v>
      </c>
      <c r="I36" s="3442" t="s">
        <v>2192</v>
      </c>
      <c r="J36" s="3442"/>
      <c r="K36" s="3442"/>
      <c r="L36" s="3442"/>
      <c r="M36" s="3443"/>
      <c r="N36" s="3443"/>
      <c r="O36" s="1144" t="s">
        <v>1060</v>
      </c>
      <c r="Q36" s="3442" t="s">
        <v>2193</v>
      </c>
      <c r="R36" s="3442"/>
      <c r="S36" s="3442"/>
      <c r="T36" s="3443">
        <f>M36-E36</f>
        <v>0</v>
      </c>
      <c r="U36" s="3443"/>
      <c r="V36" s="1144" t="s">
        <v>1060</v>
      </c>
    </row>
    <row r="37" spans="1:22" ht="6" customHeight="1"/>
    <row r="38" spans="1:22" ht="21" customHeight="1" thickBot="1">
      <c r="A38" s="3442" t="s">
        <v>2194</v>
      </c>
      <c r="B38" s="3442"/>
      <c r="C38" s="3442"/>
      <c r="D38" s="3442"/>
      <c r="E38" s="3442"/>
      <c r="F38" s="3442"/>
      <c r="G38" s="3442"/>
      <c r="H38" s="3442"/>
      <c r="I38" s="3442"/>
      <c r="J38" s="3442"/>
      <c r="K38" s="3443"/>
      <c r="L38" s="3443"/>
      <c r="M38" s="1156" t="s">
        <v>1060</v>
      </c>
      <c r="N38" s="1157" t="s">
        <v>2195</v>
      </c>
      <c r="T38" s="3428"/>
      <c r="U38" s="3428"/>
      <c r="V38" s="3428"/>
    </row>
    <row r="39" spans="1:22" ht="9" customHeight="1" thickTop="1"/>
    <row r="40" spans="1:22" ht="18" customHeight="1">
      <c r="A40" s="1147" t="s">
        <v>2196</v>
      </c>
    </row>
    <row r="41" spans="1:22" ht="6" customHeight="1" thickBot="1">
      <c r="A41" s="1147"/>
    </row>
    <row r="42" spans="1:22" ht="21" customHeight="1">
      <c r="A42" s="3429" t="s">
        <v>2181</v>
      </c>
      <c r="B42" s="3430"/>
      <c r="C42" s="3431"/>
      <c r="D42" s="3432"/>
      <c r="E42" s="3433"/>
      <c r="F42" s="1148" t="s">
        <v>1118</v>
      </c>
      <c r="G42" s="3432"/>
      <c r="H42" s="3433"/>
      <c r="I42" s="1148" t="s">
        <v>1118</v>
      </c>
      <c r="J42" s="3432"/>
      <c r="K42" s="3433"/>
      <c r="L42" s="1149" t="s">
        <v>1118</v>
      </c>
      <c r="M42" s="1144" t="s">
        <v>2197</v>
      </c>
      <c r="T42" s="3443"/>
      <c r="U42" s="3443"/>
      <c r="V42" s="1144" t="s">
        <v>1108</v>
      </c>
    </row>
    <row r="43" spans="1:22" ht="21" customHeight="1" thickBot="1">
      <c r="A43" s="3456" t="s">
        <v>2198</v>
      </c>
      <c r="B43" s="3457"/>
      <c r="C43" s="3458"/>
      <c r="D43" s="3440"/>
      <c r="E43" s="3441"/>
      <c r="F43" s="1150" t="s">
        <v>1060</v>
      </c>
      <c r="G43" s="3440"/>
      <c r="H43" s="3441"/>
      <c r="I43" s="1150" t="s">
        <v>1060</v>
      </c>
      <c r="J43" s="3440"/>
      <c r="K43" s="3441"/>
      <c r="L43" s="1151" t="s">
        <v>1060</v>
      </c>
      <c r="M43" s="1158" t="s">
        <v>2199</v>
      </c>
      <c r="S43" s="3428" t="e">
        <f>ROUNDUP((D43+G43+J43)/T42,1)</f>
        <v>#DIV/0!</v>
      </c>
      <c r="T43" s="3428"/>
      <c r="U43" s="3428"/>
      <c r="V43" s="3428"/>
    </row>
    <row r="44" spans="1:22" ht="18" customHeight="1"/>
    <row r="45" spans="1:22" ht="18" customHeight="1"/>
    <row r="46" spans="1:22" ht="18" customHeight="1"/>
    <row r="47" spans="1:22" ht="18" customHeight="1"/>
    <row r="48" spans="1:22"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sheetData>
  <mergeCells count="115">
    <mergeCell ref="A43:C43"/>
    <mergeCell ref="D43:E43"/>
    <mergeCell ref="G43:H43"/>
    <mergeCell ref="J43:K43"/>
    <mergeCell ref="S43:V43"/>
    <mergeCell ref="A38:J38"/>
    <mergeCell ref="K38:L38"/>
    <mergeCell ref="T38:V38"/>
    <mergeCell ref="A42:C42"/>
    <mergeCell ref="D42:E42"/>
    <mergeCell ref="G42:H42"/>
    <mergeCell ref="J42:K42"/>
    <mergeCell ref="T42:U42"/>
    <mergeCell ref="T30:U30"/>
    <mergeCell ref="A32:G32"/>
    <mergeCell ref="I32:J32"/>
    <mergeCell ref="S32:V32"/>
    <mergeCell ref="A36:D36"/>
    <mergeCell ref="E36:F36"/>
    <mergeCell ref="I36:L36"/>
    <mergeCell ref="M36:N36"/>
    <mergeCell ref="Q36:S36"/>
    <mergeCell ref="T36:U36"/>
    <mergeCell ref="A30:D30"/>
    <mergeCell ref="E30:F30"/>
    <mergeCell ref="H30:I30"/>
    <mergeCell ref="K30:L30"/>
    <mergeCell ref="N30:O30"/>
    <mergeCell ref="Q30:R30"/>
    <mergeCell ref="T28:U28"/>
    <mergeCell ref="A29:D29"/>
    <mergeCell ref="E29:F29"/>
    <mergeCell ref="H29:I29"/>
    <mergeCell ref="K29:L29"/>
    <mergeCell ref="N29:O29"/>
    <mergeCell ref="Q29:R29"/>
    <mergeCell ref="T29:U29"/>
    <mergeCell ref="A28:D28"/>
    <mergeCell ref="E28:F28"/>
    <mergeCell ref="H28:I28"/>
    <mergeCell ref="K28:L28"/>
    <mergeCell ref="N28:O28"/>
    <mergeCell ref="Q28:R28"/>
    <mergeCell ref="A23:G23"/>
    <mergeCell ref="I23:J23"/>
    <mergeCell ref="S23:V23"/>
    <mergeCell ref="A27:D27"/>
    <mergeCell ref="E27:F27"/>
    <mergeCell ref="H27:I27"/>
    <mergeCell ref="K27:L27"/>
    <mergeCell ref="N27:O27"/>
    <mergeCell ref="Q27:R27"/>
    <mergeCell ref="T27:U27"/>
    <mergeCell ref="T20:U20"/>
    <mergeCell ref="A21:D21"/>
    <mergeCell ref="E21:F21"/>
    <mergeCell ref="H21:I21"/>
    <mergeCell ref="K21:L21"/>
    <mergeCell ref="N21:O21"/>
    <mergeCell ref="Q21:R21"/>
    <mergeCell ref="T21:U21"/>
    <mergeCell ref="A20:D20"/>
    <mergeCell ref="E20:F20"/>
    <mergeCell ref="H20:I20"/>
    <mergeCell ref="K20:L20"/>
    <mergeCell ref="N20:O20"/>
    <mergeCell ref="Q20:R20"/>
    <mergeCell ref="T18:U18"/>
    <mergeCell ref="A19:D19"/>
    <mergeCell ref="E19:F19"/>
    <mergeCell ref="H19:I19"/>
    <mergeCell ref="K19:L19"/>
    <mergeCell ref="N19:O19"/>
    <mergeCell ref="Q19:R19"/>
    <mergeCell ref="T19:U19"/>
    <mergeCell ref="T12:U12"/>
    <mergeCell ref="A14:G14"/>
    <mergeCell ref="I14:J14"/>
    <mergeCell ref="S14:V14"/>
    <mergeCell ref="A18:D18"/>
    <mergeCell ref="E18:F18"/>
    <mergeCell ref="H18:I18"/>
    <mergeCell ref="K18:L18"/>
    <mergeCell ref="N18:O18"/>
    <mergeCell ref="Q18:R18"/>
    <mergeCell ref="A12:D12"/>
    <mergeCell ref="E12:F12"/>
    <mergeCell ref="H12:I12"/>
    <mergeCell ref="K12:L12"/>
    <mergeCell ref="N12:O12"/>
    <mergeCell ref="Q12:R12"/>
    <mergeCell ref="R7:U7"/>
    <mergeCell ref="A11:D11"/>
    <mergeCell ref="E11:F11"/>
    <mergeCell ref="H11:I11"/>
    <mergeCell ref="K11:L11"/>
    <mergeCell ref="N11:O11"/>
    <mergeCell ref="Q11:R11"/>
    <mergeCell ref="T11:U11"/>
    <mergeCell ref="A5:C5"/>
    <mergeCell ref="D5:G5"/>
    <mergeCell ref="H5:K5"/>
    <mergeCell ref="L5:N5"/>
    <mergeCell ref="O5:T5"/>
    <mergeCell ref="U5:V5"/>
    <mergeCell ref="A2:K2"/>
    <mergeCell ref="M2:N2"/>
    <mergeCell ref="O2:P2"/>
    <mergeCell ref="Q2:S2"/>
    <mergeCell ref="A4:C4"/>
    <mergeCell ref="D4:K4"/>
    <mergeCell ref="L4:N4"/>
    <mergeCell ref="O4:P4"/>
    <mergeCell ref="Q4:R4"/>
    <mergeCell ref="S4:V4"/>
  </mergeCells>
  <phoneticPr fontId="14"/>
  <pageMargins left="0.70866141732283472" right="0.70866141732283472" top="0.74803149606299213" bottom="0.35433070866141736" header="0.31496062992125984" footer="0.31496062992125984"/>
  <pageSetup paperSize="9"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FC3EC-E18A-4FB0-8EE9-A5111F159E7A}">
  <sheetPr codeName="Sheet90"/>
  <dimension ref="A1:V254"/>
  <sheetViews>
    <sheetView view="pageBreakPreview" topLeftCell="A9" zoomScaleNormal="100" zoomScaleSheetLayoutView="100" workbookViewId="0">
      <selection activeCell="P52" sqref="P52"/>
    </sheetView>
  </sheetViews>
  <sheetFormatPr defaultRowHeight="18"/>
  <cols>
    <col min="1" max="70" width="3.5" style="1144" customWidth="1"/>
    <col min="71" max="16384" width="8.6640625" style="1144"/>
  </cols>
  <sheetData>
    <row r="1" spans="1:22" ht="18" customHeight="1"/>
    <row r="2" spans="1:22" ht="24" customHeight="1">
      <c r="A2" s="3422" t="s">
        <v>2167</v>
      </c>
      <c r="B2" s="3422"/>
      <c r="C2" s="3422"/>
      <c r="D2" s="3422"/>
      <c r="E2" s="3422"/>
      <c r="F2" s="3422"/>
      <c r="G2" s="3422"/>
      <c r="H2" s="3422"/>
      <c r="I2" s="3422"/>
      <c r="J2" s="3422"/>
      <c r="K2" s="3422"/>
      <c r="L2" s="1145" t="s">
        <v>2168</v>
      </c>
      <c r="M2" s="3423" t="s">
        <v>2169</v>
      </c>
      <c r="N2" s="3423"/>
      <c r="O2" s="3459">
        <v>5</v>
      </c>
      <c r="P2" s="3459"/>
      <c r="Q2" s="3423" t="s">
        <v>2170</v>
      </c>
      <c r="R2" s="3423"/>
      <c r="S2" s="3423"/>
      <c r="T2" s="1145" t="s">
        <v>1125</v>
      </c>
    </row>
    <row r="3" spans="1:22" ht="9" customHeight="1">
      <c r="A3" s="1146"/>
      <c r="B3" s="1146"/>
      <c r="C3" s="1146"/>
      <c r="D3" s="1146"/>
      <c r="E3" s="1146"/>
      <c r="F3" s="1146"/>
      <c r="G3" s="1146"/>
      <c r="H3" s="1146"/>
      <c r="I3" s="1146"/>
      <c r="J3" s="1146"/>
      <c r="K3" s="1146"/>
      <c r="L3" s="1146"/>
      <c r="M3" s="1146"/>
      <c r="N3" s="1146"/>
      <c r="O3" s="1146"/>
      <c r="P3" s="1146"/>
      <c r="Q3" s="1146"/>
      <c r="R3" s="1146"/>
      <c r="S3" s="1146"/>
      <c r="T3" s="1146"/>
    </row>
    <row r="4" spans="1:22" ht="27" customHeight="1">
      <c r="A4" s="3425" t="s">
        <v>2200</v>
      </c>
      <c r="B4" s="3426"/>
      <c r="C4" s="3426"/>
      <c r="D4" s="3460" t="s">
        <v>2201</v>
      </c>
      <c r="E4" s="3460"/>
      <c r="F4" s="3460"/>
      <c r="G4" s="3460"/>
      <c r="H4" s="3460"/>
      <c r="I4" s="3460"/>
      <c r="J4" s="3460"/>
      <c r="K4" s="3460"/>
      <c r="L4" s="3426" t="s">
        <v>2172</v>
      </c>
      <c r="M4" s="3426"/>
      <c r="N4" s="3426"/>
      <c r="O4" s="3460">
        <v>30</v>
      </c>
      <c r="P4" s="3460"/>
      <c r="Q4" s="3426" t="s">
        <v>2173</v>
      </c>
      <c r="R4" s="3426"/>
      <c r="S4" s="3460" t="s">
        <v>2202</v>
      </c>
      <c r="T4" s="3460"/>
      <c r="U4" s="3460"/>
      <c r="V4" s="3460"/>
    </row>
    <row r="5" spans="1:22" ht="27" customHeight="1">
      <c r="A5" s="3426" t="s">
        <v>2174</v>
      </c>
      <c r="B5" s="3426"/>
      <c r="C5" s="3426"/>
      <c r="D5" s="3461">
        <v>44256</v>
      </c>
      <c r="E5" s="3461"/>
      <c r="F5" s="3461"/>
      <c r="G5" s="3461"/>
      <c r="H5" s="3425" t="s">
        <v>2175</v>
      </c>
      <c r="I5" s="3425"/>
      <c r="J5" s="3425"/>
      <c r="K5" s="3425"/>
      <c r="L5" s="3461" t="s">
        <v>2176</v>
      </c>
      <c r="M5" s="3461"/>
      <c r="N5" s="3461"/>
      <c r="O5" s="3425" t="s">
        <v>2177</v>
      </c>
      <c r="P5" s="3426"/>
      <c r="Q5" s="3426"/>
      <c r="R5" s="3426"/>
      <c r="S5" s="3426"/>
      <c r="T5" s="3426"/>
      <c r="U5" s="3460">
        <v>4</v>
      </c>
      <c r="V5" s="3460"/>
    </row>
    <row r="6" spans="1:22" ht="18" customHeight="1"/>
    <row r="7" spans="1:22" ht="21" customHeight="1" thickBot="1">
      <c r="A7" s="1147" t="s">
        <v>2203</v>
      </c>
      <c r="G7" s="1144" t="s">
        <v>2179</v>
      </c>
      <c r="R7" s="3428"/>
      <c r="S7" s="3428"/>
      <c r="T7" s="3428"/>
      <c r="U7" s="3428"/>
    </row>
    <row r="8" spans="1:22" ht="9" customHeight="1" thickTop="1"/>
    <row r="9" spans="1:22" ht="18" customHeight="1">
      <c r="A9" s="1147" t="s">
        <v>2180</v>
      </c>
    </row>
    <row r="10" spans="1:22" ht="6" customHeight="1" thickBot="1">
      <c r="A10" s="1147"/>
    </row>
    <row r="11" spans="1:22" ht="21" customHeight="1">
      <c r="A11" s="3429" t="s">
        <v>2181</v>
      </c>
      <c r="B11" s="3430"/>
      <c r="C11" s="3430"/>
      <c r="D11" s="3431"/>
      <c r="E11" s="3432"/>
      <c r="F11" s="3433"/>
      <c r="G11" s="1148" t="s">
        <v>1118</v>
      </c>
      <c r="H11" s="3432"/>
      <c r="I11" s="3433"/>
      <c r="J11" s="1148" t="s">
        <v>1118</v>
      </c>
      <c r="K11" s="3432"/>
      <c r="L11" s="3433"/>
      <c r="M11" s="1148" t="s">
        <v>1118</v>
      </c>
      <c r="N11" s="3432"/>
      <c r="O11" s="3433"/>
      <c r="P11" s="1148" t="s">
        <v>1118</v>
      </c>
      <c r="Q11" s="3432"/>
      <c r="R11" s="3433"/>
      <c r="S11" s="1148" t="s">
        <v>1118</v>
      </c>
      <c r="T11" s="3432"/>
      <c r="U11" s="3433"/>
      <c r="V11" s="1149" t="s">
        <v>1118</v>
      </c>
    </row>
    <row r="12" spans="1:22" ht="21" customHeight="1" thickBot="1">
      <c r="A12" s="3444" t="s">
        <v>2182</v>
      </c>
      <c r="B12" s="3445"/>
      <c r="C12" s="3445"/>
      <c r="D12" s="3446"/>
      <c r="E12" s="3440"/>
      <c r="F12" s="3441"/>
      <c r="G12" s="1150" t="s">
        <v>1060</v>
      </c>
      <c r="H12" s="3440"/>
      <c r="I12" s="3441"/>
      <c r="J12" s="1150" t="s">
        <v>1060</v>
      </c>
      <c r="K12" s="3440"/>
      <c r="L12" s="3441"/>
      <c r="M12" s="1150" t="s">
        <v>1060</v>
      </c>
      <c r="N12" s="3440"/>
      <c r="O12" s="3441"/>
      <c r="P12" s="1150" t="s">
        <v>1060</v>
      </c>
      <c r="Q12" s="3440"/>
      <c r="R12" s="3441"/>
      <c r="S12" s="1150" t="s">
        <v>1060</v>
      </c>
      <c r="T12" s="3440"/>
      <c r="U12" s="3441"/>
      <c r="V12" s="1151" t="s">
        <v>1060</v>
      </c>
    </row>
    <row r="13" spans="1:22" ht="9" customHeight="1"/>
    <row r="14" spans="1:22" ht="21" customHeight="1" thickBot="1">
      <c r="A14" s="3442" t="s">
        <v>2183</v>
      </c>
      <c r="B14" s="3442"/>
      <c r="C14" s="3442"/>
      <c r="D14" s="3442"/>
      <c r="E14" s="3442"/>
      <c r="F14" s="3442"/>
      <c r="G14" s="3442"/>
      <c r="I14" s="3443"/>
      <c r="J14" s="3443"/>
      <c r="K14" s="1144" t="s">
        <v>1108</v>
      </c>
      <c r="L14" s="1146" t="s">
        <v>2184</v>
      </c>
      <c r="N14" s="1144" t="s">
        <v>2185</v>
      </c>
      <c r="S14" s="3428" t="e">
        <f>ROUNDUP((E12+H12+K12+N12+Q12+T12)/I14,1)</f>
        <v>#DIV/0!</v>
      </c>
      <c r="T14" s="3428"/>
      <c r="U14" s="3428"/>
      <c r="V14" s="3428"/>
    </row>
    <row r="15" spans="1:22" ht="9" customHeight="1" thickTop="1"/>
    <row r="16" spans="1:22" ht="18" customHeight="1">
      <c r="A16" s="1147" t="s">
        <v>2186</v>
      </c>
    </row>
    <row r="17" spans="1:22" ht="6" customHeight="1" thickBot="1">
      <c r="A17" s="1147"/>
    </row>
    <row r="18" spans="1:22" ht="21" customHeight="1">
      <c r="A18" s="3429" t="s">
        <v>2181</v>
      </c>
      <c r="B18" s="3430"/>
      <c r="C18" s="3430"/>
      <c r="D18" s="3431"/>
      <c r="E18" s="3432"/>
      <c r="F18" s="3433"/>
      <c r="G18" s="1148" t="s">
        <v>1118</v>
      </c>
      <c r="H18" s="3432"/>
      <c r="I18" s="3433"/>
      <c r="J18" s="1148" t="s">
        <v>1118</v>
      </c>
      <c r="K18" s="3432"/>
      <c r="L18" s="3433"/>
      <c r="M18" s="1148" t="s">
        <v>1118</v>
      </c>
      <c r="N18" s="3432"/>
      <c r="O18" s="3433"/>
      <c r="P18" s="1148" t="s">
        <v>1118</v>
      </c>
      <c r="Q18" s="3432"/>
      <c r="R18" s="3433"/>
      <c r="S18" s="1148" t="s">
        <v>1118</v>
      </c>
      <c r="T18" s="3432"/>
      <c r="U18" s="3433"/>
      <c r="V18" s="1149" t="s">
        <v>1118</v>
      </c>
    </row>
    <row r="19" spans="1:22" ht="21" customHeight="1">
      <c r="A19" s="3435" t="s">
        <v>2182</v>
      </c>
      <c r="B19" s="3436"/>
      <c r="C19" s="3436"/>
      <c r="D19" s="3437"/>
      <c r="E19" s="3438"/>
      <c r="F19" s="3439"/>
      <c r="G19" s="1152" t="s">
        <v>1060</v>
      </c>
      <c r="H19" s="3438"/>
      <c r="I19" s="3439"/>
      <c r="J19" s="1152" t="s">
        <v>1060</v>
      </c>
      <c r="K19" s="3438"/>
      <c r="L19" s="3439"/>
      <c r="M19" s="1152" t="s">
        <v>1060</v>
      </c>
      <c r="N19" s="3438"/>
      <c r="O19" s="3439"/>
      <c r="P19" s="1152" t="s">
        <v>1060</v>
      </c>
      <c r="Q19" s="3438"/>
      <c r="R19" s="3439"/>
      <c r="S19" s="1152" t="s">
        <v>1060</v>
      </c>
      <c r="T19" s="3438"/>
      <c r="U19" s="3439"/>
      <c r="V19" s="1153" t="s">
        <v>1060</v>
      </c>
    </row>
    <row r="20" spans="1:22" ht="21" customHeight="1">
      <c r="A20" s="3449" t="s">
        <v>2181</v>
      </c>
      <c r="B20" s="3450"/>
      <c r="C20" s="3450"/>
      <c r="D20" s="3451"/>
      <c r="E20" s="3447"/>
      <c r="F20" s="3448"/>
      <c r="G20" s="1154" t="s">
        <v>1118</v>
      </c>
      <c r="H20" s="3447"/>
      <c r="I20" s="3448"/>
      <c r="J20" s="1154" t="s">
        <v>1118</v>
      </c>
      <c r="K20" s="3447"/>
      <c r="L20" s="3448"/>
      <c r="M20" s="1154" t="s">
        <v>1118</v>
      </c>
      <c r="N20" s="3447"/>
      <c r="O20" s="3448"/>
      <c r="P20" s="1154" t="s">
        <v>1118</v>
      </c>
      <c r="Q20" s="3447"/>
      <c r="R20" s="3448"/>
      <c r="S20" s="1154" t="s">
        <v>1118</v>
      </c>
      <c r="T20" s="3447"/>
      <c r="U20" s="3448"/>
      <c r="V20" s="1155" t="s">
        <v>1118</v>
      </c>
    </row>
    <row r="21" spans="1:22" ht="21" customHeight="1" thickBot="1">
      <c r="A21" s="3444" t="s">
        <v>2182</v>
      </c>
      <c r="B21" s="3445"/>
      <c r="C21" s="3445"/>
      <c r="D21" s="3446"/>
      <c r="E21" s="3440"/>
      <c r="F21" s="3441"/>
      <c r="G21" s="1150" t="s">
        <v>1060</v>
      </c>
      <c r="H21" s="3440"/>
      <c r="I21" s="3441"/>
      <c r="J21" s="1150" t="s">
        <v>1060</v>
      </c>
      <c r="K21" s="3440"/>
      <c r="L21" s="3441"/>
      <c r="M21" s="1150" t="s">
        <v>1060</v>
      </c>
      <c r="N21" s="3440"/>
      <c r="O21" s="3441"/>
      <c r="P21" s="1150" t="s">
        <v>1060</v>
      </c>
      <c r="Q21" s="3440"/>
      <c r="R21" s="3441"/>
      <c r="S21" s="1150" t="s">
        <v>1060</v>
      </c>
      <c r="T21" s="3440"/>
      <c r="U21" s="3441"/>
      <c r="V21" s="1151" t="s">
        <v>1060</v>
      </c>
    </row>
    <row r="22" spans="1:22" ht="9" customHeight="1"/>
    <row r="23" spans="1:22" ht="21" customHeight="1" thickBot="1">
      <c r="A23" s="3442" t="s">
        <v>2187</v>
      </c>
      <c r="B23" s="3442"/>
      <c r="C23" s="3442"/>
      <c r="D23" s="3442"/>
      <c r="E23" s="3442"/>
      <c r="F23" s="3442"/>
      <c r="G23" s="3442"/>
      <c r="I23" s="3443"/>
      <c r="J23" s="3443"/>
      <c r="K23" s="1144" t="s">
        <v>1108</v>
      </c>
      <c r="L23" s="1146" t="s">
        <v>2184</v>
      </c>
      <c r="N23" s="1144" t="s">
        <v>2185</v>
      </c>
      <c r="S23" s="3428" t="e">
        <f>ROUNDUP((E19+H19+K19+N19+Q19+T19+E21+H21+K21+N21+Q21+T21)/I23,1)</f>
        <v>#DIV/0!</v>
      </c>
      <c r="T23" s="3428"/>
      <c r="U23" s="3428"/>
      <c r="V23" s="3428"/>
    </row>
    <row r="24" spans="1:22" ht="9" customHeight="1" thickTop="1">
      <c r="A24" s="1146"/>
      <c r="B24" s="1146"/>
      <c r="C24" s="1146"/>
      <c r="D24" s="1146"/>
      <c r="E24" s="1146"/>
      <c r="F24" s="1146"/>
      <c r="G24" s="1146"/>
      <c r="I24" s="1146"/>
      <c r="J24" s="1146"/>
      <c r="L24" s="1146"/>
      <c r="S24" s="1146"/>
      <c r="T24" s="1146"/>
      <c r="U24" s="1146"/>
      <c r="V24" s="1146"/>
    </row>
    <row r="25" spans="1:22" ht="18" customHeight="1">
      <c r="A25" s="1147" t="s">
        <v>2188</v>
      </c>
    </row>
    <row r="26" spans="1:22" ht="6" customHeight="1" thickBot="1">
      <c r="A26" s="1147"/>
    </row>
    <row r="27" spans="1:22" ht="21" customHeight="1">
      <c r="A27" s="3429" t="s">
        <v>2181</v>
      </c>
      <c r="B27" s="3430"/>
      <c r="C27" s="3430"/>
      <c r="D27" s="3431"/>
      <c r="E27" s="3452">
        <v>4</v>
      </c>
      <c r="F27" s="3453"/>
      <c r="G27" s="1148" t="s">
        <v>1118</v>
      </c>
      <c r="H27" s="3452">
        <v>5</v>
      </c>
      <c r="I27" s="3453"/>
      <c r="J27" s="1148" t="s">
        <v>1118</v>
      </c>
      <c r="K27" s="3452">
        <v>6</v>
      </c>
      <c r="L27" s="3453"/>
      <c r="M27" s="1148" t="s">
        <v>1118</v>
      </c>
      <c r="N27" s="3452">
        <v>7</v>
      </c>
      <c r="O27" s="3453"/>
      <c r="P27" s="1148" t="s">
        <v>1118</v>
      </c>
      <c r="Q27" s="3452">
        <v>8</v>
      </c>
      <c r="R27" s="3453"/>
      <c r="S27" s="1148" t="s">
        <v>1118</v>
      </c>
      <c r="T27" s="3452">
        <v>9</v>
      </c>
      <c r="U27" s="3453"/>
      <c r="V27" s="1149" t="s">
        <v>1118</v>
      </c>
    </row>
    <row r="28" spans="1:22" ht="21" customHeight="1">
      <c r="A28" s="3435" t="s">
        <v>2182</v>
      </c>
      <c r="B28" s="3436"/>
      <c r="C28" s="3436"/>
      <c r="D28" s="3437"/>
      <c r="E28" s="3462">
        <v>600</v>
      </c>
      <c r="F28" s="3463"/>
      <c r="G28" s="1152" t="s">
        <v>1060</v>
      </c>
      <c r="H28" s="3462">
        <v>620</v>
      </c>
      <c r="I28" s="3463"/>
      <c r="J28" s="1152" t="s">
        <v>1060</v>
      </c>
      <c r="K28" s="3462">
        <v>580</v>
      </c>
      <c r="L28" s="3463"/>
      <c r="M28" s="1152" t="s">
        <v>1060</v>
      </c>
      <c r="N28" s="3462">
        <v>590</v>
      </c>
      <c r="O28" s="3463"/>
      <c r="P28" s="1152" t="s">
        <v>1060</v>
      </c>
      <c r="Q28" s="3462">
        <v>580</v>
      </c>
      <c r="R28" s="3463"/>
      <c r="S28" s="1152" t="s">
        <v>1060</v>
      </c>
      <c r="T28" s="3462">
        <v>590</v>
      </c>
      <c r="U28" s="3463"/>
      <c r="V28" s="1153" t="s">
        <v>1060</v>
      </c>
    </row>
    <row r="29" spans="1:22" ht="21" customHeight="1">
      <c r="A29" s="3449" t="s">
        <v>2181</v>
      </c>
      <c r="B29" s="3450"/>
      <c r="C29" s="3450"/>
      <c r="D29" s="3451"/>
      <c r="E29" s="3454">
        <v>10</v>
      </c>
      <c r="F29" s="3455"/>
      <c r="G29" s="1154" t="s">
        <v>1118</v>
      </c>
      <c r="H29" s="3454">
        <v>11</v>
      </c>
      <c r="I29" s="3455"/>
      <c r="J29" s="1154" t="s">
        <v>1118</v>
      </c>
      <c r="K29" s="3454">
        <v>12</v>
      </c>
      <c r="L29" s="3455"/>
      <c r="M29" s="1154" t="s">
        <v>1118</v>
      </c>
      <c r="N29" s="3454">
        <v>1</v>
      </c>
      <c r="O29" s="3455"/>
      <c r="P29" s="1154" t="s">
        <v>1118</v>
      </c>
      <c r="Q29" s="3454">
        <v>2</v>
      </c>
      <c r="R29" s="3455"/>
      <c r="S29" s="1154" t="s">
        <v>1118</v>
      </c>
      <c r="T29" s="3454">
        <v>3</v>
      </c>
      <c r="U29" s="3455"/>
      <c r="V29" s="1155" t="s">
        <v>1118</v>
      </c>
    </row>
    <row r="30" spans="1:22" ht="21" customHeight="1" thickBot="1">
      <c r="A30" s="3444" t="s">
        <v>2182</v>
      </c>
      <c r="B30" s="3445"/>
      <c r="C30" s="3445"/>
      <c r="D30" s="3446"/>
      <c r="E30" s="3464">
        <v>621</v>
      </c>
      <c r="F30" s="3465"/>
      <c r="G30" s="1150" t="s">
        <v>1060</v>
      </c>
      <c r="H30" s="3464">
        <v>622</v>
      </c>
      <c r="I30" s="3465"/>
      <c r="J30" s="1150" t="s">
        <v>1060</v>
      </c>
      <c r="K30" s="3464">
        <v>594</v>
      </c>
      <c r="L30" s="3465"/>
      <c r="M30" s="1150" t="s">
        <v>1060</v>
      </c>
      <c r="N30" s="3464">
        <v>580</v>
      </c>
      <c r="O30" s="3465"/>
      <c r="P30" s="1150" t="s">
        <v>1060</v>
      </c>
      <c r="Q30" s="3464">
        <v>595</v>
      </c>
      <c r="R30" s="3465"/>
      <c r="S30" s="1150" t="s">
        <v>1060</v>
      </c>
      <c r="T30" s="3464">
        <v>605</v>
      </c>
      <c r="U30" s="3465"/>
      <c r="V30" s="1151" t="s">
        <v>1060</v>
      </c>
    </row>
    <row r="31" spans="1:22" ht="9" customHeight="1"/>
    <row r="32" spans="1:22" ht="21" customHeight="1" thickBot="1">
      <c r="A32" s="3442" t="s">
        <v>2189</v>
      </c>
      <c r="B32" s="3442"/>
      <c r="C32" s="3442"/>
      <c r="D32" s="3442"/>
      <c r="E32" s="3442"/>
      <c r="F32" s="3442"/>
      <c r="G32" s="3442"/>
      <c r="I32" s="3466">
        <v>255</v>
      </c>
      <c r="J32" s="3466"/>
      <c r="K32" s="1144" t="s">
        <v>1108</v>
      </c>
      <c r="L32" s="1146" t="s">
        <v>2184</v>
      </c>
      <c r="N32" s="1144" t="s">
        <v>2185</v>
      </c>
      <c r="S32" s="3467">
        <f>ROUNDUP((E28+H28+K28+N28+Q28+T28+E30+H30+K30+N30+Q30+T30)/I32,1)</f>
        <v>28.200000000000003</v>
      </c>
      <c r="T32" s="3467"/>
      <c r="U32" s="3467"/>
      <c r="V32" s="3467"/>
    </row>
    <row r="33" spans="1:22" ht="9" customHeight="1" thickTop="1"/>
    <row r="34" spans="1:22" ht="18" customHeight="1">
      <c r="A34" s="1147" t="s">
        <v>2190</v>
      </c>
    </row>
    <row r="35" spans="1:22" ht="6" customHeight="1">
      <c r="A35" s="1147"/>
    </row>
    <row r="36" spans="1:22" ht="21" customHeight="1">
      <c r="A36" s="3442" t="s">
        <v>2191</v>
      </c>
      <c r="B36" s="3442"/>
      <c r="C36" s="3442"/>
      <c r="D36" s="3442"/>
      <c r="E36" s="3443"/>
      <c r="F36" s="3443"/>
      <c r="G36" s="1144" t="s">
        <v>1060</v>
      </c>
      <c r="I36" s="3442" t="s">
        <v>2192</v>
      </c>
      <c r="J36" s="3442"/>
      <c r="K36" s="3442"/>
      <c r="L36" s="3442"/>
      <c r="M36" s="3443"/>
      <c r="N36" s="3443"/>
      <c r="O36" s="1144" t="s">
        <v>1060</v>
      </c>
      <c r="Q36" s="3442" t="s">
        <v>2193</v>
      </c>
      <c r="R36" s="3442"/>
      <c r="S36" s="3442"/>
      <c r="T36" s="3443">
        <f>M36-E36</f>
        <v>0</v>
      </c>
      <c r="U36" s="3443"/>
      <c r="V36" s="1144" t="s">
        <v>1060</v>
      </c>
    </row>
    <row r="37" spans="1:22" ht="6" customHeight="1"/>
    <row r="38" spans="1:22" ht="21" customHeight="1" thickBot="1">
      <c r="A38" s="3442" t="s">
        <v>2194</v>
      </c>
      <c r="B38" s="3442"/>
      <c r="C38" s="3442"/>
      <c r="D38" s="3442"/>
      <c r="E38" s="3442"/>
      <c r="F38" s="3442"/>
      <c r="G38" s="3442"/>
      <c r="H38" s="3442"/>
      <c r="I38" s="3442"/>
      <c r="J38" s="3442"/>
      <c r="K38" s="3443"/>
      <c r="L38" s="3443"/>
      <c r="M38" s="1156" t="s">
        <v>1060</v>
      </c>
      <c r="N38" s="1157" t="s">
        <v>2195</v>
      </c>
      <c r="T38" s="3428">
        <f>K38+T36*90%</f>
        <v>0</v>
      </c>
      <c r="U38" s="3428"/>
      <c r="V38" s="3428"/>
    </row>
    <row r="39" spans="1:22" ht="9" customHeight="1" thickTop="1"/>
    <row r="40" spans="1:22" ht="18" customHeight="1">
      <c r="A40" s="1147" t="s">
        <v>2196</v>
      </c>
    </row>
    <row r="41" spans="1:22" ht="6" customHeight="1" thickBot="1">
      <c r="A41" s="1147"/>
    </row>
    <row r="42" spans="1:22" ht="21" customHeight="1">
      <c r="A42" s="3429" t="s">
        <v>2181</v>
      </c>
      <c r="B42" s="3430"/>
      <c r="C42" s="3431"/>
      <c r="D42" s="3432"/>
      <c r="E42" s="3433"/>
      <c r="F42" s="1148" t="s">
        <v>1118</v>
      </c>
      <c r="G42" s="3432"/>
      <c r="H42" s="3433"/>
      <c r="I42" s="1148" t="s">
        <v>1118</v>
      </c>
      <c r="J42" s="3432"/>
      <c r="K42" s="3433"/>
      <c r="L42" s="1149" t="s">
        <v>1118</v>
      </c>
      <c r="M42" s="1144" t="s">
        <v>2197</v>
      </c>
      <c r="T42" s="3443"/>
      <c r="U42" s="3443"/>
      <c r="V42" s="1144" t="s">
        <v>1108</v>
      </c>
    </row>
    <row r="43" spans="1:22" ht="21" customHeight="1" thickBot="1">
      <c r="A43" s="3456" t="s">
        <v>2198</v>
      </c>
      <c r="B43" s="3457"/>
      <c r="C43" s="3458"/>
      <c r="D43" s="3440"/>
      <c r="E43" s="3441"/>
      <c r="F43" s="1150" t="s">
        <v>1060</v>
      </c>
      <c r="G43" s="3440"/>
      <c r="H43" s="3441"/>
      <c r="I43" s="1150" t="s">
        <v>1060</v>
      </c>
      <c r="J43" s="3440"/>
      <c r="K43" s="3441"/>
      <c r="L43" s="1151" t="s">
        <v>1060</v>
      </c>
      <c r="M43" s="1158" t="s">
        <v>2199</v>
      </c>
      <c r="S43" s="3428" t="e">
        <f>ROUNDUP((D43+G43+J43)/T42,1)</f>
        <v>#DIV/0!</v>
      </c>
      <c r="T43" s="3428"/>
      <c r="U43" s="3428"/>
      <c r="V43" s="3428"/>
    </row>
    <row r="44" spans="1:22" ht="18" customHeight="1"/>
    <row r="45" spans="1:22" ht="18" customHeight="1"/>
    <row r="46" spans="1:22" ht="18" customHeight="1"/>
    <row r="47" spans="1:22" ht="18" customHeight="1"/>
    <row r="48" spans="1:22"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sheetData>
  <mergeCells count="115">
    <mergeCell ref="A43:C43"/>
    <mergeCell ref="D43:E43"/>
    <mergeCell ref="G43:H43"/>
    <mergeCell ref="J43:K43"/>
    <mergeCell ref="S43:V43"/>
    <mergeCell ref="A38:J38"/>
    <mergeCell ref="K38:L38"/>
    <mergeCell ref="T38:V38"/>
    <mergeCell ref="A42:C42"/>
    <mergeCell ref="D42:E42"/>
    <mergeCell ref="G42:H42"/>
    <mergeCell ref="J42:K42"/>
    <mergeCell ref="T42:U42"/>
    <mergeCell ref="T30:U30"/>
    <mergeCell ref="A32:G32"/>
    <mergeCell ref="I32:J32"/>
    <mergeCell ref="S32:V32"/>
    <mergeCell ref="A36:D36"/>
    <mergeCell ref="E36:F36"/>
    <mergeCell ref="I36:L36"/>
    <mergeCell ref="M36:N36"/>
    <mergeCell ref="Q36:S36"/>
    <mergeCell ref="T36:U36"/>
    <mergeCell ref="A30:D30"/>
    <mergeCell ref="E30:F30"/>
    <mergeCell ref="H30:I30"/>
    <mergeCell ref="K30:L30"/>
    <mergeCell ref="N30:O30"/>
    <mergeCell ref="Q30:R30"/>
    <mergeCell ref="T28:U28"/>
    <mergeCell ref="A29:D29"/>
    <mergeCell ref="E29:F29"/>
    <mergeCell ref="H29:I29"/>
    <mergeCell ref="K29:L29"/>
    <mergeCell ref="N29:O29"/>
    <mergeCell ref="Q29:R29"/>
    <mergeCell ref="T29:U29"/>
    <mergeCell ref="A28:D28"/>
    <mergeCell ref="E28:F28"/>
    <mergeCell ref="H28:I28"/>
    <mergeCell ref="K28:L28"/>
    <mergeCell ref="N28:O28"/>
    <mergeCell ref="Q28:R28"/>
    <mergeCell ref="A23:G23"/>
    <mergeCell ref="I23:J23"/>
    <mergeCell ref="S23:V23"/>
    <mergeCell ref="A27:D27"/>
    <mergeCell ref="E27:F27"/>
    <mergeCell ref="H27:I27"/>
    <mergeCell ref="K27:L27"/>
    <mergeCell ref="N27:O27"/>
    <mergeCell ref="Q27:R27"/>
    <mergeCell ref="T27:U27"/>
    <mergeCell ref="T20:U20"/>
    <mergeCell ref="A21:D21"/>
    <mergeCell ref="E21:F21"/>
    <mergeCell ref="H21:I21"/>
    <mergeCell ref="K21:L21"/>
    <mergeCell ref="N21:O21"/>
    <mergeCell ref="Q21:R21"/>
    <mergeCell ref="T21:U21"/>
    <mergeCell ref="A20:D20"/>
    <mergeCell ref="E20:F20"/>
    <mergeCell ref="H20:I20"/>
    <mergeCell ref="K20:L20"/>
    <mergeCell ref="N20:O20"/>
    <mergeCell ref="Q20:R20"/>
    <mergeCell ref="T18:U18"/>
    <mergeCell ref="A19:D19"/>
    <mergeCell ref="E19:F19"/>
    <mergeCell ref="H19:I19"/>
    <mergeCell ref="K19:L19"/>
    <mergeCell ref="N19:O19"/>
    <mergeCell ref="Q19:R19"/>
    <mergeCell ref="T19:U19"/>
    <mergeCell ref="T12:U12"/>
    <mergeCell ref="A14:G14"/>
    <mergeCell ref="I14:J14"/>
    <mergeCell ref="S14:V14"/>
    <mergeCell ref="A18:D18"/>
    <mergeCell ref="E18:F18"/>
    <mergeCell ref="H18:I18"/>
    <mergeCell ref="K18:L18"/>
    <mergeCell ref="N18:O18"/>
    <mergeCell ref="Q18:R18"/>
    <mergeCell ref="A12:D12"/>
    <mergeCell ref="E12:F12"/>
    <mergeCell ref="H12:I12"/>
    <mergeCell ref="K12:L12"/>
    <mergeCell ref="N12:O12"/>
    <mergeCell ref="Q12:R12"/>
    <mergeCell ref="R7:U7"/>
    <mergeCell ref="A11:D11"/>
    <mergeCell ref="E11:F11"/>
    <mergeCell ref="H11:I11"/>
    <mergeCell ref="K11:L11"/>
    <mergeCell ref="N11:O11"/>
    <mergeCell ref="Q11:R11"/>
    <mergeCell ref="T11:U11"/>
    <mergeCell ref="A5:C5"/>
    <mergeCell ref="D5:G5"/>
    <mergeCell ref="H5:K5"/>
    <mergeCell ref="L5:N5"/>
    <mergeCell ref="O5:T5"/>
    <mergeCell ref="U5:V5"/>
    <mergeCell ref="A2:K2"/>
    <mergeCell ref="M2:N2"/>
    <mergeCell ref="O2:P2"/>
    <mergeCell ref="Q2:S2"/>
    <mergeCell ref="A4:C4"/>
    <mergeCell ref="D4:K4"/>
    <mergeCell ref="L4:N4"/>
    <mergeCell ref="O4:P4"/>
    <mergeCell ref="Q4:R4"/>
    <mergeCell ref="S4:V4"/>
  </mergeCells>
  <phoneticPr fontId="14"/>
  <pageMargins left="0.70866141732283472" right="0.70866141732283472" top="0.74803149606299213" bottom="0.35433070866141736" header="0.31496062992125984" footer="0.31496062992125984"/>
  <pageSetup paperSize="9"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CBEAE-3737-43F6-BDB4-2BDC58C29353}">
  <sheetPr>
    <tabColor theme="0"/>
  </sheetPr>
  <dimension ref="A1:AM59"/>
  <sheetViews>
    <sheetView showGridLines="0" view="pageBreakPreview" zoomScaleNormal="100" zoomScaleSheetLayoutView="100" workbookViewId="0"/>
  </sheetViews>
  <sheetFormatPr defaultColWidth="2" defaultRowHeight="18"/>
  <cols>
    <col min="1" max="1" width="2.08203125" style="648" customWidth="1"/>
    <col min="2" max="2" width="2.08203125" style="1202" customWidth="1"/>
    <col min="3" max="38" width="2.08203125" style="648" customWidth="1"/>
    <col min="39" max="256" width="2" style="648"/>
    <col min="257" max="294" width="2.08203125" style="648" customWidth="1"/>
    <col min="295" max="512" width="2" style="648"/>
    <col min="513" max="550" width="2.08203125" style="648" customWidth="1"/>
    <col min="551" max="768" width="2" style="648"/>
    <col min="769" max="806" width="2.08203125" style="648" customWidth="1"/>
    <col min="807" max="1024" width="2" style="648"/>
    <col min="1025" max="1062" width="2.08203125" style="648" customWidth="1"/>
    <col min="1063" max="1280" width="2" style="648"/>
    <col min="1281" max="1318" width="2.08203125" style="648" customWidth="1"/>
    <col min="1319" max="1536" width="2" style="648"/>
    <col min="1537" max="1574" width="2.08203125" style="648" customWidth="1"/>
    <col min="1575" max="1792" width="2" style="648"/>
    <col min="1793" max="1830" width="2.08203125" style="648" customWidth="1"/>
    <col min="1831" max="2048" width="2" style="648"/>
    <col min="2049" max="2086" width="2.08203125" style="648" customWidth="1"/>
    <col min="2087" max="2304" width="2" style="648"/>
    <col min="2305" max="2342" width="2.08203125" style="648" customWidth="1"/>
    <col min="2343" max="2560" width="2" style="648"/>
    <col min="2561" max="2598" width="2.08203125" style="648" customWidth="1"/>
    <col min="2599" max="2816" width="2" style="648"/>
    <col min="2817" max="2854" width="2.08203125" style="648" customWidth="1"/>
    <col min="2855" max="3072" width="2" style="648"/>
    <col min="3073" max="3110" width="2.08203125" style="648" customWidth="1"/>
    <col min="3111" max="3328" width="2" style="648"/>
    <col min="3329" max="3366" width="2.08203125" style="648" customWidth="1"/>
    <col min="3367" max="3584" width="2" style="648"/>
    <col min="3585" max="3622" width="2.08203125" style="648" customWidth="1"/>
    <col min="3623" max="3840" width="2" style="648"/>
    <col min="3841" max="3878" width="2.08203125" style="648" customWidth="1"/>
    <col min="3879" max="4096" width="2" style="648"/>
    <col min="4097" max="4134" width="2.08203125" style="648" customWidth="1"/>
    <col min="4135" max="4352" width="2" style="648"/>
    <col min="4353" max="4390" width="2.08203125" style="648" customWidth="1"/>
    <col min="4391" max="4608" width="2" style="648"/>
    <col min="4609" max="4646" width="2.08203125" style="648" customWidth="1"/>
    <col min="4647" max="4864" width="2" style="648"/>
    <col min="4865" max="4902" width="2.08203125" style="648" customWidth="1"/>
    <col min="4903" max="5120" width="2" style="648"/>
    <col min="5121" max="5158" width="2.08203125" style="648" customWidth="1"/>
    <col min="5159" max="5376" width="2" style="648"/>
    <col min="5377" max="5414" width="2.08203125" style="648" customWidth="1"/>
    <col min="5415" max="5632" width="2" style="648"/>
    <col min="5633" max="5670" width="2.08203125" style="648" customWidth="1"/>
    <col min="5671" max="5888" width="2" style="648"/>
    <col min="5889" max="5926" width="2.08203125" style="648" customWidth="1"/>
    <col min="5927" max="6144" width="2" style="648"/>
    <col min="6145" max="6182" width="2.08203125" style="648" customWidth="1"/>
    <col min="6183" max="6400" width="2" style="648"/>
    <col min="6401" max="6438" width="2.08203125" style="648" customWidth="1"/>
    <col min="6439" max="6656" width="2" style="648"/>
    <col min="6657" max="6694" width="2.08203125" style="648" customWidth="1"/>
    <col min="6695" max="6912" width="2" style="648"/>
    <col min="6913" max="6950" width="2.08203125" style="648" customWidth="1"/>
    <col min="6951" max="7168" width="2" style="648"/>
    <col min="7169" max="7206" width="2.08203125" style="648" customWidth="1"/>
    <col min="7207" max="7424" width="2" style="648"/>
    <col min="7425" max="7462" width="2.08203125" style="648" customWidth="1"/>
    <col min="7463" max="7680" width="2" style="648"/>
    <col min="7681" max="7718" width="2.08203125" style="648" customWidth="1"/>
    <col min="7719" max="7936" width="2" style="648"/>
    <col min="7937" max="7974" width="2.08203125" style="648" customWidth="1"/>
    <col min="7975" max="8192" width="2" style="648"/>
    <col min="8193" max="8230" width="2.08203125" style="648" customWidth="1"/>
    <col min="8231" max="8448" width="2" style="648"/>
    <col min="8449" max="8486" width="2.08203125" style="648" customWidth="1"/>
    <col min="8487" max="8704" width="2" style="648"/>
    <col min="8705" max="8742" width="2.08203125" style="648" customWidth="1"/>
    <col min="8743" max="8960" width="2" style="648"/>
    <col min="8961" max="8998" width="2.08203125" style="648" customWidth="1"/>
    <col min="8999" max="9216" width="2" style="648"/>
    <col min="9217" max="9254" width="2.08203125" style="648" customWidth="1"/>
    <col min="9255" max="9472" width="2" style="648"/>
    <col min="9473" max="9510" width="2.08203125" style="648" customWidth="1"/>
    <col min="9511" max="9728" width="2" style="648"/>
    <col min="9729" max="9766" width="2.08203125" style="648" customWidth="1"/>
    <col min="9767" max="9984" width="2" style="648"/>
    <col min="9985" max="10022" width="2.08203125" style="648" customWidth="1"/>
    <col min="10023" max="10240" width="2" style="648"/>
    <col min="10241" max="10278" width="2.08203125" style="648" customWidth="1"/>
    <col min="10279" max="10496" width="2" style="648"/>
    <col min="10497" max="10534" width="2.08203125" style="648" customWidth="1"/>
    <col min="10535" max="10752" width="2" style="648"/>
    <col min="10753" max="10790" width="2.08203125" style="648" customWidth="1"/>
    <col min="10791" max="11008" width="2" style="648"/>
    <col min="11009" max="11046" width="2.08203125" style="648" customWidth="1"/>
    <col min="11047" max="11264" width="2" style="648"/>
    <col min="11265" max="11302" width="2.08203125" style="648" customWidth="1"/>
    <col min="11303" max="11520" width="2" style="648"/>
    <col min="11521" max="11558" width="2.08203125" style="648" customWidth="1"/>
    <col min="11559" max="11776" width="2" style="648"/>
    <col min="11777" max="11814" width="2.08203125" style="648" customWidth="1"/>
    <col min="11815" max="12032" width="2" style="648"/>
    <col min="12033" max="12070" width="2.08203125" style="648" customWidth="1"/>
    <col min="12071" max="12288" width="2" style="648"/>
    <col min="12289" max="12326" width="2.08203125" style="648" customWidth="1"/>
    <col min="12327" max="12544" width="2" style="648"/>
    <col min="12545" max="12582" width="2.08203125" style="648" customWidth="1"/>
    <col min="12583" max="12800" width="2" style="648"/>
    <col min="12801" max="12838" width="2.08203125" style="648" customWidth="1"/>
    <col min="12839" max="13056" width="2" style="648"/>
    <col min="13057" max="13094" width="2.08203125" style="648" customWidth="1"/>
    <col min="13095" max="13312" width="2" style="648"/>
    <col min="13313" max="13350" width="2.08203125" style="648" customWidth="1"/>
    <col min="13351" max="13568" width="2" style="648"/>
    <col min="13569" max="13606" width="2.08203125" style="648" customWidth="1"/>
    <col min="13607" max="13824" width="2" style="648"/>
    <col min="13825" max="13862" width="2.08203125" style="648" customWidth="1"/>
    <col min="13863" max="14080" width="2" style="648"/>
    <col min="14081" max="14118" width="2.08203125" style="648" customWidth="1"/>
    <col min="14119" max="14336" width="2" style="648"/>
    <col min="14337" max="14374" width="2.08203125" style="648" customWidth="1"/>
    <col min="14375" max="14592" width="2" style="648"/>
    <col min="14593" max="14630" width="2.08203125" style="648" customWidth="1"/>
    <col min="14631" max="14848" width="2" style="648"/>
    <col min="14849" max="14886" width="2.08203125" style="648" customWidth="1"/>
    <col min="14887" max="15104" width="2" style="648"/>
    <col min="15105" max="15142" width="2.08203125" style="648" customWidth="1"/>
    <col min="15143" max="15360" width="2" style="648"/>
    <col min="15361" max="15398" width="2.08203125" style="648" customWidth="1"/>
    <col min="15399" max="15616" width="2" style="648"/>
    <col min="15617" max="15654" width="2.08203125" style="648" customWidth="1"/>
    <col min="15655" max="15872" width="2" style="648"/>
    <col min="15873" max="15910" width="2.08203125" style="648" customWidth="1"/>
    <col min="15911" max="16128" width="2" style="648"/>
    <col min="16129" max="16166" width="2.08203125" style="648" customWidth="1"/>
    <col min="16167" max="16384" width="2" style="648"/>
  </cols>
  <sheetData>
    <row r="1" spans="1:39" ht="21" customHeight="1">
      <c r="AB1" s="3470" t="s">
        <v>273</v>
      </c>
      <c r="AC1" s="3470"/>
      <c r="AD1" s="3470"/>
      <c r="AE1" s="3470"/>
      <c r="AF1" s="3470"/>
      <c r="AG1" s="3470"/>
      <c r="AH1" s="3470"/>
      <c r="AI1" s="3470"/>
      <c r="AK1" s="3469" t="s">
        <v>2247</v>
      </c>
      <c r="AL1" s="3469"/>
    </row>
    <row r="2" spans="1:39" ht="13" customHeight="1"/>
    <row r="3" spans="1:39" ht="26.5" customHeight="1">
      <c r="A3" s="3471" t="s">
        <v>2248</v>
      </c>
      <c r="B3" s="3472"/>
      <c r="C3" s="3472"/>
      <c r="D3" s="3472"/>
      <c r="E3" s="3472"/>
      <c r="F3" s="3472"/>
      <c r="G3" s="3472"/>
      <c r="H3" s="3472"/>
      <c r="I3" s="3472"/>
      <c r="J3" s="3472"/>
      <c r="K3" s="3472"/>
      <c r="L3" s="3472"/>
      <c r="M3" s="3472"/>
      <c r="N3" s="3472"/>
      <c r="O3" s="3472"/>
      <c r="P3" s="3472"/>
      <c r="Q3" s="3472"/>
      <c r="R3" s="3472"/>
      <c r="S3" s="3472"/>
      <c r="T3" s="3472"/>
      <c r="U3" s="3472"/>
      <c r="V3" s="3472"/>
      <c r="W3" s="3472"/>
      <c r="X3" s="3472"/>
      <c r="Y3" s="3472"/>
      <c r="Z3" s="3472"/>
      <c r="AA3" s="3472"/>
      <c r="AB3" s="3472"/>
      <c r="AC3" s="3472"/>
      <c r="AD3" s="3472"/>
      <c r="AE3" s="3472"/>
      <c r="AF3" s="3472"/>
      <c r="AG3" s="3472"/>
      <c r="AH3" s="3472"/>
      <c r="AI3" s="3472"/>
      <c r="AJ3" s="3472"/>
      <c r="AK3" s="3472"/>
      <c r="AL3" s="3472"/>
      <c r="AM3" s="3472"/>
    </row>
    <row r="4" spans="1:39" ht="20.25" customHeight="1">
      <c r="A4" s="3472"/>
      <c r="B4" s="3472"/>
      <c r="C4" s="3472"/>
      <c r="D4" s="3472"/>
      <c r="E4" s="3472"/>
      <c r="F4" s="3472"/>
      <c r="G4" s="3472"/>
      <c r="H4" s="3472"/>
      <c r="I4" s="3472"/>
      <c r="J4" s="3472"/>
      <c r="K4" s="3472"/>
      <c r="L4" s="3472"/>
      <c r="M4" s="3472"/>
      <c r="N4" s="3472"/>
      <c r="O4" s="3472"/>
      <c r="P4" s="3472"/>
      <c r="Q4" s="3472"/>
      <c r="R4" s="3472"/>
      <c r="S4" s="3472"/>
      <c r="T4" s="3472"/>
      <c r="U4" s="3472"/>
      <c r="V4" s="3472"/>
      <c r="W4" s="3472"/>
      <c r="X4" s="3472"/>
      <c r="Y4" s="3472"/>
      <c r="Z4" s="3472"/>
      <c r="AA4" s="3472"/>
      <c r="AB4" s="3472"/>
      <c r="AC4" s="3472"/>
      <c r="AD4" s="3472"/>
      <c r="AE4" s="3472"/>
      <c r="AF4" s="3472"/>
      <c r="AG4" s="3472"/>
      <c r="AH4" s="3472"/>
      <c r="AI4" s="3472"/>
      <c r="AJ4" s="3472"/>
      <c r="AK4" s="3472"/>
      <c r="AL4" s="3472"/>
      <c r="AM4" s="3472"/>
    </row>
    <row r="5" spans="1:39" ht="20.25" customHeight="1"/>
    <row r="6" spans="1:39" ht="25.5" customHeight="1">
      <c r="B6" s="3473" t="s">
        <v>2249</v>
      </c>
      <c r="C6" s="3474"/>
      <c r="D6" s="3474"/>
      <c r="E6" s="3474"/>
      <c r="F6" s="3474"/>
      <c r="G6" s="3474"/>
      <c r="H6" s="3474"/>
      <c r="I6" s="3474"/>
      <c r="J6" s="3474"/>
      <c r="K6" s="3475"/>
      <c r="L6" s="3473"/>
      <c r="M6" s="3474"/>
      <c r="N6" s="3474"/>
      <c r="O6" s="3474"/>
      <c r="P6" s="3474"/>
      <c r="Q6" s="3474"/>
      <c r="R6" s="3474"/>
      <c r="S6" s="3474"/>
      <c r="T6" s="3474"/>
      <c r="U6" s="3474"/>
      <c r="V6" s="3474"/>
      <c r="W6" s="3474"/>
      <c r="X6" s="3474"/>
      <c r="Y6" s="3474"/>
      <c r="Z6" s="3474"/>
      <c r="AA6" s="3474"/>
      <c r="AB6" s="3474"/>
      <c r="AC6" s="3474"/>
      <c r="AD6" s="3474"/>
      <c r="AE6" s="3474"/>
      <c r="AF6" s="3474"/>
      <c r="AG6" s="3474"/>
      <c r="AH6" s="3474"/>
      <c r="AI6" s="3474"/>
      <c r="AJ6" s="3474"/>
      <c r="AK6" s="3474"/>
      <c r="AL6" s="3475"/>
    </row>
    <row r="7" spans="1:39" ht="10.5" customHeight="1">
      <c r="B7" s="3476" t="s">
        <v>2250</v>
      </c>
      <c r="C7" s="3477"/>
      <c r="D7" s="1203"/>
      <c r="E7" s="1203"/>
      <c r="F7" s="1203"/>
      <c r="G7" s="1203"/>
      <c r="H7" s="1203"/>
      <c r="I7" s="1203"/>
      <c r="J7" s="1203"/>
      <c r="K7" s="1203"/>
      <c r="L7" s="1203"/>
      <c r="M7" s="1203"/>
      <c r="N7" s="1203"/>
      <c r="O7" s="1203"/>
      <c r="P7" s="1203"/>
      <c r="Q7" s="1203"/>
      <c r="R7" s="3476" t="s">
        <v>2251</v>
      </c>
      <c r="S7" s="3477"/>
      <c r="T7" s="1204"/>
      <c r="U7" s="1203"/>
      <c r="V7" s="1203"/>
      <c r="W7" s="1203"/>
      <c r="X7" s="1203"/>
      <c r="Y7" s="1203"/>
      <c r="Z7" s="1203"/>
      <c r="AA7" s="1203"/>
      <c r="AB7" s="1203"/>
      <c r="AC7" s="1203"/>
      <c r="AD7" s="1203"/>
      <c r="AE7" s="1203"/>
      <c r="AF7" s="1203"/>
      <c r="AG7" s="1203"/>
      <c r="AH7" s="1203"/>
      <c r="AI7" s="1203"/>
      <c r="AJ7" s="1203"/>
      <c r="AK7" s="1203"/>
      <c r="AL7" s="1205"/>
    </row>
    <row r="8" spans="1:39" ht="10.5" customHeight="1">
      <c r="B8" s="3478"/>
      <c r="C8" s="3479"/>
      <c r="R8" s="3478"/>
      <c r="S8" s="3479"/>
      <c r="T8" s="1206"/>
      <c r="U8" s="3469">
        <v>1</v>
      </c>
      <c r="W8" s="3468" t="s">
        <v>2252</v>
      </c>
      <c r="X8" s="3468"/>
      <c r="Y8" s="3468"/>
      <c r="Z8" s="3468"/>
      <c r="AA8" s="3468"/>
      <c r="AB8" s="3468"/>
      <c r="AC8" s="3468"/>
      <c r="AD8" s="3468"/>
      <c r="AE8" s="3468"/>
      <c r="AF8" s="3468"/>
      <c r="AG8" s="3468"/>
      <c r="AH8" s="3468"/>
      <c r="AI8" s="3468"/>
      <c r="AJ8" s="3468"/>
      <c r="AK8" s="3468"/>
      <c r="AL8" s="1207"/>
    </row>
    <row r="9" spans="1:39" ht="10.5" customHeight="1">
      <c r="B9" s="3478"/>
      <c r="C9" s="3479"/>
      <c r="R9" s="3478"/>
      <c r="S9" s="3479"/>
      <c r="T9" s="1206"/>
      <c r="U9" s="3469"/>
      <c r="W9" s="3468"/>
      <c r="X9" s="3468"/>
      <c r="Y9" s="3468"/>
      <c r="Z9" s="3468"/>
      <c r="AA9" s="3468"/>
      <c r="AB9" s="3468"/>
      <c r="AC9" s="3468"/>
      <c r="AD9" s="3468"/>
      <c r="AE9" s="3468"/>
      <c r="AF9" s="3468"/>
      <c r="AG9" s="3468"/>
      <c r="AH9" s="3468"/>
      <c r="AI9" s="3468"/>
      <c r="AJ9" s="3468"/>
      <c r="AK9" s="3468"/>
      <c r="AL9" s="1207"/>
    </row>
    <row r="10" spans="1:39" ht="10.5" customHeight="1">
      <c r="B10" s="3478"/>
      <c r="C10" s="3479"/>
      <c r="F10" s="3469">
        <v>1</v>
      </c>
      <c r="G10" s="1208"/>
      <c r="H10" s="3468" t="s">
        <v>2253</v>
      </c>
      <c r="I10" s="3468"/>
      <c r="J10" s="3468"/>
      <c r="K10" s="3468"/>
      <c r="L10" s="3468"/>
      <c r="M10" s="3468"/>
      <c r="N10" s="3468"/>
      <c r="O10" s="3468"/>
      <c r="R10" s="3478"/>
      <c r="S10" s="3479"/>
      <c r="T10" s="1206"/>
      <c r="U10" s="3469">
        <v>2</v>
      </c>
      <c r="W10" s="3468" t="s">
        <v>2254</v>
      </c>
      <c r="X10" s="3468"/>
      <c r="Y10" s="3468"/>
      <c r="Z10" s="3468"/>
      <c r="AA10" s="3468"/>
      <c r="AB10" s="3468"/>
      <c r="AC10" s="3468"/>
      <c r="AD10" s="3468"/>
      <c r="AE10" s="3468"/>
      <c r="AF10" s="3468"/>
      <c r="AG10" s="3468"/>
      <c r="AH10" s="3468"/>
      <c r="AI10" s="3468"/>
      <c r="AJ10" s="3468"/>
      <c r="AK10" s="3468"/>
      <c r="AL10" s="1209"/>
    </row>
    <row r="11" spans="1:39" ht="10.5" customHeight="1">
      <c r="B11" s="3478"/>
      <c r="C11" s="3479"/>
      <c r="F11" s="3469"/>
      <c r="G11" s="1208"/>
      <c r="H11" s="3468"/>
      <c r="I11" s="3468"/>
      <c r="J11" s="3468"/>
      <c r="K11" s="3468"/>
      <c r="L11" s="3468"/>
      <c r="M11" s="3468"/>
      <c r="N11" s="3468"/>
      <c r="O11" s="3468"/>
      <c r="R11" s="3478"/>
      <c r="S11" s="3479"/>
      <c r="T11" s="1206"/>
      <c r="U11" s="3469"/>
      <c r="W11" s="3468"/>
      <c r="X11" s="3468"/>
      <c r="Y11" s="3468"/>
      <c r="Z11" s="3468"/>
      <c r="AA11" s="3468"/>
      <c r="AB11" s="3468"/>
      <c r="AC11" s="3468"/>
      <c r="AD11" s="3468"/>
      <c r="AE11" s="3468"/>
      <c r="AF11" s="3468"/>
      <c r="AG11" s="3468"/>
      <c r="AH11" s="3468"/>
      <c r="AI11" s="3468"/>
      <c r="AJ11" s="3468"/>
      <c r="AK11" s="3468"/>
      <c r="AL11" s="1209"/>
    </row>
    <row r="12" spans="1:39" ht="10.5" customHeight="1">
      <c r="B12" s="3478"/>
      <c r="C12" s="3479"/>
      <c r="F12" s="3469">
        <v>2</v>
      </c>
      <c r="G12" s="1208"/>
      <c r="H12" s="3468" t="s">
        <v>2255</v>
      </c>
      <c r="I12" s="3468"/>
      <c r="J12" s="3468"/>
      <c r="K12" s="3468"/>
      <c r="L12" s="3468"/>
      <c r="M12" s="3468"/>
      <c r="N12" s="3468"/>
      <c r="O12" s="3468"/>
      <c r="R12" s="3478"/>
      <c r="S12" s="3479"/>
      <c r="T12" s="1206"/>
      <c r="U12" s="3469">
        <v>3</v>
      </c>
      <c r="W12" s="3468" t="s">
        <v>2256</v>
      </c>
      <c r="X12" s="3468"/>
      <c r="Y12" s="3468"/>
      <c r="Z12" s="3468"/>
      <c r="AA12" s="3468"/>
      <c r="AB12" s="3468"/>
      <c r="AC12" s="3468"/>
      <c r="AD12" s="3468"/>
      <c r="AE12" s="3468"/>
      <c r="AF12" s="3468"/>
      <c r="AG12" s="3468"/>
      <c r="AH12" s="3468"/>
      <c r="AI12" s="3468"/>
      <c r="AJ12" s="3468"/>
      <c r="AK12" s="3468"/>
      <c r="AL12" s="1207"/>
    </row>
    <row r="13" spans="1:39" ht="10.5" customHeight="1">
      <c r="B13" s="3478"/>
      <c r="C13" s="3479"/>
      <c r="F13" s="3469"/>
      <c r="G13" s="1208"/>
      <c r="H13" s="3468"/>
      <c r="I13" s="3468"/>
      <c r="J13" s="3468"/>
      <c r="K13" s="3468"/>
      <c r="L13" s="3468"/>
      <c r="M13" s="3468"/>
      <c r="N13" s="3468"/>
      <c r="O13" s="3468"/>
      <c r="R13" s="3478"/>
      <c r="S13" s="3479"/>
      <c r="T13" s="1206"/>
      <c r="U13" s="3469"/>
      <c r="W13" s="3468"/>
      <c r="X13" s="3468"/>
      <c r="Y13" s="3468"/>
      <c r="Z13" s="3468"/>
      <c r="AA13" s="3468"/>
      <c r="AB13" s="3468"/>
      <c r="AC13" s="3468"/>
      <c r="AD13" s="3468"/>
      <c r="AE13" s="3468"/>
      <c r="AF13" s="3468"/>
      <c r="AG13" s="3468"/>
      <c r="AH13" s="3468"/>
      <c r="AI13" s="3468"/>
      <c r="AJ13" s="3468"/>
      <c r="AK13" s="3468"/>
      <c r="AL13" s="1207"/>
    </row>
    <row r="14" spans="1:39" ht="10.5" customHeight="1">
      <c r="B14" s="3478"/>
      <c r="C14" s="3479"/>
      <c r="F14" s="3469">
        <v>3</v>
      </c>
      <c r="G14" s="1208"/>
      <c r="H14" s="3468" t="s">
        <v>2257</v>
      </c>
      <c r="I14" s="3468"/>
      <c r="J14" s="3468"/>
      <c r="K14" s="3468"/>
      <c r="L14" s="3468"/>
      <c r="M14" s="3468"/>
      <c r="N14" s="3468"/>
      <c r="O14" s="3468"/>
      <c r="R14" s="3478"/>
      <c r="S14" s="3479"/>
      <c r="T14" s="1206"/>
      <c r="U14" s="3469">
        <v>4</v>
      </c>
      <c r="W14" s="3468" t="s">
        <v>2258</v>
      </c>
      <c r="X14" s="3468"/>
      <c r="Y14" s="3468"/>
      <c r="Z14" s="3468"/>
      <c r="AA14" s="3468"/>
      <c r="AB14" s="3468"/>
      <c r="AC14" s="3468"/>
      <c r="AD14" s="3468"/>
      <c r="AE14" s="3468"/>
      <c r="AF14" s="3468"/>
      <c r="AG14" s="3468"/>
      <c r="AH14" s="3468"/>
      <c r="AI14" s="3468"/>
      <c r="AJ14" s="3468"/>
      <c r="AK14" s="3468"/>
      <c r="AL14" s="1207"/>
    </row>
    <row r="15" spans="1:39" ht="10.5" customHeight="1">
      <c r="B15" s="3478"/>
      <c r="C15" s="3479"/>
      <c r="F15" s="3469"/>
      <c r="G15" s="1208"/>
      <c r="H15" s="3468"/>
      <c r="I15" s="3468"/>
      <c r="J15" s="3468"/>
      <c r="K15" s="3468"/>
      <c r="L15" s="3468"/>
      <c r="M15" s="3468"/>
      <c r="N15" s="3468"/>
      <c r="O15" s="3468"/>
      <c r="R15" s="3478"/>
      <c r="S15" s="3479"/>
      <c r="T15" s="1206"/>
      <c r="U15" s="3469"/>
      <c r="W15" s="3468"/>
      <c r="X15" s="3468"/>
      <c r="Y15" s="3468"/>
      <c r="Z15" s="3468"/>
      <c r="AA15" s="3468"/>
      <c r="AB15" s="3468"/>
      <c r="AC15" s="3468"/>
      <c r="AD15" s="3468"/>
      <c r="AE15" s="3468"/>
      <c r="AF15" s="3468"/>
      <c r="AG15" s="3468"/>
      <c r="AH15" s="3468"/>
      <c r="AI15" s="3468"/>
      <c r="AJ15" s="3468"/>
      <c r="AK15" s="3468"/>
      <c r="AL15" s="1207"/>
    </row>
    <row r="16" spans="1:39" ht="10.5" customHeight="1">
      <c r="B16" s="3478"/>
      <c r="C16" s="3479"/>
      <c r="F16" s="3469">
        <v>4</v>
      </c>
      <c r="G16" s="1208"/>
      <c r="H16" s="3468" t="s">
        <v>2259</v>
      </c>
      <c r="I16" s="3468"/>
      <c r="J16" s="3468"/>
      <c r="K16" s="3468"/>
      <c r="L16" s="3468"/>
      <c r="M16" s="3468"/>
      <c r="N16" s="3468"/>
      <c r="O16" s="3468"/>
      <c r="R16" s="3478"/>
      <c r="S16" s="3479"/>
      <c r="T16" s="1206"/>
      <c r="U16" s="3469">
        <v>5</v>
      </c>
      <c r="W16" s="3468" t="s">
        <v>2260</v>
      </c>
      <c r="X16" s="3468"/>
      <c r="Y16" s="3468"/>
      <c r="Z16" s="3468"/>
      <c r="AA16" s="3468"/>
      <c r="AB16" s="3468"/>
      <c r="AC16" s="3468"/>
      <c r="AD16" s="3468"/>
      <c r="AE16" s="3468"/>
      <c r="AF16" s="3468"/>
      <c r="AG16" s="3468"/>
      <c r="AH16" s="3468"/>
      <c r="AI16" s="3468"/>
      <c r="AJ16" s="3468"/>
      <c r="AK16" s="3468"/>
      <c r="AL16" s="1207"/>
    </row>
    <row r="17" spans="2:38" ht="10.5" customHeight="1">
      <c r="B17" s="3478"/>
      <c r="C17" s="3479"/>
      <c r="F17" s="3469"/>
      <c r="G17" s="1208"/>
      <c r="H17" s="3468"/>
      <c r="I17" s="3468"/>
      <c r="J17" s="3468"/>
      <c r="K17" s="3468"/>
      <c r="L17" s="3468"/>
      <c r="M17" s="3468"/>
      <c r="N17" s="3468"/>
      <c r="O17" s="3468"/>
      <c r="R17" s="3478"/>
      <c r="S17" s="3479"/>
      <c r="T17" s="1206"/>
      <c r="U17" s="3469"/>
      <c r="W17" s="3468"/>
      <c r="X17" s="3468"/>
      <c r="Y17" s="3468"/>
      <c r="Z17" s="3468"/>
      <c r="AA17" s="3468"/>
      <c r="AB17" s="3468"/>
      <c r="AC17" s="3468"/>
      <c r="AD17" s="3468"/>
      <c r="AE17" s="3468"/>
      <c r="AF17" s="3468"/>
      <c r="AG17" s="3468"/>
      <c r="AH17" s="3468"/>
      <c r="AI17" s="3468"/>
      <c r="AJ17" s="3468"/>
      <c r="AK17" s="3468"/>
      <c r="AL17" s="1207"/>
    </row>
    <row r="18" spans="2:38" ht="10.5" customHeight="1">
      <c r="B18" s="3478"/>
      <c r="C18" s="3479"/>
      <c r="F18" s="3469">
        <v>5</v>
      </c>
      <c r="G18" s="1208"/>
      <c r="H18" s="3468" t="s">
        <v>2261</v>
      </c>
      <c r="I18" s="3468"/>
      <c r="J18" s="3468"/>
      <c r="K18" s="3468"/>
      <c r="L18" s="3468"/>
      <c r="M18" s="3468"/>
      <c r="N18" s="3468"/>
      <c r="O18" s="3468"/>
      <c r="R18" s="3478"/>
      <c r="S18" s="3479"/>
      <c r="T18" s="1206"/>
      <c r="U18" s="3469">
        <v>6</v>
      </c>
      <c r="W18" s="3468" t="s">
        <v>2262</v>
      </c>
      <c r="X18" s="3468"/>
      <c r="Y18" s="3468"/>
      <c r="Z18" s="3468"/>
      <c r="AA18" s="3468"/>
      <c r="AB18" s="3468"/>
      <c r="AC18" s="3468"/>
      <c r="AD18" s="3468"/>
      <c r="AE18" s="3468"/>
      <c r="AF18" s="3468"/>
      <c r="AG18" s="3468"/>
      <c r="AH18" s="3468"/>
      <c r="AI18" s="3468"/>
      <c r="AJ18" s="3468"/>
      <c r="AK18" s="3468"/>
      <c r="AL18" s="1207"/>
    </row>
    <row r="19" spans="2:38" ht="10.5" customHeight="1">
      <c r="B19" s="3478"/>
      <c r="C19" s="3479"/>
      <c r="F19" s="3469"/>
      <c r="G19" s="1208"/>
      <c r="H19" s="3468"/>
      <c r="I19" s="3468"/>
      <c r="J19" s="3468"/>
      <c r="K19" s="3468"/>
      <c r="L19" s="3468"/>
      <c r="M19" s="3468"/>
      <c r="N19" s="3468"/>
      <c r="O19" s="3468"/>
      <c r="R19" s="3478"/>
      <c r="S19" s="3479"/>
      <c r="T19" s="1206"/>
      <c r="U19" s="3469"/>
      <c r="W19" s="3468"/>
      <c r="X19" s="3468"/>
      <c r="Y19" s="3468"/>
      <c r="Z19" s="3468"/>
      <c r="AA19" s="3468"/>
      <c r="AB19" s="3468"/>
      <c r="AC19" s="3468"/>
      <c r="AD19" s="3468"/>
      <c r="AE19" s="3468"/>
      <c r="AF19" s="3468"/>
      <c r="AG19" s="3468"/>
      <c r="AH19" s="3468"/>
      <c r="AI19" s="3468"/>
      <c r="AJ19" s="3468"/>
      <c r="AK19" s="3468"/>
      <c r="AL19" s="1207"/>
    </row>
    <row r="20" spans="2:38" ht="10.5" customHeight="1">
      <c r="B20" s="3478"/>
      <c r="C20" s="3479"/>
      <c r="R20" s="3478"/>
      <c r="S20" s="3479"/>
      <c r="T20" s="1206"/>
      <c r="U20" s="3469">
        <v>7</v>
      </c>
      <c r="W20" s="3468" t="s">
        <v>2263</v>
      </c>
      <c r="X20" s="3468"/>
      <c r="Y20" s="3468"/>
      <c r="Z20" s="3468"/>
      <c r="AA20" s="3468"/>
      <c r="AB20" s="3468"/>
      <c r="AC20" s="3468"/>
      <c r="AD20" s="3468"/>
      <c r="AE20" s="3468"/>
      <c r="AF20" s="3468"/>
      <c r="AG20" s="3468"/>
      <c r="AH20" s="3468"/>
      <c r="AI20" s="3468"/>
      <c r="AJ20" s="3468"/>
      <c r="AK20" s="3468"/>
      <c r="AL20" s="1207"/>
    </row>
    <row r="21" spans="2:38" ht="10.5" customHeight="1">
      <c r="B21" s="3478"/>
      <c r="C21" s="3479"/>
      <c r="R21" s="3478"/>
      <c r="S21" s="3479"/>
      <c r="T21" s="1206"/>
      <c r="U21" s="3469"/>
      <c r="W21" s="3468"/>
      <c r="X21" s="3468"/>
      <c r="Y21" s="3468"/>
      <c r="Z21" s="3468"/>
      <c r="AA21" s="3468"/>
      <c r="AB21" s="3468"/>
      <c r="AC21" s="3468"/>
      <c r="AD21" s="3468"/>
      <c r="AE21" s="3468"/>
      <c r="AF21" s="3468"/>
      <c r="AG21" s="3468"/>
      <c r="AH21" s="3468"/>
      <c r="AI21" s="3468"/>
      <c r="AJ21" s="3468"/>
      <c r="AK21" s="3468"/>
      <c r="AL21" s="1207"/>
    </row>
    <row r="22" spans="2:38" ht="10.5" customHeight="1">
      <c r="B22" s="3478"/>
      <c r="C22" s="3479"/>
      <c r="R22" s="3478"/>
      <c r="S22" s="3479"/>
      <c r="T22" s="1206"/>
      <c r="U22" s="3469">
        <v>8</v>
      </c>
      <c r="W22" s="3468" t="s">
        <v>2264</v>
      </c>
      <c r="X22" s="3468"/>
      <c r="Y22" s="3468"/>
      <c r="Z22" s="3468"/>
      <c r="AA22" s="3468"/>
      <c r="AB22" s="3468"/>
      <c r="AC22" s="3468"/>
      <c r="AD22" s="3468"/>
      <c r="AE22" s="3468"/>
      <c r="AF22" s="3468"/>
      <c r="AG22" s="3468"/>
      <c r="AH22" s="3468"/>
      <c r="AI22" s="3468"/>
      <c r="AJ22" s="3468"/>
      <c r="AK22" s="3468"/>
      <c r="AL22" s="1207"/>
    </row>
    <row r="23" spans="2:38" ht="10.5" customHeight="1">
      <c r="B23" s="3478"/>
      <c r="C23" s="3479"/>
      <c r="R23" s="3478"/>
      <c r="S23" s="3479"/>
      <c r="T23" s="1206"/>
      <c r="U23" s="3469"/>
      <c r="W23" s="3468"/>
      <c r="X23" s="3468"/>
      <c r="Y23" s="3468"/>
      <c r="Z23" s="3468"/>
      <c r="AA23" s="3468"/>
      <c r="AB23" s="3468"/>
      <c r="AC23" s="3468"/>
      <c r="AD23" s="3468"/>
      <c r="AE23" s="3468"/>
      <c r="AF23" s="3468"/>
      <c r="AG23" s="3468"/>
      <c r="AH23" s="3468"/>
      <c r="AI23" s="3468"/>
      <c r="AJ23" s="3468"/>
      <c r="AK23" s="3468"/>
      <c r="AL23" s="1207"/>
    </row>
    <row r="24" spans="2:38" ht="10.5" customHeight="1">
      <c r="B24" s="3480"/>
      <c r="C24" s="3481"/>
      <c r="D24" s="1210"/>
      <c r="E24" s="1210"/>
      <c r="F24" s="1210"/>
      <c r="G24" s="1210"/>
      <c r="H24" s="1210"/>
      <c r="I24" s="1210"/>
      <c r="J24" s="1210"/>
      <c r="K24" s="1210"/>
      <c r="L24" s="1210"/>
      <c r="M24" s="1210"/>
      <c r="N24" s="1210"/>
      <c r="O24" s="1210"/>
      <c r="P24" s="1210"/>
      <c r="Q24" s="1210"/>
      <c r="R24" s="3480"/>
      <c r="S24" s="3481"/>
      <c r="T24" s="1211"/>
      <c r="U24" s="1210"/>
      <c r="V24" s="1210"/>
      <c r="W24" s="1210"/>
      <c r="X24" s="1210"/>
      <c r="Y24" s="1210"/>
      <c r="Z24" s="1210"/>
      <c r="AA24" s="1210"/>
      <c r="AB24" s="1210"/>
      <c r="AC24" s="1210"/>
      <c r="AD24" s="1210"/>
      <c r="AE24" s="1210"/>
      <c r="AF24" s="1210"/>
      <c r="AG24" s="1210"/>
      <c r="AH24" s="1210"/>
      <c r="AI24" s="1210"/>
      <c r="AJ24" s="1210"/>
      <c r="AK24" s="1210"/>
      <c r="AL24" s="1212"/>
    </row>
    <row r="25" spans="2:38" ht="13.5" customHeight="1">
      <c r="B25" s="3482" t="s">
        <v>2265</v>
      </c>
      <c r="C25" s="3483"/>
      <c r="D25" s="1203"/>
      <c r="E25" s="1203"/>
      <c r="F25" s="1203"/>
      <c r="G25" s="1203"/>
      <c r="H25" s="1203"/>
      <c r="I25" s="1203"/>
      <c r="J25" s="1203"/>
      <c r="K25" s="1203"/>
      <c r="L25" s="1203"/>
      <c r="M25" s="1203"/>
      <c r="N25" s="1203"/>
      <c r="O25" s="1203"/>
      <c r="P25" s="1203"/>
      <c r="Q25" s="1203"/>
      <c r="R25" s="1213"/>
      <c r="S25" s="1213"/>
      <c r="T25" s="1203"/>
      <c r="U25" s="1203"/>
      <c r="V25" s="1203"/>
      <c r="W25" s="1214"/>
      <c r="X25" s="1214"/>
      <c r="Y25" s="1214"/>
      <c r="Z25" s="1214"/>
      <c r="AA25" s="1214"/>
      <c r="AB25" s="1214"/>
      <c r="AC25" s="1214"/>
      <c r="AD25" s="1214"/>
      <c r="AE25" s="1214"/>
      <c r="AF25" s="1214"/>
      <c r="AG25" s="1214"/>
      <c r="AH25" s="1214"/>
      <c r="AI25" s="1214"/>
      <c r="AJ25" s="1214"/>
      <c r="AK25" s="1214"/>
      <c r="AL25" s="1205"/>
    </row>
    <row r="26" spans="2:38">
      <c r="B26" s="3484"/>
      <c r="C26" s="3485"/>
      <c r="E26" s="3488"/>
      <c r="F26" s="3488"/>
      <c r="G26" s="1215" t="s">
        <v>2266</v>
      </c>
      <c r="H26" s="1215"/>
      <c r="I26" s="1215"/>
      <c r="J26" s="1215"/>
      <c r="K26" s="1215"/>
      <c r="L26" s="1215"/>
      <c r="M26" s="1215"/>
      <c r="N26" s="1215"/>
      <c r="O26" s="1216"/>
      <c r="AL26" s="1209"/>
    </row>
    <row r="27" spans="2:38">
      <c r="B27" s="3484"/>
      <c r="C27" s="3485"/>
      <c r="E27" s="3488"/>
      <c r="F27" s="3488"/>
      <c r="G27" s="3489" t="s">
        <v>2267</v>
      </c>
      <c r="H27" s="3490"/>
      <c r="I27" s="3490"/>
      <c r="J27" s="3491"/>
      <c r="K27" s="3489" t="s">
        <v>2268</v>
      </c>
      <c r="L27" s="3490"/>
      <c r="M27" s="3490"/>
      <c r="N27" s="3491"/>
      <c r="O27" s="1216"/>
      <c r="AL27" s="1209"/>
    </row>
    <row r="28" spans="2:38">
      <c r="B28" s="3484"/>
      <c r="C28" s="3485"/>
      <c r="E28" s="3488"/>
      <c r="F28" s="3488"/>
      <c r="G28" s="3492" t="s">
        <v>2269</v>
      </c>
      <c r="H28" s="3493"/>
      <c r="I28" s="3493"/>
      <c r="J28" s="3494"/>
      <c r="K28" s="3492" t="s">
        <v>2269</v>
      </c>
      <c r="L28" s="3493"/>
      <c r="M28" s="3493"/>
      <c r="N28" s="3494"/>
      <c r="O28" s="1216"/>
      <c r="AL28" s="1209"/>
    </row>
    <row r="29" spans="2:38" ht="11.25" customHeight="1">
      <c r="B29" s="3484"/>
      <c r="C29" s="3485"/>
      <c r="E29" s="3495" t="s">
        <v>2270</v>
      </c>
      <c r="F29" s="3495"/>
      <c r="G29" s="3496"/>
      <c r="H29" s="3497"/>
      <c r="I29" s="3498"/>
      <c r="J29" s="3502" t="s">
        <v>140</v>
      </c>
      <c r="K29" s="3496"/>
      <c r="L29" s="3497"/>
      <c r="M29" s="3498"/>
      <c r="N29" s="3502" t="s">
        <v>140</v>
      </c>
      <c r="O29" s="1206"/>
      <c r="AL29" s="1209"/>
    </row>
    <row r="30" spans="2:38" ht="11.25" customHeight="1">
      <c r="B30" s="3484"/>
      <c r="C30" s="3485"/>
      <c r="E30" s="3495"/>
      <c r="F30" s="3495"/>
      <c r="G30" s="3499"/>
      <c r="H30" s="3500"/>
      <c r="I30" s="3501"/>
      <c r="J30" s="3503"/>
      <c r="K30" s="3499"/>
      <c r="L30" s="3500"/>
      <c r="M30" s="3501"/>
      <c r="N30" s="3503"/>
      <c r="O30" s="1206"/>
      <c r="AL30" s="1209"/>
    </row>
    <row r="31" spans="2:38" ht="11.25" customHeight="1">
      <c r="B31" s="3484"/>
      <c r="C31" s="3485"/>
      <c r="E31" s="3495" t="s">
        <v>1924</v>
      </c>
      <c r="F31" s="3495"/>
      <c r="G31" s="3496"/>
      <c r="H31" s="3497"/>
      <c r="I31" s="3498"/>
      <c r="J31" s="3502" t="s">
        <v>140</v>
      </c>
      <c r="K31" s="3496"/>
      <c r="L31" s="3497"/>
      <c r="M31" s="3498"/>
      <c r="N31" s="3502" t="s">
        <v>140</v>
      </c>
      <c r="O31" s="1206"/>
      <c r="AL31" s="1209"/>
    </row>
    <row r="32" spans="2:38" ht="11.25" customHeight="1">
      <c r="B32" s="3484"/>
      <c r="C32" s="3485"/>
      <c r="E32" s="3495"/>
      <c r="F32" s="3495"/>
      <c r="G32" s="3499"/>
      <c r="H32" s="3500"/>
      <c r="I32" s="3501"/>
      <c r="J32" s="3503"/>
      <c r="K32" s="3499"/>
      <c r="L32" s="3500"/>
      <c r="M32" s="3501"/>
      <c r="N32" s="3503"/>
      <c r="O32" s="1206"/>
      <c r="AL32" s="1209"/>
    </row>
    <row r="33" spans="2:38" ht="11.25" customHeight="1">
      <c r="B33" s="3484"/>
      <c r="C33" s="3485"/>
      <c r="E33" s="3495" t="s">
        <v>1925</v>
      </c>
      <c r="F33" s="3495"/>
      <c r="G33" s="3496"/>
      <c r="H33" s="3497"/>
      <c r="I33" s="3498"/>
      <c r="J33" s="3502" t="s">
        <v>140</v>
      </c>
      <c r="K33" s="3496"/>
      <c r="L33" s="3497"/>
      <c r="M33" s="3498"/>
      <c r="N33" s="3502" t="s">
        <v>140</v>
      </c>
      <c r="O33" s="1206"/>
      <c r="AL33" s="1209"/>
    </row>
    <row r="34" spans="2:38" ht="11.25" customHeight="1">
      <c r="B34" s="3484"/>
      <c r="C34" s="3485"/>
      <c r="E34" s="3495"/>
      <c r="F34" s="3495"/>
      <c r="G34" s="3499"/>
      <c r="H34" s="3500"/>
      <c r="I34" s="3501"/>
      <c r="J34" s="3503"/>
      <c r="K34" s="3499"/>
      <c r="L34" s="3500"/>
      <c r="M34" s="3501"/>
      <c r="N34" s="3503"/>
      <c r="O34" s="1206"/>
      <c r="AL34" s="1209"/>
    </row>
    <row r="35" spans="2:38" ht="11.25" customHeight="1">
      <c r="B35" s="3484"/>
      <c r="C35" s="3485"/>
      <c r="E35" s="3495" t="s">
        <v>1926</v>
      </c>
      <c r="F35" s="3495"/>
      <c r="G35" s="3496"/>
      <c r="H35" s="3497"/>
      <c r="I35" s="3498"/>
      <c r="J35" s="3502" t="s">
        <v>140</v>
      </c>
      <c r="K35" s="3496"/>
      <c r="L35" s="3497"/>
      <c r="M35" s="3498"/>
      <c r="N35" s="3502" t="s">
        <v>140</v>
      </c>
      <c r="O35" s="1206"/>
      <c r="AL35" s="1209"/>
    </row>
    <row r="36" spans="2:38" ht="11.25" customHeight="1">
      <c r="B36" s="3484"/>
      <c r="C36" s="3485"/>
      <c r="E36" s="3495"/>
      <c r="F36" s="3495"/>
      <c r="G36" s="3499"/>
      <c r="H36" s="3500"/>
      <c r="I36" s="3501"/>
      <c r="J36" s="3503"/>
      <c r="K36" s="3499"/>
      <c r="L36" s="3500"/>
      <c r="M36" s="3501"/>
      <c r="N36" s="3503"/>
      <c r="O36" s="1206"/>
      <c r="AL36" s="1209"/>
    </row>
    <row r="37" spans="2:38" ht="11.25" customHeight="1">
      <c r="B37" s="3484"/>
      <c r="C37" s="3485"/>
      <c r="E37" s="3495" t="s">
        <v>1927</v>
      </c>
      <c r="F37" s="3495"/>
      <c r="G37" s="3496"/>
      <c r="H37" s="3497"/>
      <c r="I37" s="3498"/>
      <c r="J37" s="3502" t="s">
        <v>140</v>
      </c>
      <c r="K37" s="3496"/>
      <c r="L37" s="3497"/>
      <c r="M37" s="3498"/>
      <c r="N37" s="3502" t="s">
        <v>140</v>
      </c>
      <c r="O37" s="1206"/>
      <c r="AL37" s="1209"/>
    </row>
    <row r="38" spans="2:38" ht="11.25" customHeight="1">
      <c r="B38" s="3484"/>
      <c r="C38" s="3485"/>
      <c r="E38" s="3495"/>
      <c r="F38" s="3495"/>
      <c r="G38" s="3499"/>
      <c r="H38" s="3500"/>
      <c r="I38" s="3501"/>
      <c r="J38" s="3503"/>
      <c r="K38" s="3499"/>
      <c r="L38" s="3500"/>
      <c r="M38" s="3501"/>
      <c r="N38" s="3503"/>
      <c r="O38" s="1206"/>
      <c r="AL38" s="1209"/>
    </row>
    <row r="39" spans="2:38" ht="11.25" customHeight="1">
      <c r="B39" s="3484"/>
      <c r="C39" s="3485"/>
      <c r="E39" s="3495" t="s">
        <v>1928</v>
      </c>
      <c r="F39" s="3495"/>
      <c r="G39" s="3496"/>
      <c r="H39" s="3497"/>
      <c r="I39" s="3498"/>
      <c r="J39" s="3502" t="s">
        <v>140</v>
      </c>
      <c r="K39" s="3496"/>
      <c r="L39" s="3497"/>
      <c r="M39" s="3498"/>
      <c r="N39" s="3502" t="s">
        <v>140</v>
      </c>
      <c r="O39" s="1206"/>
      <c r="AL39" s="1209"/>
    </row>
    <row r="40" spans="2:38" ht="11.25" customHeight="1">
      <c r="B40" s="3484"/>
      <c r="C40" s="3485"/>
      <c r="E40" s="3495"/>
      <c r="F40" s="3495"/>
      <c r="G40" s="3499"/>
      <c r="H40" s="3500"/>
      <c r="I40" s="3501"/>
      <c r="J40" s="3503"/>
      <c r="K40" s="3499"/>
      <c r="L40" s="3500"/>
      <c r="M40" s="3501"/>
      <c r="N40" s="3503"/>
      <c r="O40" s="1206"/>
      <c r="AL40" s="1209"/>
    </row>
    <row r="41" spans="2:38" ht="11.25" customHeight="1">
      <c r="B41" s="3484"/>
      <c r="C41" s="3485"/>
      <c r="E41" s="3495" t="s">
        <v>1929</v>
      </c>
      <c r="F41" s="3495"/>
      <c r="G41" s="3496"/>
      <c r="H41" s="3497"/>
      <c r="I41" s="3498"/>
      <c r="J41" s="3502" t="s">
        <v>140</v>
      </c>
      <c r="K41" s="3496"/>
      <c r="L41" s="3497"/>
      <c r="M41" s="3498"/>
      <c r="N41" s="3502" t="s">
        <v>140</v>
      </c>
      <c r="O41" s="1206"/>
      <c r="AL41" s="1209"/>
    </row>
    <row r="42" spans="2:38" ht="11.25" customHeight="1">
      <c r="B42" s="3484"/>
      <c r="C42" s="3485"/>
      <c r="E42" s="3495"/>
      <c r="F42" s="3495"/>
      <c r="G42" s="3499"/>
      <c r="H42" s="3500"/>
      <c r="I42" s="3501"/>
      <c r="J42" s="3503"/>
      <c r="K42" s="3499"/>
      <c r="L42" s="3500"/>
      <c r="M42" s="3501"/>
      <c r="N42" s="3503"/>
      <c r="O42" s="1206"/>
      <c r="AL42" s="1209"/>
    </row>
    <row r="43" spans="2:38" ht="11.25" customHeight="1">
      <c r="B43" s="3484"/>
      <c r="C43" s="3485"/>
      <c r="E43" s="3495" t="s">
        <v>1930</v>
      </c>
      <c r="F43" s="3495"/>
      <c r="G43" s="3496"/>
      <c r="H43" s="3497"/>
      <c r="I43" s="3498"/>
      <c r="J43" s="3502" t="s">
        <v>140</v>
      </c>
      <c r="K43" s="3496"/>
      <c r="L43" s="3497"/>
      <c r="M43" s="3498"/>
      <c r="N43" s="3502" t="s">
        <v>140</v>
      </c>
      <c r="O43" s="1206"/>
      <c r="AL43" s="1209"/>
    </row>
    <row r="44" spans="2:38" ht="11.25" customHeight="1">
      <c r="B44" s="3484"/>
      <c r="C44" s="3485"/>
      <c r="E44" s="3495"/>
      <c r="F44" s="3495"/>
      <c r="G44" s="3499"/>
      <c r="H44" s="3500"/>
      <c r="I44" s="3501"/>
      <c r="J44" s="3503"/>
      <c r="K44" s="3499"/>
      <c r="L44" s="3500"/>
      <c r="M44" s="3501"/>
      <c r="N44" s="3503"/>
      <c r="O44" s="1206"/>
      <c r="AL44" s="1209"/>
    </row>
    <row r="45" spans="2:38" ht="11.25" customHeight="1">
      <c r="B45" s="3484"/>
      <c r="C45" s="3485"/>
      <c r="E45" s="3495" t="s">
        <v>1931</v>
      </c>
      <c r="F45" s="3495"/>
      <c r="G45" s="3496"/>
      <c r="H45" s="3497"/>
      <c r="I45" s="3498"/>
      <c r="J45" s="3502" t="s">
        <v>140</v>
      </c>
      <c r="K45" s="3496"/>
      <c r="L45" s="3497"/>
      <c r="M45" s="3498"/>
      <c r="N45" s="3502" t="s">
        <v>140</v>
      </c>
      <c r="O45" s="1206"/>
      <c r="AL45" s="1209"/>
    </row>
    <row r="46" spans="2:38" ht="11.25" customHeight="1">
      <c r="B46" s="3484"/>
      <c r="C46" s="3485"/>
      <c r="E46" s="3495"/>
      <c r="F46" s="3495"/>
      <c r="G46" s="3499"/>
      <c r="H46" s="3500"/>
      <c r="I46" s="3501"/>
      <c r="J46" s="3503"/>
      <c r="K46" s="3499"/>
      <c r="L46" s="3500"/>
      <c r="M46" s="3501"/>
      <c r="N46" s="3503"/>
      <c r="O46" s="1206"/>
      <c r="AL46" s="1209"/>
    </row>
    <row r="47" spans="2:38" ht="11.25" customHeight="1">
      <c r="B47" s="3484"/>
      <c r="C47" s="3485"/>
      <c r="E47" s="3495" t="s">
        <v>1932</v>
      </c>
      <c r="F47" s="3495"/>
      <c r="G47" s="3496"/>
      <c r="H47" s="3497"/>
      <c r="I47" s="3498"/>
      <c r="J47" s="3502" t="s">
        <v>140</v>
      </c>
      <c r="K47" s="3496"/>
      <c r="L47" s="3497"/>
      <c r="M47" s="3498"/>
      <c r="N47" s="3502" t="s">
        <v>140</v>
      </c>
      <c r="O47" s="1206"/>
      <c r="S47" s="3504"/>
      <c r="T47" s="3504"/>
      <c r="U47" s="3496" t="s">
        <v>2271</v>
      </c>
      <c r="V47" s="3497"/>
      <c r="W47" s="3497"/>
      <c r="X47" s="3497"/>
      <c r="Y47" s="3497"/>
      <c r="Z47" s="3498"/>
      <c r="AL47" s="1209"/>
    </row>
    <row r="48" spans="2:38" ht="11.25" customHeight="1">
      <c r="B48" s="3484"/>
      <c r="C48" s="3485"/>
      <c r="E48" s="3495"/>
      <c r="F48" s="3495"/>
      <c r="G48" s="3499"/>
      <c r="H48" s="3500"/>
      <c r="I48" s="3501"/>
      <c r="J48" s="3503"/>
      <c r="K48" s="3499"/>
      <c r="L48" s="3500"/>
      <c r="M48" s="3501"/>
      <c r="N48" s="3503"/>
      <c r="O48" s="1206"/>
      <c r="S48" s="3504"/>
      <c r="T48" s="3504"/>
      <c r="U48" s="3499"/>
      <c r="V48" s="3500"/>
      <c r="W48" s="3500"/>
      <c r="X48" s="3500"/>
      <c r="Y48" s="3500"/>
      <c r="Z48" s="3501"/>
      <c r="AL48" s="1209"/>
    </row>
    <row r="49" spans="2:38" ht="11.25" customHeight="1">
      <c r="B49" s="3484"/>
      <c r="C49" s="3485"/>
      <c r="E49" s="3495" t="s">
        <v>1933</v>
      </c>
      <c r="F49" s="3495"/>
      <c r="G49" s="3496"/>
      <c r="H49" s="3497"/>
      <c r="I49" s="3498"/>
      <c r="J49" s="3502" t="s">
        <v>140</v>
      </c>
      <c r="K49" s="3496"/>
      <c r="L49" s="3497"/>
      <c r="M49" s="3498"/>
      <c r="N49" s="3502" t="s">
        <v>140</v>
      </c>
      <c r="O49" s="1206"/>
      <c r="S49" s="3489" t="s">
        <v>2267</v>
      </c>
      <c r="T49" s="3490"/>
      <c r="U49" s="3490"/>
      <c r="V49" s="3491"/>
      <c r="W49" s="3489" t="s">
        <v>2268</v>
      </c>
      <c r="X49" s="3490"/>
      <c r="Y49" s="3490"/>
      <c r="Z49" s="3491"/>
      <c r="AL49" s="1209"/>
    </row>
    <row r="50" spans="2:38" ht="11.25" customHeight="1" thickBot="1">
      <c r="B50" s="3484"/>
      <c r="C50" s="3485"/>
      <c r="E50" s="3495"/>
      <c r="F50" s="3495"/>
      <c r="G50" s="3499"/>
      <c r="H50" s="3500"/>
      <c r="I50" s="3501"/>
      <c r="J50" s="3503"/>
      <c r="K50" s="3499"/>
      <c r="L50" s="3500"/>
      <c r="M50" s="3501"/>
      <c r="N50" s="3503"/>
      <c r="O50" s="1206"/>
      <c r="S50" s="3492" t="s">
        <v>2269</v>
      </c>
      <c r="T50" s="3493"/>
      <c r="U50" s="3493"/>
      <c r="V50" s="3494"/>
      <c r="W50" s="3492" t="s">
        <v>2269</v>
      </c>
      <c r="X50" s="3493"/>
      <c r="Y50" s="3493"/>
      <c r="Z50" s="3494"/>
      <c r="AL50" s="1209"/>
    </row>
    <row r="51" spans="2:38" ht="11.25" customHeight="1">
      <c r="B51" s="3484"/>
      <c r="C51" s="3485"/>
      <c r="E51" s="3495" t="s">
        <v>1934</v>
      </c>
      <c r="F51" s="3495"/>
      <c r="G51" s="3496"/>
      <c r="H51" s="3497"/>
      <c r="I51" s="3498"/>
      <c r="J51" s="3502" t="s">
        <v>140</v>
      </c>
      <c r="K51" s="3496"/>
      <c r="L51" s="3497"/>
      <c r="M51" s="3498"/>
      <c r="N51" s="3502" t="s">
        <v>140</v>
      </c>
      <c r="O51" s="1206"/>
      <c r="S51" s="3496"/>
      <c r="T51" s="3497"/>
      <c r="U51" s="3498"/>
      <c r="V51" s="3502" t="s">
        <v>140</v>
      </c>
      <c r="W51" s="3496"/>
      <c r="X51" s="3497"/>
      <c r="Y51" s="3498"/>
      <c r="Z51" s="3502" t="s">
        <v>140</v>
      </c>
      <c r="AE51" s="3510" t="s">
        <v>2272</v>
      </c>
      <c r="AF51" s="3511"/>
      <c r="AG51" s="3511"/>
      <c r="AH51" s="3511"/>
      <c r="AI51" s="3511"/>
      <c r="AJ51" s="3511"/>
      <c r="AK51" s="3512"/>
      <c r="AL51" s="1209"/>
    </row>
    <row r="52" spans="2:38" ht="11.25" customHeight="1" thickBot="1">
      <c r="B52" s="3484"/>
      <c r="C52" s="3485"/>
      <c r="E52" s="3533"/>
      <c r="F52" s="3533"/>
      <c r="G52" s="3499"/>
      <c r="H52" s="3500"/>
      <c r="I52" s="3501"/>
      <c r="J52" s="3503"/>
      <c r="K52" s="3499"/>
      <c r="L52" s="3500"/>
      <c r="M52" s="3501"/>
      <c r="N52" s="3503"/>
      <c r="O52" s="1206"/>
      <c r="S52" s="3499"/>
      <c r="T52" s="3500"/>
      <c r="U52" s="3501"/>
      <c r="V52" s="3503"/>
      <c r="W52" s="3499"/>
      <c r="X52" s="3500"/>
      <c r="Y52" s="3501"/>
      <c r="Z52" s="3503"/>
      <c r="AE52" s="3513"/>
      <c r="AF52" s="3505"/>
      <c r="AG52" s="3505"/>
      <c r="AH52" s="3505"/>
      <c r="AI52" s="3505"/>
      <c r="AJ52" s="3505"/>
      <c r="AK52" s="3506"/>
      <c r="AL52" s="1209"/>
    </row>
    <row r="53" spans="2:38" ht="11.25" customHeight="1">
      <c r="B53" s="3484"/>
      <c r="C53" s="3485"/>
      <c r="E53" s="3514" t="s">
        <v>326</v>
      </c>
      <c r="F53" s="3515"/>
      <c r="G53" s="3518">
        <f>SUM(G29:I52,K29:M52)</f>
        <v>0</v>
      </c>
      <c r="H53" s="3518"/>
      <c r="I53" s="3518"/>
      <c r="J53" s="3518"/>
      <c r="K53" s="3518"/>
      <c r="L53" s="3518"/>
      <c r="M53" s="3518"/>
      <c r="N53" s="3520" t="s">
        <v>140</v>
      </c>
      <c r="O53" s="1217"/>
      <c r="P53" s="3522" t="s">
        <v>2273</v>
      </c>
      <c r="Q53" s="3522"/>
      <c r="R53" s="1217"/>
      <c r="S53" s="3514" t="s">
        <v>326</v>
      </c>
      <c r="T53" s="3515"/>
      <c r="U53" s="3523">
        <f>S51+W51</f>
        <v>0</v>
      </c>
      <c r="V53" s="3524"/>
      <c r="W53" s="3524"/>
      <c r="X53" s="3524"/>
      <c r="Y53" s="3525"/>
      <c r="Z53" s="3520" t="s">
        <v>140</v>
      </c>
      <c r="AB53" s="3522" t="s">
        <v>972</v>
      </c>
      <c r="AC53" s="3522"/>
      <c r="AE53" s="3529" t="e">
        <f>G53/U53*100</f>
        <v>#DIV/0!</v>
      </c>
      <c r="AF53" s="3530"/>
      <c r="AG53" s="3530"/>
      <c r="AH53" s="3530"/>
      <c r="AI53" s="3530"/>
      <c r="AJ53" s="3505" t="s">
        <v>444</v>
      </c>
      <c r="AK53" s="3506"/>
      <c r="AL53" s="1209"/>
    </row>
    <row r="54" spans="2:38" ht="11.25" customHeight="1" thickBot="1">
      <c r="B54" s="3484"/>
      <c r="C54" s="3485"/>
      <c r="E54" s="3516"/>
      <c r="F54" s="3517"/>
      <c r="G54" s="3519"/>
      <c r="H54" s="3519"/>
      <c r="I54" s="3519"/>
      <c r="J54" s="3519"/>
      <c r="K54" s="3519"/>
      <c r="L54" s="3519"/>
      <c r="M54" s="3519"/>
      <c r="N54" s="3521"/>
      <c r="O54" s="1217"/>
      <c r="P54" s="3522"/>
      <c r="Q54" s="3522"/>
      <c r="R54" s="1217"/>
      <c r="S54" s="3516"/>
      <c r="T54" s="3517"/>
      <c r="U54" s="3526"/>
      <c r="V54" s="3527"/>
      <c r="W54" s="3527"/>
      <c r="X54" s="3527"/>
      <c r="Y54" s="3528"/>
      <c r="Z54" s="3521"/>
      <c r="AB54" s="3522"/>
      <c r="AC54" s="3522"/>
      <c r="AE54" s="3531"/>
      <c r="AF54" s="3532"/>
      <c r="AG54" s="3532"/>
      <c r="AH54" s="3532"/>
      <c r="AI54" s="3532"/>
      <c r="AJ54" s="3507"/>
      <c r="AK54" s="3508"/>
      <c r="AL54" s="1209"/>
    </row>
    <row r="55" spans="2:38">
      <c r="B55" s="3486"/>
      <c r="C55" s="3487"/>
      <c r="D55" s="1210"/>
      <c r="E55" s="1210"/>
      <c r="F55" s="1210"/>
      <c r="G55" s="1210"/>
      <c r="H55" s="1210"/>
      <c r="I55" s="1210"/>
      <c r="J55" s="1210"/>
      <c r="K55" s="1210"/>
      <c r="L55" s="1210"/>
      <c r="M55" s="1210"/>
      <c r="N55" s="1210"/>
      <c r="O55" s="1210"/>
      <c r="P55" s="1210"/>
      <c r="Q55" s="1210"/>
      <c r="R55" s="1210"/>
      <c r="S55" s="1210"/>
      <c r="T55" s="1210"/>
      <c r="U55" s="1210"/>
      <c r="V55" s="1210"/>
      <c r="W55" s="1210"/>
      <c r="X55" s="1210"/>
      <c r="Y55" s="1210"/>
      <c r="Z55" s="1210"/>
      <c r="AA55" s="1210"/>
      <c r="AB55" s="1210"/>
      <c r="AC55" s="1210"/>
      <c r="AD55" s="1210"/>
      <c r="AE55" s="1210"/>
      <c r="AF55" s="1210"/>
      <c r="AG55" s="1210"/>
      <c r="AH55" s="1210"/>
      <c r="AI55" s="1210"/>
      <c r="AJ55" s="1210"/>
      <c r="AK55" s="1210"/>
      <c r="AL55" s="1218"/>
    </row>
    <row r="56" spans="2:38" ht="163.5" customHeight="1">
      <c r="B56" s="3509" t="s">
        <v>2274</v>
      </c>
      <c r="C56" s="3509"/>
      <c r="D56" s="3509"/>
      <c r="E56" s="3509"/>
      <c r="F56" s="3509"/>
      <c r="G56" s="3509"/>
      <c r="H56" s="3509"/>
      <c r="I56" s="3509"/>
      <c r="J56" s="3509"/>
      <c r="K56" s="3509"/>
      <c r="L56" s="3509"/>
      <c r="M56" s="3509"/>
      <c r="N56" s="3509"/>
      <c r="O56" s="3509"/>
      <c r="P56" s="3509"/>
      <c r="Q56" s="3509"/>
      <c r="R56" s="3509"/>
      <c r="S56" s="3509"/>
      <c r="T56" s="3509"/>
      <c r="U56" s="3509"/>
      <c r="V56" s="3509"/>
      <c r="W56" s="3509"/>
      <c r="X56" s="3509"/>
      <c r="Y56" s="3509"/>
      <c r="Z56" s="3509"/>
      <c r="AA56" s="3509"/>
      <c r="AB56" s="3509"/>
      <c r="AC56" s="3509"/>
      <c r="AD56" s="3509"/>
      <c r="AE56" s="3509"/>
      <c r="AF56" s="3509"/>
      <c r="AG56" s="3509"/>
      <c r="AH56" s="3509"/>
      <c r="AI56" s="3509"/>
      <c r="AJ56" s="3509"/>
      <c r="AK56" s="3509"/>
      <c r="AL56" s="3509"/>
    </row>
    <row r="57" spans="2:38">
      <c r="B57" s="1219"/>
      <c r="C57" s="1219"/>
      <c r="D57" s="1219"/>
      <c r="E57" s="1219"/>
      <c r="F57" s="1219"/>
      <c r="G57" s="1219"/>
      <c r="H57" s="1219"/>
      <c r="I57" s="1219"/>
      <c r="J57" s="1219"/>
      <c r="K57" s="1219"/>
      <c r="L57" s="1219"/>
      <c r="M57" s="1219"/>
      <c r="N57" s="1219"/>
      <c r="O57" s="1219"/>
      <c r="P57" s="1219"/>
      <c r="Q57" s="1219"/>
      <c r="R57" s="1219"/>
      <c r="S57" s="1219"/>
      <c r="T57" s="1219"/>
      <c r="U57" s="1219"/>
      <c r="V57" s="1219"/>
      <c r="W57" s="1219"/>
      <c r="X57" s="1219"/>
      <c r="Y57" s="1219"/>
      <c r="Z57" s="1219"/>
      <c r="AA57" s="1219"/>
      <c r="AB57" s="1219"/>
      <c r="AC57" s="1219"/>
      <c r="AD57" s="1219"/>
      <c r="AE57" s="1219"/>
      <c r="AF57" s="1219"/>
      <c r="AG57" s="1219"/>
      <c r="AH57" s="1219"/>
      <c r="AI57" s="1219"/>
      <c r="AJ57" s="1219"/>
      <c r="AK57" s="1219"/>
      <c r="AL57" s="1219"/>
    </row>
    <row r="58" spans="2:38">
      <c r="B58" s="1219"/>
      <c r="C58" s="1219"/>
      <c r="D58" s="1219"/>
      <c r="E58" s="1219"/>
      <c r="F58" s="1219"/>
      <c r="G58" s="1219"/>
      <c r="H58" s="1219"/>
      <c r="I58" s="1219"/>
      <c r="J58" s="1219"/>
      <c r="K58" s="1219"/>
      <c r="L58" s="1219"/>
      <c r="M58" s="1219"/>
      <c r="N58" s="1219"/>
      <c r="O58" s="1219"/>
      <c r="P58" s="1219"/>
      <c r="Q58" s="1219"/>
      <c r="R58" s="1219"/>
      <c r="S58" s="1219"/>
      <c r="T58" s="1219"/>
      <c r="U58" s="1219"/>
      <c r="V58" s="1219"/>
      <c r="W58" s="1219"/>
      <c r="X58" s="1219"/>
      <c r="Y58" s="1219"/>
      <c r="Z58" s="1219"/>
      <c r="AA58" s="1219"/>
      <c r="AB58" s="1219"/>
      <c r="AC58" s="1219"/>
      <c r="AD58" s="1219"/>
      <c r="AE58" s="1219"/>
      <c r="AF58" s="1219"/>
      <c r="AG58" s="1219"/>
      <c r="AH58" s="1219"/>
      <c r="AI58" s="1219"/>
      <c r="AJ58" s="1219"/>
      <c r="AK58" s="1219"/>
      <c r="AL58" s="1219"/>
    </row>
    <row r="59" spans="2:38">
      <c r="B59" s="1219"/>
      <c r="C59" s="1219"/>
      <c r="D59" s="1219"/>
      <c r="E59" s="1219"/>
      <c r="F59" s="1219"/>
      <c r="G59" s="1219"/>
      <c r="H59" s="1219"/>
      <c r="I59" s="1219"/>
      <c r="J59" s="1219"/>
      <c r="K59" s="1219"/>
      <c r="L59" s="1219"/>
      <c r="M59" s="1219"/>
      <c r="N59" s="1219"/>
      <c r="O59" s="1219"/>
      <c r="P59" s="1219"/>
      <c r="Q59" s="1219"/>
      <c r="R59" s="1219"/>
      <c r="S59" s="1219"/>
      <c r="T59" s="1219"/>
      <c r="U59" s="1219"/>
      <c r="V59" s="1219"/>
      <c r="W59" s="1219"/>
      <c r="X59" s="1219"/>
      <c r="Y59" s="1219"/>
      <c r="Z59" s="1219"/>
      <c r="AA59" s="1219"/>
      <c r="AB59" s="1219"/>
      <c r="AC59" s="1219"/>
      <c r="AD59" s="1219"/>
      <c r="AE59" s="1219"/>
      <c r="AF59" s="1219"/>
      <c r="AG59" s="1219"/>
      <c r="AH59" s="1219"/>
      <c r="AI59" s="1219"/>
      <c r="AJ59" s="1219"/>
      <c r="AK59" s="1219"/>
      <c r="AL59" s="1219"/>
    </row>
  </sheetData>
  <mergeCells count="121">
    <mergeCell ref="AJ53:AK54"/>
    <mergeCell ref="B56:AL56"/>
    <mergeCell ref="AE51:AK52"/>
    <mergeCell ref="E53:F54"/>
    <mergeCell ref="G53:M54"/>
    <mergeCell ref="N53:N54"/>
    <mergeCell ref="P53:Q54"/>
    <mergeCell ref="S53:T54"/>
    <mergeCell ref="U53:Y54"/>
    <mergeCell ref="Z53:Z54"/>
    <mergeCell ref="AB53:AC54"/>
    <mergeCell ref="AE53:AI54"/>
    <mergeCell ref="E51:F52"/>
    <mergeCell ref="G51:I52"/>
    <mergeCell ref="J51:J52"/>
    <mergeCell ref="K51:M52"/>
    <mergeCell ref="N51:N52"/>
    <mergeCell ref="S51:U52"/>
    <mergeCell ref="V51:V52"/>
    <mergeCell ref="W51:Y52"/>
    <mergeCell ref="Z51:Z52"/>
    <mergeCell ref="S47:T48"/>
    <mergeCell ref="U47:Z48"/>
    <mergeCell ref="E49:F50"/>
    <mergeCell ref="G49:I50"/>
    <mergeCell ref="J49:J50"/>
    <mergeCell ref="K49:M50"/>
    <mergeCell ref="N49:N50"/>
    <mergeCell ref="S49:V49"/>
    <mergeCell ref="W49:Z49"/>
    <mergeCell ref="S50:V50"/>
    <mergeCell ref="W50:Z50"/>
    <mergeCell ref="E45:F46"/>
    <mergeCell ref="G45:I46"/>
    <mergeCell ref="J45:J46"/>
    <mergeCell ref="K45:M46"/>
    <mergeCell ref="N45:N46"/>
    <mergeCell ref="E47:F48"/>
    <mergeCell ref="G47:I48"/>
    <mergeCell ref="J47:J48"/>
    <mergeCell ref="K47:M48"/>
    <mergeCell ref="N47:N48"/>
    <mergeCell ref="E41:F42"/>
    <mergeCell ref="G41:I42"/>
    <mergeCell ref="J41:J42"/>
    <mergeCell ref="K41:M42"/>
    <mergeCell ref="N41:N42"/>
    <mergeCell ref="E43:F44"/>
    <mergeCell ref="G43:I44"/>
    <mergeCell ref="J43:J44"/>
    <mergeCell ref="K43:M44"/>
    <mergeCell ref="N43:N44"/>
    <mergeCell ref="E37:F38"/>
    <mergeCell ref="G37:I38"/>
    <mergeCell ref="J37:J38"/>
    <mergeCell ref="K37:M38"/>
    <mergeCell ref="N37:N38"/>
    <mergeCell ref="E39:F40"/>
    <mergeCell ref="G39:I40"/>
    <mergeCell ref="J39:J40"/>
    <mergeCell ref="K39:M40"/>
    <mergeCell ref="N39:N40"/>
    <mergeCell ref="U22:U23"/>
    <mergeCell ref="E33:F34"/>
    <mergeCell ref="G33:I34"/>
    <mergeCell ref="J33:J34"/>
    <mergeCell ref="K33:M34"/>
    <mergeCell ref="N33:N34"/>
    <mergeCell ref="E35:F36"/>
    <mergeCell ref="G35:I36"/>
    <mergeCell ref="J35:J36"/>
    <mergeCell ref="K35:M36"/>
    <mergeCell ref="N35:N36"/>
    <mergeCell ref="H14:O15"/>
    <mergeCell ref="U14:U15"/>
    <mergeCell ref="W14:AK15"/>
    <mergeCell ref="F16:F17"/>
    <mergeCell ref="H16:O17"/>
    <mergeCell ref="U16:U17"/>
    <mergeCell ref="W16:AK17"/>
    <mergeCell ref="W22:AK23"/>
    <mergeCell ref="B25:C55"/>
    <mergeCell ref="E26:F28"/>
    <mergeCell ref="G27:J27"/>
    <mergeCell ref="K27:N27"/>
    <mergeCell ref="G28:J28"/>
    <mergeCell ref="K28:N28"/>
    <mergeCell ref="E29:F30"/>
    <mergeCell ref="G29:I30"/>
    <mergeCell ref="J29:J30"/>
    <mergeCell ref="K29:M30"/>
    <mergeCell ref="N29:N30"/>
    <mergeCell ref="E31:F32"/>
    <mergeCell ref="G31:I32"/>
    <mergeCell ref="J31:J32"/>
    <mergeCell ref="K31:M32"/>
    <mergeCell ref="N31:N32"/>
    <mergeCell ref="H10:O11"/>
    <mergeCell ref="U10:U11"/>
    <mergeCell ref="W10:AK11"/>
    <mergeCell ref="F12:F13"/>
    <mergeCell ref="H12:O13"/>
    <mergeCell ref="U12:U13"/>
    <mergeCell ref="W12:AK13"/>
    <mergeCell ref="AB1:AI1"/>
    <mergeCell ref="AK1:AL1"/>
    <mergeCell ref="A3:AM4"/>
    <mergeCell ref="B6:K6"/>
    <mergeCell ref="L6:AL6"/>
    <mergeCell ref="B7:C24"/>
    <mergeCell ref="R7:S24"/>
    <mergeCell ref="U8:U9"/>
    <mergeCell ref="W8:AK9"/>
    <mergeCell ref="F10:F11"/>
    <mergeCell ref="F18:F19"/>
    <mergeCell ref="H18:O19"/>
    <mergeCell ref="U18:U19"/>
    <mergeCell ref="W18:AK19"/>
    <mergeCell ref="U20:U21"/>
    <mergeCell ref="W20:AK21"/>
    <mergeCell ref="F14:F15"/>
  </mergeCells>
  <phoneticPr fontId="14"/>
  <pageMargins left="0.7" right="0.7" top="0.75" bottom="0.75" header="0.3" footer="0.3"/>
  <pageSetup paperSize="9" scale="96"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52D70-96F3-4EE9-9B84-BF9CBC1085C3}">
  <sheetPr>
    <tabColor rgb="FFFF0000"/>
  </sheetPr>
  <dimension ref="B1:K49"/>
  <sheetViews>
    <sheetView showGridLines="0" view="pageBreakPreview" zoomScaleSheetLayoutView="100" workbookViewId="0"/>
  </sheetViews>
  <sheetFormatPr defaultRowHeight="18"/>
  <cols>
    <col min="1" max="1" width="1.5" style="1038" customWidth="1"/>
    <col min="2" max="2" width="3.1640625" style="1038" customWidth="1"/>
    <col min="3" max="4" width="8.25" style="1038" customWidth="1"/>
    <col min="5" max="6" width="7.75" style="1038" customWidth="1"/>
    <col min="7" max="7" width="7.6640625" style="1038" customWidth="1"/>
    <col min="8" max="8" width="6.75" style="1038" customWidth="1"/>
    <col min="9" max="10" width="9.1640625" style="1038" customWidth="1"/>
    <col min="11" max="11" width="15.6640625" style="1038" customWidth="1"/>
    <col min="12" max="256" width="8.25" style="1038" customWidth="1"/>
    <col min="257" max="257" width="1.5" style="1038" customWidth="1"/>
    <col min="258" max="258" width="3.1640625" style="1038" customWidth="1"/>
    <col min="259" max="260" width="8.25" style="1038" customWidth="1"/>
    <col min="261" max="262" width="7.75" style="1038" customWidth="1"/>
    <col min="263" max="263" width="7.6640625" style="1038" customWidth="1"/>
    <col min="264" max="264" width="6.75" style="1038" customWidth="1"/>
    <col min="265" max="266" width="9.1640625" style="1038" customWidth="1"/>
    <col min="267" max="267" width="15.6640625" style="1038" customWidth="1"/>
    <col min="268" max="512" width="8.25" style="1038" customWidth="1"/>
    <col min="513" max="513" width="1.5" style="1038" customWidth="1"/>
    <col min="514" max="514" width="3.1640625" style="1038" customWidth="1"/>
    <col min="515" max="516" width="8.25" style="1038" customWidth="1"/>
    <col min="517" max="518" width="7.75" style="1038" customWidth="1"/>
    <col min="519" max="519" width="7.6640625" style="1038" customWidth="1"/>
    <col min="520" max="520" width="6.75" style="1038" customWidth="1"/>
    <col min="521" max="522" width="9.1640625" style="1038" customWidth="1"/>
    <col min="523" max="523" width="15.6640625" style="1038" customWidth="1"/>
    <col min="524" max="768" width="8.25" style="1038" customWidth="1"/>
    <col min="769" max="769" width="1.5" style="1038" customWidth="1"/>
    <col min="770" max="770" width="3.1640625" style="1038" customWidth="1"/>
    <col min="771" max="772" width="8.25" style="1038" customWidth="1"/>
    <col min="773" max="774" width="7.75" style="1038" customWidth="1"/>
    <col min="775" max="775" width="7.6640625" style="1038" customWidth="1"/>
    <col min="776" max="776" width="6.75" style="1038" customWidth="1"/>
    <col min="777" max="778" width="9.1640625" style="1038" customWidth="1"/>
    <col min="779" max="779" width="15.6640625" style="1038" customWidth="1"/>
    <col min="780" max="1024" width="8.25" style="1038" customWidth="1"/>
    <col min="1025" max="1025" width="1.5" style="1038" customWidth="1"/>
    <col min="1026" max="1026" width="3.1640625" style="1038" customWidth="1"/>
    <col min="1027" max="1028" width="8.25" style="1038" customWidth="1"/>
    <col min="1029" max="1030" width="7.75" style="1038" customWidth="1"/>
    <col min="1031" max="1031" width="7.6640625" style="1038" customWidth="1"/>
    <col min="1032" max="1032" width="6.75" style="1038" customWidth="1"/>
    <col min="1033" max="1034" width="9.1640625" style="1038" customWidth="1"/>
    <col min="1035" max="1035" width="15.6640625" style="1038" customWidth="1"/>
    <col min="1036" max="1280" width="8.25" style="1038" customWidth="1"/>
    <col min="1281" max="1281" width="1.5" style="1038" customWidth="1"/>
    <col min="1282" max="1282" width="3.1640625" style="1038" customWidth="1"/>
    <col min="1283" max="1284" width="8.25" style="1038" customWidth="1"/>
    <col min="1285" max="1286" width="7.75" style="1038" customWidth="1"/>
    <col min="1287" max="1287" width="7.6640625" style="1038" customWidth="1"/>
    <col min="1288" max="1288" width="6.75" style="1038" customWidth="1"/>
    <col min="1289" max="1290" width="9.1640625" style="1038" customWidth="1"/>
    <col min="1291" max="1291" width="15.6640625" style="1038" customWidth="1"/>
    <col min="1292" max="1536" width="8.25" style="1038" customWidth="1"/>
    <col min="1537" max="1537" width="1.5" style="1038" customWidth="1"/>
    <col min="1538" max="1538" width="3.1640625" style="1038" customWidth="1"/>
    <col min="1539" max="1540" width="8.25" style="1038" customWidth="1"/>
    <col min="1541" max="1542" width="7.75" style="1038" customWidth="1"/>
    <col min="1543" max="1543" width="7.6640625" style="1038" customWidth="1"/>
    <col min="1544" max="1544" width="6.75" style="1038" customWidth="1"/>
    <col min="1545" max="1546" width="9.1640625" style="1038" customWidth="1"/>
    <col min="1547" max="1547" width="15.6640625" style="1038" customWidth="1"/>
    <col min="1548" max="1792" width="8.25" style="1038" customWidth="1"/>
    <col min="1793" max="1793" width="1.5" style="1038" customWidth="1"/>
    <col min="1794" max="1794" width="3.1640625" style="1038" customWidth="1"/>
    <col min="1795" max="1796" width="8.25" style="1038" customWidth="1"/>
    <col min="1797" max="1798" width="7.75" style="1038" customWidth="1"/>
    <col min="1799" max="1799" width="7.6640625" style="1038" customWidth="1"/>
    <col min="1800" max="1800" width="6.75" style="1038" customWidth="1"/>
    <col min="1801" max="1802" width="9.1640625" style="1038" customWidth="1"/>
    <col min="1803" max="1803" width="15.6640625" style="1038" customWidth="1"/>
    <col min="1804" max="2048" width="8.25" style="1038" customWidth="1"/>
    <col min="2049" max="2049" width="1.5" style="1038" customWidth="1"/>
    <col min="2050" max="2050" width="3.1640625" style="1038" customWidth="1"/>
    <col min="2051" max="2052" width="8.25" style="1038" customWidth="1"/>
    <col min="2053" max="2054" width="7.75" style="1038" customWidth="1"/>
    <col min="2055" max="2055" width="7.6640625" style="1038" customWidth="1"/>
    <col min="2056" max="2056" width="6.75" style="1038" customWidth="1"/>
    <col min="2057" max="2058" width="9.1640625" style="1038" customWidth="1"/>
    <col min="2059" max="2059" width="15.6640625" style="1038" customWidth="1"/>
    <col min="2060" max="2304" width="8.25" style="1038" customWidth="1"/>
    <col min="2305" max="2305" width="1.5" style="1038" customWidth="1"/>
    <col min="2306" max="2306" width="3.1640625" style="1038" customWidth="1"/>
    <col min="2307" max="2308" width="8.25" style="1038" customWidth="1"/>
    <col min="2309" max="2310" width="7.75" style="1038" customWidth="1"/>
    <col min="2311" max="2311" width="7.6640625" style="1038" customWidth="1"/>
    <col min="2312" max="2312" width="6.75" style="1038" customWidth="1"/>
    <col min="2313" max="2314" width="9.1640625" style="1038" customWidth="1"/>
    <col min="2315" max="2315" width="15.6640625" style="1038" customWidth="1"/>
    <col min="2316" max="2560" width="8.25" style="1038" customWidth="1"/>
    <col min="2561" max="2561" width="1.5" style="1038" customWidth="1"/>
    <col min="2562" max="2562" width="3.1640625" style="1038" customWidth="1"/>
    <col min="2563" max="2564" width="8.25" style="1038" customWidth="1"/>
    <col min="2565" max="2566" width="7.75" style="1038" customWidth="1"/>
    <col min="2567" max="2567" width="7.6640625" style="1038" customWidth="1"/>
    <col min="2568" max="2568" width="6.75" style="1038" customWidth="1"/>
    <col min="2569" max="2570" width="9.1640625" style="1038" customWidth="1"/>
    <col min="2571" max="2571" width="15.6640625" style="1038" customWidth="1"/>
    <col min="2572" max="2816" width="8.25" style="1038" customWidth="1"/>
    <col min="2817" max="2817" width="1.5" style="1038" customWidth="1"/>
    <col min="2818" max="2818" width="3.1640625" style="1038" customWidth="1"/>
    <col min="2819" max="2820" width="8.25" style="1038" customWidth="1"/>
    <col min="2821" max="2822" width="7.75" style="1038" customWidth="1"/>
    <col min="2823" max="2823" width="7.6640625" style="1038" customWidth="1"/>
    <col min="2824" max="2824" width="6.75" style="1038" customWidth="1"/>
    <col min="2825" max="2826" width="9.1640625" style="1038" customWidth="1"/>
    <col min="2827" max="2827" width="15.6640625" style="1038" customWidth="1"/>
    <col min="2828" max="3072" width="8.25" style="1038" customWidth="1"/>
    <col min="3073" max="3073" width="1.5" style="1038" customWidth="1"/>
    <col min="3074" max="3074" width="3.1640625" style="1038" customWidth="1"/>
    <col min="3075" max="3076" width="8.25" style="1038" customWidth="1"/>
    <col min="3077" max="3078" width="7.75" style="1038" customWidth="1"/>
    <col min="3079" max="3079" width="7.6640625" style="1038" customWidth="1"/>
    <col min="3080" max="3080" width="6.75" style="1038" customWidth="1"/>
    <col min="3081" max="3082" width="9.1640625" style="1038" customWidth="1"/>
    <col min="3083" max="3083" width="15.6640625" style="1038" customWidth="1"/>
    <col min="3084" max="3328" width="8.25" style="1038" customWidth="1"/>
    <col min="3329" max="3329" width="1.5" style="1038" customWidth="1"/>
    <col min="3330" max="3330" width="3.1640625" style="1038" customWidth="1"/>
    <col min="3331" max="3332" width="8.25" style="1038" customWidth="1"/>
    <col min="3333" max="3334" width="7.75" style="1038" customWidth="1"/>
    <col min="3335" max="3335" width="7.6640625" style="1038" customWidth="1"/>
    <col min="3336" max="3336" width="6.75" style="1038" customWidth="1"/>
    <col min="3337" max="3338" width="9.1640625" style="1038" customWidth="1"/>
    <col min="3339" max="3339" width="15.6640625" style="1038" customWidth="1"/>
    <col min="3340" max="3584" width="8.25" style="1038" customWidth="1"/>
    <col min="3585" max="3585" width="1.5" style="1038" customWidth="1"/>
    <col min="3586" max="3586" width="3.1640625" style="1038" customWidth="1"/>
    <col min="3587" max="3588" width="8.25" style="1038" customWidth="1"/>
    <col min="3589" max="3590" width="7.75" style="1038" customWidth="1"/>
    <col min="3591" max="3591" width="7.6640625" style="1038" customWidth="1"/>
    <col min="3592" max="3592" width="6.75" style="1038" customWidth="1"/>
    <col min="3593" max="3594" width="9.1640625" style="1038" customWidth="1"/>
    <col min="3595" max="3595" width="15.6640625" style="1038" customWidth="1"/>
    <col min="3596" max="3840" width="8.25" style="1038" customWidth="1"/>
    <col min="3841" max="3841" width="1.5" style="1038" customWidth="1"/>
    <col min="3842" max="3842" width="3.1640625" style="1038" customWidth="1"/>
    <col min="3843" max="3844" width="8.25" style="1038" customWidth="1"/>
    <col min="3845" max="3846" width="7.75" style="1038" customWidth="1"/>
    <col min="3847" max="3847" width="7.6640625" style="1038" customWidth="1"/>
    <col min="3848" max="3848" width="6.75" style="1038" customWidth="1"/>
    <col min="3849" max="3850" width="9.1640625" style="1038" customWidth="1"/>
    <col min="3851" max="3851" width="15.6640625" style="1038" customWidth="1"/>
    <col min="3852" max="4096" width="8.25" style="1038" customWidth="1"/>
    <col min="4097" max="4097" width="1.5" style="1038" customWidth="1"/>
    <col min="4098" max="4098" width="3.1640625" style="1038" customWidth="1"/>
    <col min="4099" max="4100" width="8.25" style="1038" customWidth="1"/>
    <col min="4101" max="4102" width="7.75" style="1038" customWidth="1"/>
    <col min="4103" max="4103" width="7.6640625" style="1038" customWidth="1"/>
    <col min="4104" max="4104" width="6.75" style="1038" customWidth="1"/>
    <col min="4105" max="4106" width="9.1640625" style="1038" customWidth="1"/>
    <col min="4107" max="4107" width="15.6640625" style="1038" customWidth="1"/>
    <col min="4108" max="4352" width="8.25" style="1038" customWidth="1"/>
    <col min="4353" max="4353" width="1.5" style="1038" customWidth="1"/>
    <col min="4354" max="4354" width="3.1640625" style="1038" customWidth="1"/>
    <col min="4355" max="4356" width="8.25" style="1038" customWidth="1"/>
    <col min="4357" max="4358" width="7.75" style="1038" customWidth="1"/>
    <col min="4359" max="4359" width="7.6640625" style="1038" customWidth="1"/>
    <col min="4360" max="4360" width="6.75" style="1038" customWidth="1"/>
    <col min="4361" max="4362" width="9.1640625" style="1038" customWidth="1"/>
    <col min="4363" max="4363" width="15.6640625" style="1038" customWidth="1"/>
    <col min="4364" max="4608" width="8.25" style="1038" customWidth="1"/>
    <col min="4609" max="4609" width="1.5" style="1038" customWidth="1"/>
    <col min="4610" max="4610" width="3.1640625" style="1038" customWidth="1"/>
    <col min="4611" max="4612" width="8.25" style="1038" customWidth="1"/>
    <col min="4613" max="4614" width="7.75" style="1038" customWidth="1"/>
    <col min="4615" max="4615" width="7.6640625" style="1038" customWidth="1"/>
    <col min="4616" max="4616" width="6.75" style="1038" customWidth="1"/>
    <col min="4617" max="4618" width="9.1640625" style="1038" customWidth="1"/>
    <col min="4619" max="4619" width="15.6640625" style="1038" customWidth="1"/>
    <col min="4620" max="4864" width="8.25" style="1038" customWidth="1"/>
    <col min="4865" max="4865" width="1.5" style="1038" customWidth="1"/>
    <col min="4866" max="4866" width="3.1640625" style="1038" customWidth="1"/>
    <col min="4867" max="4868" width="8.25" style="1038" customWidth="1"/>
    <col min="4869" max="4870" width="7.75" style="1038" customWidth="1"/>
    <col min="4871" max="4871" width="7.6640625" style="1038" customWidth="1"/>
    <col min="4872" max="4872" width="6.75" style="1038" customWidth="1"/>
    <col min="4873" max="4874" width="9.1640625" style="1038" customWidth="1"/>
    <col min="4875" max="4875" width="15.6640625" style="1038" customWidth="1"/>
    <col min="4876" max="5120" width="8.25" style="1038" customWidth="1"/>
    <col min="5121" max="5121" width="1.5" style="1038" customWidth="1"/>
    <col min="5122" max="5122" width="3.1640625" style="1038" customWidth="1"/>
    <col min="5123" max="5124" width="8.25" style="1038" customWidth="1"/>
    <col min="5125" max="5126" width="7.75" style="1038" customWidth="1"/>
    <col min="5127" max="5127" width="7.6640625" style="1038" customWidth="1"/>
    <col min="5128" max="5128" width="6.75" style="1038" customWidth="1"/>
    <col min="5129" max="5130" width="9.1640625" style="1038" customWidth="1"/>
    <col min="5131" max="5131" width="15.6640625" style="1038" customWidth="1"/>
    <col min="5132" max="5376" width="8.25" style="1038" customWidth="1"/>
    <col min="5377" max="5377" width="1.5" style="1038" customWidth="1"/>
    <col min="5378" max="5378" width="3.1640625" style="1038" customWidth="1"/>
    <col min="5379" max="5380" width="8.25" style="1038" customWidth="1"/>
    <col min="5381" max="5382" width="7.75" style="1038" customWidth="1"/>
    <col min="5383" max="5383" width="7.6640625" style="1038" customWidth="1"/>
    <col min="5384" max="5384" width="6.75" style="1038" customWidth="1"/>
    <col min="5385" max="5386" width="9.1640625" style="1038" customWidth="1"/>
    <col min="5387" max="5387" width="15.6640625" style="1038" customWidth="1"/>
    <col min="5388" max="5632" width="8.25" style="1038" customWidth="1"/>
    <col min="5633" max="5633" width="1.5" style="1038" customWidth="1"/>
    <col min="5634" max="5634" width="3.1640625" style="1038" customWidth="1"/>
    <col min="5635" max="5636" width="8.25" style="1038" customWidth="1"/>
    <col min="5637" max="5638" width="7.75" style="1038" customWidth="1"/>
    <col min="5639" max="5639" width="7.6640625" style="1038" customWidth="1"/>
    <col min="5640" max="5640" width="6.75" style="1038" customWidth="1"/>
    <col min="5641" max="5642" width="9.1640625" style="1038" customWidth="1"/>
    <col min="5643" max="5643" width="15.6640625" style="1038" customWidth="1"/>
    <col min="5644" max="5888" width="8.25" style="1038" customWidth="1"/>
    <col min="5889" max="5889" width="1.5" style="1038" customWidth="1"/>
    <col min="5890" max="5890" width="3.1640625" style="1038" customWidth="1"/>
    <col min="5891" max="5892" width="8.25" style="1038" customWidth="1"/>
    <col min="5893" max="5894" width="7.75" style="1038" customWidth="1"/>
    <col min="5895" max="5895" width="7.6640625" style="1038" customWidth="1"/>
    <col min="5896" max="5896" width="6.75" style="1038" customWidth="1"/>
    <col min="5897" max="5898" width="9.1640625" style="1038" customWidth="1"/>
    <col min="5899" max="5899" width="15.6640625" style="1038" customWidth="1"/>
    <col min="5900" max="6144" width="8.25" style="1038" customWidth="1"/>
    <col min="6145" max="6145" width="1.5" style="1038" customWidth="1"/>
    <col min="6146" max="6146" width="3.1640625" style="1038" customWidth="1"/>
    <col min="6147" max="6148" width="8.25" style="1038" customWidth="1"/>
    <col min="6149" max="6150" width="7.75" style="1038" customWidth="1"/>
    <col min="6151" max="6151" width="7.6640625" style="1038" customWidth="1"/>
    <col min="6152" max="6152" width="6.75" style="1038" customWidth="1"/>
    <col min="6153" max="6154" width="9.1640625" style="1038" customWidth="1"/>
    <col min="6155" max="6155" width="15.6640625" style="1038" customWidth="1"/>
    <col min="6156" max="6400" width="8.25" style="1038" customWidth="1"/>
    <col min="6401" max="6401" width="1.5" style="1038" customWidth="1"/>
    <col min="6402" max="6402" width="3.1640625" style="1038" customWidth="1"/>
    <col min="6403" max="6404" width="8.25" style="1038" customWidth="1"/>
    <col min="6405" max="6406" width="7.75" style="1038" customWidth="1"/>
    <col min="6407" max="6407" width="7.6640625" style="1038" customWidth="1"/>
    <col min="6408" max="6408" width="6.75" style="1038" customWidth="1"/>
    <col min="6409" max="6410" width="9.1640625" style="1038" customWidth="1"/>
    <col min="6411" max="6411" width="15.6640625" style="1038" customWidth="1"/>
    <col min="6412" max="6656" width="8.25" style="1038" customWidth="1"/>
    <col min="6657" max="6657" width="1.5" style="1038" customWidth="1"/>
    <col min="6658" max="6658" width="3.1640625" style="1038" customWidth="1"/>
    <col min="6659" max="6660" width="8.25" style="1038" customWidth="1"/>
    <col min="6661" max="6662" width="7.75" style="1038" customWidth="1"/>
    <col min="6663" max="6663" width="7.6640625" style="1038" customWidth="1"/>
    <col min="6664" max="6664" width="6.75" style="1038" customWidth="1"/>
    <col min="6665" max="6666" width="9.1640625" style="1038" customWidth="1"/>
    <col min="6667" max="6667" width="15.6640625" style="1038" customWidth="1"/>
    <col min="6668" max="6912" width="8.25" style="1038" customWidth="1"/>
    <col min="6913" max="6913" width="1.5" style="1038" customWidth="1"/>
    <col min="6914" max="6914" width="3.1640625" style="1038" customWidth="1"/>
    <col min="6915" max="6916" width="8.25" style="1038" customWidth="1"/>
    <col min="6917" max="6918" width="7.75" style="1038" customWidth="1"/>
    <col min="6919" max="6919" width="7.6640625" style="1038" customWidth="1"/>
    <col min="6920" max="6920" width="6.75" style="1038" customWidth="1"/>
    <col min="6921" max="6922" width="9.1640625" style="1038" customWidth="1"/>
    <col min="6923" max="6923" width="15.6640625" style="1038" customWidth="1"/>
    <col min="6924" max="7168" width="8.25" style="1038" customWidth="1"/>
    <col min="7169" max="7169" width="1.5" style="1038" customWidth="1"/>
    <col min="7170" max="7170" width="3.1640625" style="1038" customWidth="1"/>
    <col min="7171" max="7172" width="8.25" style="1038" customWidth="1"/>
    <col min="7173" max="7174" width="7.75" style="1038" customWidth="1"/>
    <col min="7175" max="7175" width="7.6640625" style="1038" customWidth="1"/>
    <col min="7176" max="7176" width="6.75" style="1038" customWidth="1"/>
    <col min="7177" max="7178" width="9.1640625" style="1038" customWidth="1"/>
    <col min="7179" max="7179" width="15.6640625" style="1038" customWidth="1"/>
    <col min="7180" max="7424" width="8.25" style="1038" customWidth="1"/>
    <col min="7425" max="7425" width="1.5" style="1038" customWidth="1"/>
    <col min="7426" max="7426" width="3.1640625" style="1038" customWidth="1"/>
    <col min="7427" max="7428" width="8.25" style="1038" customWidth="1"/>
    <col min="7429" max="7430" width="7.75" style="1038" customWidth="1"/>
    <col min="7431" max="7431" width="7.6640625" style="1038" customWidth="1"/>
    <col min="7432" max="7432" width="6.75" style="1038" customWidth="1"/>
    <col min="7433" max="7434" width="9.1640625" style="1038" customWidth="1"/>
    <col min="7435" max="7435" width="15.6640625" style="1038" customWidth="1"/>
    <col min="7436" max="7680" width="8.25" style="1038" customWidth="1"/>
    <col min="7681" max="7681" width="1.5" style="1038" customWidth="1"/>
    <col min="7682" max="7682" width="3.1640625" style="1038" customWidth="1"/>
    <col min="7683" max="7684" width="8.25" style="1038" customWidth="1"/>
    <col min="7685" max="7686" width="7.75" style="1038" customWidth="1"/>
    <col min="7687" max="7687" width="7.6640625" style="1038" customWidth="1"/>
    <col min="7688" max="7688" width="6.75" style="1038" customWidth="1"/>
    <col min="7689" max="7690" width="9.1640625" style="1038" customWidth="1"/>
    <col min="7691" max="7691" width="15.6640625" style="1038" customWidth="1"/>
    <col min="7692" max="7936" width="8.25" style="1038" customWidth="1"/>
    <col min="7937" max="7937" width="1.5" style="1038" customWidth="1"/>
    <col min="7938" max="7938" width="3.1640625" style="1038" customWidth="1"/>
    <col min="7939" max="7940" width="8.25" style="1038" customWidth="1"/>
    <col min="7941" max="7942" width="7.75" style="1038" customWidth="1"/>
    <col min="7943" max="7943" width="7.6640625" style="1038" customWidth="1"/>
    <col min="7944" max="7944" width="6.75" style="1038" customWidth="1"/>
    <col min="7945" max="7946" width="9.1640625" style="1038" customWidth="1"/>
    <col min="7947" max="7947" width="15.6640625" style="1038" customWidth="1"/>
    <col min="7948" max="8192" width="8.25" style="1038" customWidth="1"/>
    <col min="8193" max="8193" width="1.5" style="1038" customWidth="1"/>
    <col min="8194" max="8194" width="3.1640625" style="1038" customWidth="1"/>
    <col min="8195" max="8196" width="8.25" style="1038" customWidth="1"/>
    <col min="8197" max="8198" width="7.75" style="1038" customWidth="1"/>
    <col min="8199" max="8199" width="7.6640625" style="1038" customWidth="1"/>
    <col min="8200" max="8200" width="6.75" style="1038" customWidth="1"/>
    <col min="8201" max="8202" width="9.1640625" style="1038" customWidth="1"/>
    <col min="8203" max="8203" width="15.6640625" style="1038" customWidth="1"/>
    <col min="8204" max="8448" width="8.25" style="1038" customWidth="1"/>
    <col min="8449" max="8449" width="1.5" style="1038" customWidth="1"/>
    <col min="8450" max="8450" width="3.1640625" style="1038" customWidth="1"/>
    <col min="8451" max="8452" width="8.25" style="1038" customWidth="1"/>
    <col min="8453" max="8454" width="7.75" style="1038" customWidth="1"/>
    <col min="8455" max="8455" width="7.6640625" style="1038" customWidth="1"/>
    <col min="8456" max="8456" width="6.75" style="1038" customWidth="1"/>
    <col min="8457" max="8458" width="9.1640625" style="1038" customWidth="1"/>
    <col min="8459" max="8459" width="15.6640625" style="1038" customWidth="1"/>
    <col min="8460" max="8704" width="8.25" style="1038" customWidth="1"/>
    <col min="8705" max="8705" width="1.5" style="1038" customWidth="1"/>
    <col min="8706" max="8706" width="3.1640625" style="1038" customWidth="1"/>
    <col min="8707" max="8708" width="8.25" style="1038" customWidth="1"/>
    <col min="8709" max="8710" width="7.75" style="1038" customWidth="1"/>
    <col min="8711" max="8711" width="7.6640625" style="1038" customWidth="1"/>
    <col min="8712" max="8712" width="6.75" style="1038" customWidth="1"/>
    <col min="8713" max="8714" width="9.1640625" style="1038" customWidth="1"/>
    <col min="8715" max="8715" width="15.6640625" style="1038" customWidth="1"/>
    <col min="8716" max="8960" width="8.25" style="1038" customWidth="1"/>
    <col min="8961" max="8961" width="1.5" style="1038" customWidth="1"/>
    <col min="8962" max="8962" width="3.1640625" style="1038" customWidth="1"/>
    <col min="8963" max="8964" width="8.25" style="1038" customWidth="1"/>
    <col min="8965" max="8966" width="7.75" style="1038" customWidth="1"/>
    <col min="8967" max="8967" width="7.6640625" style="1038" customWidth="1"/>
    <col min="8968" max="8968" width="6.75" style="1038" customWidth="1"/>
    <col min="8969" max="8970" width="9.1640625" style="1038" customWidth="1"/>
    <col min="8971" max="8971" width="15.6640625" style="1038" customWidth="1"/>
    <col min="8972" max="9216" width="8.25" style="1038" customWidth="1"/>
    <col min="9217" max="9217" width="1.5" style="1038" customWidth="1"/>
    <col min="9218" max="9218" width="3.1640625" style="1038" customWidth="1"/>
    <col min="9219" max="9220" width="8.25" style="1038" customWidth="1"/>
    <col min="9221" max="9222" width="7.75" style="1038" customWidth="1"/>
    <col min="9223" max="9223" width="7.6640625" style="1038" customWidth="1"/>
    <col min="9224" max="9224" width="6.75" style="1038" customWidth="1"/>
    <col min="9225" max="9226" width="9.1640625" style="1038" customWidth="1"/>
    <col min="9227" max="9227" width="15.6640625" style="1038" customWidth="1"/>
    <col min="9228" max="9472" width="8.25" style="1038" customWidth="1"/>
    <col min="9473" max="9473" width="1.5" style="1038" customWidth="1"/>
    <col min="9474" max="9474" width="3.1640625" style="1038" customWidth="1"/>
    <col min="9475" max="9476" width="8.25" style="1038" customWidth="1"/>
    <col min="9477" max="9478" width="7.75" style="1038" customWidth="1"/>
    <col min="9479" max="9479" width="7.6640625" style="1038" customWidth="1"/>
    <col min="9480" max="9480" width="6.75" style="1038" customWidth="1"/>
    <col min="9481" max="9482" width="9.1640625" style="1038" customWidth="1"/>
    <col min="9483" max="9483" width="15.6640625" style="1038" customWidth="1"/>
    <col min="9484" max="9728" width="8.25" style="1038" customWidth="1"/>
    <col min="9729" max="9729" width="1.5" style="1038" customWidth="1"/>
    <col min="9730" max="9730" width="3.1640625" style="1038" customWidth="1"/>
    <col min="9731" max="9732" width="8.25" style="1038" customWidth="1"/>
    <col min="9733" max="9734" width="7.75" style="1038" customWidth="1"/>
    <col min="9735" max="9735" width="7.6640625" style="1038" customWidth="1"/>
    <col min="9736" max="9736" width="6.75" style="1038" customWidth="1"/>
    <col min="9737" max="9738" width="9.1640625" style="1038" customWidth="1"/>
    <col min="9739" max="9739" width="15.6640625" style="1038" customWidth="1"/>
    <col min="9740" max="9984" width="8.25" style="1038" customWidth="1"/>
    <col min="9985" max="9985" width="1.5" style="1038" customWidth="1"/>
    <col min="9986" max="9986" width="3.1640625" style="1038" customWidth="1"/>
    <col min="9987" max="9988" width="8.25" style="1038" customWidth="1"/>
    <col min="9989" max="9990" width="7.75" style="1038" customWidth="1"/>
    <col min="9991" max="9991" width="7.6640625" style="1038" customWidth="1"/>
    <col min="9992" max="9992" width="6.75" style="1038" customWidth="1"/>
    <col min="9993" max="9994" width="9.1640625" style="1038" customWidth="1"/>
    <col min="9995" max="9995" width="15.6640625" style="1038" customWidth="1"/>
    <col min="9996" max="10240" width="8.25" style="1038" customWidth="1"/>
    <col min="10241" max="10241" width="1.5" style="1038" customWidth="1"/>
    <col min="10242" max="10242" width="3.1640625" style="1038" customWidth="1"/>
    <col min="10243" max="10244" width="8.25" style="1038" customWidth="1"/>
    <col min="10245" max="10246" width="7.75" style="1038" customWidth="1"/>
    <col min="10247" max="10247" width="7.6640625" style="1038" customWidth="1"/>
    <col min="10248" max="10248" width="6.75" style="1038" customWidth="1"/>
    <col min="10249" max="10250" width="9.1640625" style="1038" customWidth="1"/>
    <col min="10251" max="10251" width="15.6640625" style="1038" customWidth="1"/>
    <col min="10252" max="10496" width="8.25" style="1038" customWidth="1"/>
    <col min="10497" max="10497" width="1.5" style="1038" customWidth="1"/>
    <col min="10498" max="10498" width="3.1640625" style="1038" customWidth="1"/>
    <col min="10499" max="10500" width="8.25" style="1038" customWidth="1"/>
    <col min="10501" max="10502" width="7.75" style="1038" customWidth="1"/>
    <col min="10503" max="10503" width="7.6640625" style="1038" customWidth="1"/>
    <col min="10504" max="10504" width="6.75" style="1038" customWidth="1"/>
    <col min="10505" max="10506" width="9.1640625" style="1038" customWidth="1"/>
    <col min="10507" max="10507" width="15.6640625" style="1038" customWidth="1"/>
    <col min="10508" max="10752" width="8.25" style="1038" customWidth="1"/>
    <col min="10753" max="10753" width="1.5" style="1038" customWidth="1"/>
    <col min="10754" max="10754" width="3.1640625" style="1038" customWidth="1"/>
    <col min="10755" max="10756" width="8.25" style="1038" customWidth="1"/>
    <col min="10757" max="10758" width="7.75" style="1038" customWidth="1"/>
    <col min="10759" max="10759" width="7.6640625" style="1038" customWidth="1"/>
    <col min="10760" max="10760" width="6.75" style="1038" customWidth="1"/>
    <col min="10761" max="10762" width="9.1640625" style="1038" customWidth="1"/>
    <col min="10763" max="10763" width="15.6640625" style="1038" customWidth="1"/>
    <col min="10764" max="11008" width="8.25" style="1038" customWidth="1"/>
    <col min="11009" max="11009" width="1.5" style="1038" customWidth="1"/>
    <col min="11010" max="11010" width="3.1640625" style="1038" customWidth="1"/>
    <col min="11011" max="11012" width="8.25" style="1038" customWidth="1"/>
    <col min="11013" max="11014" width="7.75" style="1038" customWidth="1"/>
    <col min="11015" max="11015" width="7.6640625" style="1038" customWidth="1"/>
    <col min="11016" max="11016" width="6.75" style="1038" customWidth="1"/>
    <col min="11017" max="11018" width="9.1640625" style="1038" customWidth="1"/>
    <col min="11019" max="11019" width="15.6640625" style="1038" customWidth="1"/>
    <col min="11020" max="11264" width="8.25" style="1038" customWidth="1"/>
    <col min="11265" max="11265" width="1.5" style="1038" customWidth="1"/>
    <col min="11266" max="11266" width="3.1640625" style="1038" customWidth="1"/>
    <col min="11267" max="11268" width="8.25" style="1038" customWidth="1"/>
    <col min="11269" max="11270" width="7.75" style="1038" customWidth="1"/>
    <col min="11271" max="11271" width="7.6640625" style="1038" customWidth="1"/>
    <col min="11272" max="11272" width="6.75" style="1038" customWidth="1"/>
    <col min="11273" max="11274" width="9.1640625" style="1038" customWidth="1"/>
    <col min="11275" max="11275" width="15.6640625" style="1038" customWidth="1"/>
    <col min="11276" max="11520" width="8.25" style="1038" customWidth="1"/>
    <col min="11521" max="11521" width="1.5" style="1038" customWidth="1"/>
    <col min="11522" max="11522" width="3.1640625" style="1038" customWidth="1"/>
    <col min="11523" max="11524" width="8.25" style="1038" customWidth="1"/>
    <col min="11525" max="11526" width="7.75" style="1038" customWidth="1"/>
    <col min="11527" max="11527" width="7.6640625" style="1038" customWidth="1"/>
    <col min="11528" max="11528" width="6.75" style="1038" customWidth="1"/>
    <col min="11529" max="11530" width="9.1640625" style="1038" customWidth="1"/>
    <col min="11531" max="11531" width="15.6640625" style="1038" customWidth="1"/>
    <col min="11532" max="11776" width="8.25" style="1038" customWidth="1"/>
    <col min="11777" max="11777" width="1.5" style="1038" customWidth="1"/>
    <col min="11778" max="11778" width="3.1640625" style="1038" customWidth="1"/>
    <col min="11779" max="11780" width="8.25" style="1038" customWidth="1"/>
    <col min="11781" max="11782" width="7.75" style="1038" customWidth="1"/>
    <col min="11783" max="11783" width="7.6640625" style="1038" customWidth="1"/>
    <col min="11784" max="11784" width="6.75" style="1038" customWidth="1"/>
    <col min="11785" max="11786" width="9.1640625" style="1038" customWidth="1"/>
    <col min="11787" max="11787" width="15.6640625" style="1038" customWidth="1"/>
    <col min="11788" max="12032" width="8.25" style="1038" customWidth="1"/>
    <col min="12033" max="12033" width="1.5" style="1038" customWidth="1"/>
    <col min="12034" max="12034" width="3.1640625" style="1038" customWidth="1"/>
    <col min="12035" max="12036" width="8.25" style="1038" customWidth="1"/>
    <col min="12037" max="12038" width="7.75" style="1038" customWidth="1"/>
    <col min="12039" max="12039" width="7.6640625" style="1038" customWidth="1"/>
    <col min="12040" max="12040" width="6.75" style="1038" customWidth="1"/>
    <col min="12041" max="12042" width="9.1640625" style="1038" customWidth="1"/>
    <col min="12043" max="12043" width="15.6640625" style="1038" customWidth="1"/>
    <col min="12044" max="12288" width="8.25" style="1038" customWidth="1"/>
    <col min="12289" max="12289" width="1.5" style="1038" customWidth="1"/>
    <col min="12290" max="12290" width="3.1640625" style="1038" customWidth="1"/>
    <col min="12291" max="12292" width="8.25" style="1038" customWidth="1"/>
    <col min="12293" max="12294" width="7.75" style="1038" customWidth="1"/>
    <col min="12295" max="12295" width="7.6640625" style="1038" customWidth="1"/>
    <col min="12296" max="12296" width="6.75" style="1038" customWidth="1"/>
    <col min="12297" max="12298" width="9.1640625" style="1038" customWidth="1"/>
    <col min="12299" max="12299" width="15.6640625" style="1038" customWidth="1"/>
    <col min="12300" max="12544" width="8.25" style="1038" customWidth="1"/>
    <col min="12545" max="12545" width="1.5" style="1038" customWidth="1"/>
    <col min="12546" max="12546" width="3.1640625" style="1038" customWidth="1"/>
    <col min="12547" max="12548" width="8.25" style="1038" customWidth="1"/>
    <col min="12549" max="12550" width="7.75" style="1038" customWidth="1"/>
    <col min="12551" max="12551" width="7.6640625" style="1038" customWidth="1"/>
    <col min="12552" max="12552" width="6.75" style="1038" customWidth="1"/>
    <col min="12553" max="12554" width="9.1640625" style="1038" customWidth="1"/>
    <col min="12555" max="12555" width="15.6640625" style="1038" customWidth="1"/>
    <col min="12556" max="12800" width="8.25" style="1038" customWidth="1"/>
    <col min="12801" max="12801" width="1.5" style="1038" customWidth="1"/>
    <col min="12802" max="12802" width="3.1640625" style="1038" customWidth="1"/>
    <col min="12803" max="12804" width="8.25" style="1038" customWidth="1"/>
    <col min="12805" max="12806" width="7.75" style="1038" customWidth="1"/>
    <col min="12807" max="12807" width="7.6640625" style="1038" customWidth="1"/>
    <col min="12808" max="12808" width="6.75" style="1038" customWidth="1"/>
    <col min="12809" max="12810" width="9.1640625" style="1038" customWidth="1"/>
    <col min="12811" max="12811" width="15.6640625" style="1038" customWidth="1"/>
    <col min="12812" max="13056" width="8.25" style="1038" customWidth="1"/>
    <col min="13057" max="13057" width="1.5" style="1038" customWidth="1"/>
    <col min="13058" max="13058" width="3.1640625" style="1038" customWidth="1"/>
    <col min="13059" max="13060" width="8.25" style="1038" customWidth="1"/>
    <col min="13061" max="13062" width="7.75" style="1038" customWidth="1"/>
    <col min="13063" max="13063" width="7.6640625" style="1038" customWidth="1"/>
    <col min="13064" max="13064" width="6.75" style="1038" customWidth="1"/>
    <col min="13065" max="13066" width="9.1640625" style="1038" customWidth="1"/>
    <col min="13067" max="13067" width="15.6640625" style="1038" customWidth="1"/>
    <col min="13068" max="13312" width="8.25" style="1038" customWidth="1"/>
    <col min="13313" max="13313" width="1.5" style="1038" customWidth="1"/>
    <col min="13314" max="13314" width="3.1640625" style="1038" customWidth="1"/>
    <col min="13315" max="13316" width="8.25" style="1038" customWidth="1"/>
    <col min="13317" max="13318" width="7.75" style="1038" customWidth="1"/>
    <col min="13319" max="13319" width="7.6640625" style="1038" customWidth="1"/>
    <col min="13320" max="13320" width="6.75" style="1038" customWidth="1"/>
    <col min="13321" max="13322" width="9.1640625" style="1038" customWidth="1"/>
    <col min="13323" max="13323" width="15.6640625" style="1038" customWidth="1"/>
    <col min="13324" max="13568" width="8.25" style="1038" customWidth="1"/>
    <col min="13569" max="13569" width="1.5" style="1038" customWidth="1"/>
    <col min="13570" max="13570" width="3.1640625" style="1038" customWidth="1"/>
    <col min="13571" max="13572" width="8.25" style="1038" customWidth="1"/>
    <col min="13573" max="13574" width="7.75" style="1038" customWidth="1"/>
    <col min="13575" max="13575" width="7.6640625" style="1038" customWidth="1"/>
    <col min="13576" max="13576" width="6.75" style="1038" customWidth="1"/>
    <col min="13577" max="13578" width="9.1640625" style="1038" customWidth="1"/>
    <col min="13579" max="13579" width="15.6640625" style="1038" customWidth="1"/>
    <col min="13580" max="13824" width="8.25" style="1038" customWidth="1"/>
    <col min="13825" max="13825" width="1.5" style="1038" customWidth="1"/>
    <col min="13826" max="13826" width="3.1640625" style="1038" customWidth="1"/>
    <col min="13827" max="13828" width="8.25" style="1038" customWidth="1"/>
    <col min="13829" max="13830" width="7.75" style="1038" customWidth="1"/>
    <col min="13831" max="13831" width="7.6640625" style="1038" customWidth="1"/>
    <col min="13832" max="13832" width="6.75" style="1038" customWidth="1"/>
    <col min="13833" max="13834" width="9.1640625" style="1038" customWidth="1"/>
    <col min="13835" max="13835" width="15.6640625" style="1038" customWidth="1"/>
    <col min="13836" max="14080" width="8.25" style="1038" customWidth="1"/>
    <col min="14081" max="14081" width="1.5" style="1038" customWidth="1"/>
    <col min="14082" max="14082" width="3.1640625" style="1038" customWidth="1"/>
    <col min="14083" max="14084" width="8.25" style="1038" customWidth="1"/>
    <col min="14085" max="14086" width="7.75" style="1038" customWidth="1"/>
    <col min="14087" max="14087" width="7.6640625" style="1038" customWidth="1"/>
    <col min="14088" max="14088" width="6.75" style="1038" customWidth="1"/>
    <col min="14089" max="14090" width="9.1640625" style="1038" customWidth="1"/>
    <col min="14091" max="14091" width="15.6640625" style="1038" customWidth="1"/>
    <col min="14092" max="14336" width="8.25" style="1038" customWidth="1"/>
    <col min="14337" max="14337" width="1.5" style="1038" customWidth="1"/>
    <col min="14338" max="14338" width="3.1640625" style="1038" customWidth="1"/>
    <col min="14339" max="14340" width="8.25" style="1038" customWidth="1"/>
    <col min="14341" max="14342" width="7.75" style="1038" customWidth="1"/>
    <col min="14343" max="14343" width="7.6640625" style="1038" customWidth="1"/>
    <col min="14344" max="14344" width="6.75" style="1038" customWidth="1"/>
    <col min="14345" max="14346" width="9.1640625" style="1038" customWidth="1"/>
    <col min="14347" max="14347" width="15.6640625" style="1038" customWidth="1"/>
    <col min="14348" max="14592" width="8.25" style="1038" customWidth="1"/>
    <col min="14593" max="14593" width="1.5" style="1038" customWidth="1"/>
    <col min="14594" max="14594" width="3.1640625" style="1038" customWidth="1"/>
    <col min="14595" max="14596" width="8.25" style="1038" customWidth="1"/>
    <col min="14597" max="14598" width="7.75" style="1038" customWidth="1"/>
    <col min="14599" max="14599" width="7.6640625" style="1038" customWidth="1"/>
    <col min="14600" max="14600" width="6.75" style="1038" customWidth="1"/>
    <col min="14601" max="14602" width="9.1640625" style="1038" customWidth="1"/>
    <col min="14603" max="14603" width="15.6640625" style="1038" customWidth="1"/>
    <col min="14604" max="14848" width="8.25" style="1038" customWidth="1"/>
    <col min="14849" max="14849" width="1.5" style="1038" customWidth="1"/>
    <col min="14850" max="14850" width="3.1640625" style="1038" customWidth="1"/>
    <col min="14851" max="14852" width="8.25" style="1038" customWidth="1"/>
    <col min="14853" max="14854" width="7.75" style="1038" customWidth="1"/>
    <col min="14855" max="14855" width="7.6640625" style="1038" customWidth="1"/>
    <col min="14856" max="14856" width="6.75" style="1038" customWidth="1"/>
    <col min="14857" max="14858" width="9.1640625" style="1038" customWidth="1"/>
    <col min="14859" max="14859" width="15.6640625" style="1038" customWidth="1"/>
    <col min="14860" max="15104" width="8.25" style="1038" customWidth="1"/>
    <col min="15105" max="15105" width="1.5" style="1038" customWidth="1"/>
    <col min="15106" max="15106" width="3.1640625" style="1038" customWidth="1"/>
    <col min="15107" max="15108" width="8.25" style="1038" customWidth="1"/>
    <col min="15109" max="15110" width="7.75" style="1038" customWidth="1"/>
    <col min="15111" max="15111" width="7.6640625" style="1038" customWidth="1"/>
    <col min="15112" max="15112" width="6.75" style="1038" customWidth="1"/>
    <col min="15113" max="15114" width="9.1640625" style="1038" customWidth="1"/>
    <col min="15115" max="15115" width="15.6640625" style="1038" customWidth="1"/>
    <col min="15116" max="15360" width="8.25" style="1038" customWidth="1"/>
    <col min="15361" max="15361" width="1.5" style="1038" customWidth="1"/>
    <col min="15362" max="15362" width="3.1640625" style="1038" customWidth="1"/>
    <col min="15363" max="15364" width="8.25" style="1038" customWidth="1"/>
    <col min="15365" max="15366" width="7.75" style="1038" customWidth="1"/>
    <col min="15367" max="15367" width="7.6640625" style="1038" customWidth="1"/>
    <col min="15368" max="15368" width="6.75" style="1038" customWidth="1"/>
    <col min="15369" max="15370" width="9.1640625" style="1038" customWidth="1"/>
    <col min="15371" max="15371" width="15.6640625" style="1038" customWidth="1"/>
    <col min="15372" max="15616" width="8.25" style="1038" customWidth="1"/>
    <col min="15617" max="15617" width="1.5" style="1038" customWidth="1"/>
    <col min="15618" max="15618" width="3.1640625" style="1038" customWidth="1"/>
    <col min="15619" max="15620" width="8.25" style="1038" customWidth="1"/>
    <col min="15621" max="15622" width="7.75" style="1038" customWidth="1"/>
    <col min="15623" max="15623" width="7.6640625" style="1038" customWidth="1"/>
    <col min="15624" max="15624" width="6.75" style="1038" customWidth="1"/>
    <col min="15625" max="15626" width="9.1640625" style="1038" customWidth="1"/>
    <col min="15627" max="15627" width="15.6640625" style="1038" customWidth="1"/>
    <col min="15628" max="15872" width="8.25" style="1038" customWidth="1"/>
    <col min="15873" max="15873" width="1.5" style="1038" customWidth="1"/>
    <col min="15874" max="15874" width="3.1640625" style="1038" customWidth="1"/>
    <col min="15875" max="15876" width="8.25" style="1038" customWidth="1"/>
    <col min="15877" max="15878" width="7.75" style="1038" customWidth="1"/>
    <col min="15879" max="15879" width="7.6640625" style="1038" customWidth="1"/>
    <col min="15880" max="15880" width="6.75" style="1038" customWidth="1"/>
    <col min="15881" max="15882" width="9.1640625" style="1038" customWidth="1"/>
    <col min="15883" max="15883" width="15.6640625" style="1038" customWidth="1"/>
    <col min="15884" max="16128" width="8.25" style="1038" customWidth="1"/>
    <col min="16129" max="16129" width="1.5" style="1038" customWidth="1"/>
    <col min="16130" max="16130" width="3.1640625" style="1038" customWidth="1"/>
    <col min="16131" max="16132" width="8.25" style="1038" customWidth="1"/>
    <col min="16133" max="16134" width="7.75" style="1038" customWidth="1"/>
    <col min="16135" max="16135" width="7.6640625" style="1038" customWidth="1"/>
    <col min="16136" max="16136" width="6.75" style="1038" customWidth="1"/>
    <col min="16137" max="16138" width="9.1640625" style="1038" customWidth="1"/>
    <col min="16139" max="16139" width="15.6640625" style="1038" customWidth="1"/>
    <col min="16140" max="16384" width="8.25" style="1038" customWidth="1"/>
  </cols>
  <sheetData>
    <row r="1" spans="2:11" ht="18" customHeight="1">
      <c r="B1" s="3534"/>
      <c r="C1" s="3534"/>
      <c r="H1" s="3535" t="s">
        <v>1935</v>
      </c>
      <c r="I1" s="3535"/>
      <c r="J1" s="3535"/>
      <c r="K1" s="3535"/>
    </row>
    <row r="2" spans="2:11" ht="41.25" customHeight="1">
      <c r="B2" s="3536" t="s">
        <v>1936</v>
      </c>
      <c r="C2" s="3537"/>
      <c r="D2" s="3537"/>
      <c r="E2" s="3537"/>
      <c r="F2" s="3537"/>
      <c r="G2" s="3537"/>
      <c r="H2" s="3537"/>
      <c r="I2" s="3537"/>
      <c r="J2" s="3537"/>
      <c r="K2" s="3537"/>
    </row>
    <row r="3" spans="2:11" ht="6" customHeight="1">
      <c r="B3" s="3538"/>
      <c r="C3" s="3538"/>
      <c r="D3" s="3538"/>
      <c r="E3" s="3539"/>
      <c r="F3" s="3540"/>
      <c r="G3" s="1185"/>
    </row>
    <row r="4" spans="2:11" ht="15" customHeight="1">
      <c r="B4" s="3538"/>
      <c r="C4" s="3538"/>
      <c r="D4" s="3538"/>
      <c r="E4" s="3539"/>
      <c r="F4" s="3540"/>
      <c r="G4" s="1185"/>
      <c r="H4" s="3541" t="s">
        <v>1937</v>
      </c>
      <c r="I4" s="3541"/>
      <c r="J4" s="3542"/>
      <c r="K4" s="3542"/>
    </row>
    <row r="5" spans="2:11" ht="15" customHeight="1">
      <c r="B5" s="3538"/>
      <c r="C5" s="3538"/>
      <c r="D5" s="3538"/>
      <c r="E5" s="3539"/>
      <c r="F5" s="3540"/>
      <c r="G5" s="1188"/>
      <c r="H5" s="3541"/>
      <c r="I5" s="3541"/>
      <c r="J5" s="3542"/>
      <c r="K5" s="3542"/>
    </row>
    <row r="6" spans="2:11" ht="6" customHeight="1" thickBot="1">
      <c r="B6" s="1052"/>
      <c r="C6" s="1052"/>
      <c r="D6" s="1052"/>
      <c r="E6" s="1052"/>
      <c r="F6" s="1052"/>
      <c r="G6" s="1052"/>
      <c r="H6" s="1052"/>
      <c r="I6" s="1052"/>
      <c r="J6" s="1052"/>
      <c r="K6" s="1052"/>
    </row>
    <row r="7" spans="2:11" s="1052" customFormat="1" ht="24.75" customHeight="1">
      <c r="B7" s="1049"/>
      <c r="C7" s="3543" t="s">
        <v>1938</v>
      </c>
      <c r="D7" s="3543"/>
      <c r="E7" s="3543" t="s">
        <v>1939</v>
      </c>
      <c r="F7" s="3543"/>
      <c r="G7" s="3543" t="s">
        <v>1940</v>
      </c>
      <c r="H7" s="3544"/>
      <c r="I7" s="3545" t="s">
        <v>1941</v>
      </c>
      <c r="J7" s="3546"/>
      <c r="K7" s="1053" t="s">
        <v>1942</v>
      </c>
    </row>
    <row r="8" spans="2:11" s="1052" customFormat="1" ht="17.25" customHeight="1">
      <c r="B8" s="1049">
        <f t="shared" ref="B8:B47" si="0">ROW()-7</f>
        <v>1</v>
      </c>
      <c r="C8" s="3543"/>
      <c r="D8" s="3543"/>
      <c r="E8" s="3547"/>
      <c r="F8" s="3548"/>
      <c r="G8" s="3543"/>
      <c r="H8" s="3544"/>
      <c r="I8" s="3549"/>
      <c r="J8" s="3550"/>
      <c r="K8" s="1187"/>
    </row>
    <row r="9" spans="2:11" s="1052" customFormat="1" ht="17.25" customHeight="1">
      <c r="B9" s="1049">
        <f t="shared" si="0"/>
        <v>2</v>
      </c>
      <c r="C9" s="3543"/>
      <c r="D9" s="3543"/>
      <c r="E9" s="3547"/>
      <c r="F9" s="3548"/>
      <c r="G9" s="3543"/>
      <c r="H9" s="3544"/>
      <c r="I9" s="3549"/>
      <c r="J9" s="3550"/>
      <c r="K9" s="1187"/>
    </row>
    <row r="10" spans="2:11" s="1052" customFormat="1" ht="17.25" customHeight="1">
      <c r="B10" s="1049">
        <f t="shared" si="0"/>
        <v>3</v>
      </c>
      <c r="C10" s="3544"/>
      <c r="D10" s="3551"/>
      <c r="E10" s="3552"/>
      <c r="F10" s="3553"/>
      <c r="G10" s="3544"/>
      <c r="H10" s="3554"/>
      <c r="I10" s="3549"/>
      <c r="J10" s="3555"/>
      <c r="K10" s="1187"/>
    </row>
    <row r="11" spans="2:11" s="1052" customFormat="1" ht="17.25" customHeight="1">
      <c r="B11" s="1049">
        <f t="shared" si="0"/>
        <v>4</v>
      </c>
      <c r="C11" s="3544"/>
      <c r="D11" s="3551"/>
      <c r="E11" s="3552"/>
      <c r="F11" s="3553"/>
      <c r="G11" s="3544"/>
      <c r="H11" s="3554"/>
      <c r="I11" s="3549"/>
      <c r="J11" s="3555"/>
      <c r="K11" s="1187"/>
    </row>
    <row r="12" spans="2:11" s="1052" customFormat="1" ht="17.25" customHeight="1">
      <c r="B12" s="1049">
        <f t="shared" si="0"/>
        <v>5</v>
      </c>
      <c r="C12" s="3544"/>
      <c r="D12" s="3551"/>
      <c r="E12" s="3552"/>
      <c r="F12" s="3553"/>
      <c r="G12" s="3544"/>
      <c r="H12" s="3554"/>
      <c r="I12" s="3549"/>
      <c r="J12" s="3555"/>
      <c r="K12" s="1187"/>
    </row>
    <row r="13" spans="2:11" s="1052" customFormat="1" ht="17.25" customHeight="1">
      <c r="B13" s="1049">
        <f t="shared" si="0"/>
        <v>6</v>
      </c>
      <c r="C13" s="3544"/>
      <c r="D13" s="3551"/>
      <c r="E13" s="3552"/>
      <c r="F13" s="3553"/>
      <c r="G13" s="3544"/>
      <c r="H13" s="3554"/>
      <c r="I13" s="3549"/>
      <c r="J13" s="3555"/>
      <c r="K13" s="1054"/>
    </row>
    <row r="14" spans="2:11" s="1052" customFormat="1" ht="17.25" customHeight="1">
      <c r="B14" s="1049">
        <f t="shared" si="0"/>
        <v>7</v>
      </c>
      <c r="C14" s="3543"/>
      <c r="D14" s="3543"/>
      <c r="E14" s="3543"/>
      <c r="F14" s="3543"/>
      <c r="G14" s="3543"/>
      <c r="H14" s="3544"/>
      <c r="I14" s="3557"/>
      <c r="J14" s="3558"/>
      <c r="K14" s="1054"/>
    </row>
    <row r="15" spans="2:11" s="1052" customFormat="1" ht="17.25" customHeight="1">
      <c r="B15" s="1049">
        <f t="shared" si="0"/>
        <v>8</v>
      </c>
      <c r="C15" s="3543"/>
      <c r="D15" s="3543"/>
      <c r="E15" s="3543"/>
      <c r="F15" s="3543"/>
      <c r="G15" s="3543"/>
      <c r="H15" s="3544"/>
      <c r="I15" s="3556"/>
      <c r="J15" s="3550"/>
      <c r="K15" s="1054"/>
    </row>
    <row r="16" spans="2:11" s="1052" customFormat="1" ht="17.25" customHeight="1">
      <c r="B16" s="1049">
        <f t="shared" si="0"/>
        <v>9</v>
      </c>
      <c r="C16" s="3543"/>
      <c r="D16" s="3543"/>
      <c r="E16" s="3543"/>
      <c r="F16" s="3543"/>
      <c r="G16" s="3543"/>
      <c r="H16" s="3544"/>
      <c r="I16" s="3556"/>
      <c r="J16" s="3550"/>
      <c r="K16" s="1054"/>
    </row>
    <row r="17" spans="2:11" s="1052" customFormat="1" ht="17.25" customHeight="1">
      <c r="B17" s="1049">
        <f t="shared" si="0"/>
        <v>10</v>
      </c>
      <c r="C17" s="3543"/>
      <c r="D17" s="3543"/>
      <c r="E17" s="3543"/>
      <c r="F17" s="3543"/>
      <c r="G17" s="3543"/>
      <c r="H17" s="3544"/>
      <c r="I17" s="3559"/>
      <c r="J17" s="3560"/>
      <c r="K17" s="1054"/>
    </row>
    <row r="18" spans="2:11" s="1052" customFormat="1" ht="17.25" customHeight="1">
      <c r="B18" s="1049">
        <f t="shared" si="0"/>
        <v>11</v>
      </c>
      <c r="C18" s="3544"/>
      <c r="D18" s="3551"/>
      <c r="E18" s="3552"/>
      <c r="F18" s="3553"/>
      <c r="G18" s="3543"/>
      <c r="H18" s="3544"/>
      <c r="I18" s="3549"/>
      <c r="J18" s="3555"/>
      <c r="K18" s="1187"/>
    </row>
    <row r="19" spans="2:11" s="1052" customFormat="1" ht="17.25" customHeight="1">
      <c r="B19" s="1049">
        <f t="shared" si="0"/>
        <v>12</v>
      </c>
      <c r="C19" s="3543"/>
      <c r="D19" s="3543"/>
      <c r="E19" s="3547"/>
      <c r="F19" s="3548"/>
      <c r="G19" s="3543"/>
      <c r="H19" s="3544"/>
      <c r="I19" s="3549"/>
      <c r="J19" s="3550"/>
      <c r="K19" s="1187"/>
    </row>
    <row r="20" spans="2:11" s="1052" customFormat="1" ht="17.25" customHeight="1">
      <c r="B20" s="1049">
        <f t="shared" si="0"/>
        <v>13</v>
      </c>
      <c r="C20" s="3544"/>
      <c r="D20" s="3551"/>
      <c r="E20" s="3552"/>
      <c r="F20" s="3553"/>
      <c r="G20" s="3544"/>
      <c r="H20" s="3554"/>
      <c r="I20" s="3549"/>
      <c r="J20" s="3555"/>
      <c r="K20" s="1187"/>
    </row>
    <row r="21" spans="2:11" s="1052" customFormat="1" ht="17.25" customHeight="1">
      <c r="B21" s="1049">
        <f t="shared" si="0"/>
        <v>14</v>
      </c>
      <c r="C21" s="3543"/>
      <c r="D21" s="3543"/>
      <c r="E21" s="3547"/>
      <c r="F21" s="3548"/>
      <c r="G21" s="3543"/>
      <c r="H21" s="3544"/>
      <c r="I21" s="3549"/>
      <c r="J21" s="3550"/>
      <c r="K21" s="1187"/>
    </row>
    <row r="22" spans="2:11" s="1052" customFormat="1" ht="17.25" customHeight="1">
      <c r="B22" s="1049">
        <f t="shared" si="0"/>
        <v>15</v>
      </c>
      <c r="C22" s="3543"/>
      <c r="D22" s="3543"/>
      <c r="E22" s="3552"/>
      <c r="F22" s="3551"/>
      <c r="G22" s="3543"/>
      <c r="H22" s="3544"/>
      <c r="I22" s="3549"/>
      <c r="J22" s="3550"/>
      <c r="K22" s="1054"/>
    </row>
    <row r="23" spans="2:11" s="1052" customFormat="1" ht="17.25" customHeight="1">
      <c r="B23" s="1049">
        <f t="shared" si="0"/>
        <v>16</v>
      </c>
      <c r="C23" s="3543"/>
      <c r="D23" s="3543"/>
      <c r="E23" s="3561"/>
      <c r="F23" s="3543"/>
      <c r="G23" s="3543"/>
      <c r="H23" s="3544"/>
      <c r="I23" s="3549"/>
      <c r="J23" s="3550"/>
      <c r="K23" s="1054"/>
    </row>
    <row r="24" spans="2:11" s="1052" customFormat="1" ht="17.25" customHeight="1">
      <c r="B24" s="1049">
        <f t="shared" si="0"/>
        <v>17</v>
      </c>
      <c r="C24" s="3543"/>
      <c r="D24" s="3543"/>
      <c r="E24" s="3543"/>
      <c r="F24" s="3543"/>
      <c r="G24" s="3543"/>
      <c r="H24" s="3544"/>
      <c r="I24" s="3549"/>
      <c r="J24" s="3550"/>
      <c r="K24" s="1054"/>
    </row>
    <row r="25" spans="2:11" s="1052" customFormat="1" ht="17.25" customHeight="1">
      <c r="B25" s="1049">
        <f t="shared" si="0"/>
        <v>18</v>
      </c>
      <c r="C25" s="3543"/>
      <c r="D25" s="3543"/>
      <c r="E25" s="3543"/>
      <c r="F25" s="3543"/>
      <c r="G25" s="3543"/>
      <c r="H25" s="3544"/>
      <c r="I25" s="3549"/>
      <c r="J25" s="3550"/>
      <c r="K25" s="1054"/>
    </row>
    <row r="26" spans="2:11" s="1052" customFormat="1" ht="17.25" customHeight="1">
      <c r="B26" s="1049">
        <f t="shared" si="0"/>
        <v>19</v>
      </c>
      <c r="C26" s="3543"/>
      <c r="D26" s="3543"/>
      <c r="E26" s="3543"/>
      <c r="F26" s="3543"/>
      <c r="G26" s="3543"/>
      <c r="H26" s="3544"/>
      <c r="I26" s="3549"/>
      <c r="J26" s="3550"/>
      <c r="K26" s="1054"/>
    </row>
    <row r="27" spans="2:11" s="1052" customFormat="1" ht="17.25" customHeight="1">
      <c r="B27" s="1049">
        <f t="shared" si="0"/>
        <v>20</v>
      </c>
      <c r="C27" s="3543"/>
      <c r="D27" s="3543"/>
      <c r="E27" s="3543"/>
      <c r="F27" s="3543"/>
      <c r="G27" s="3543"/>
      <c r="H27" s="3544"/>
      <c r="I27" s="3549"/>
      <c r="J27" s="3550"/>
      <c r="K27" s="1054"/>
    </row>
    <row r="28" spans="2:11" s="1052" customFormat="1" ht="17.25" customHeight="1">
      <c r="B28" s="1049">
        <f t="shared" si="0"/>
        <v>21</v>
      </c>
      <c r="C28" s="3543"/>
      <c r="D28" s="3543"/>
      <c r="E28" s="3562"/>
      <c r="F28" s="3563"/>
      <c r="G28" s="3543"/>
      <c r="H28" s="3544"/>
      <c r="I28" s="3564"/>
      <c r="J28" s="3565"/>
      <c r="K28" s="1187"/>
    </row>
    <row r="29" spans="2:11" s="1052" customFormat="1" ht="17.25" customHeight="1">
      <c r="B29" s="1049">
        <f t="shared" si="0"/>
        <v>22</v>
      </c>
      <c r="C29" s="3543"/>
      <c r="D29" s="3543"/>
      <c r="E29" s="3562"/>
      <c r="F29" s="3563"/>
      <c r="G29" s="3543"/>
      <c r="H29" s="3544"/>
      <c r="I29" s="3549"/>
      <c r="J29" s="3550"/>
      <c r="K29" s="1187"/>
    </row>
    <row r="30" spans="2:11" s="1052" customFormat="1" ht="17.25" customHeight="1">
      <c r="B30" s="1049">
        <f t="shared" si="0"/>
        <v>23</v>
      </c>
      <c r="C30" s="3543"/>
      <c r="D30" s="3543"/>
      <c r="E30" s="3562"/>
      <c r="F30" s="3563"/>
      <c r="G30" s="3543"/>
      <c r="H30" s="3544"/>
      <c r="I30" s="3549"/>
      <c r="J30" s="3550"/>
      <c r="K30" s="1187"/>
    </row>
    <row r="31" spans="2:11" s="1052" customFormat="1" ht="17.25" customHeight="1">
      <c r="B31" s="1049">
        <f t="shared" si="0"/>
        <v>24</v>
      </c>
      <c r="C31" s="3543"/>
      <c r="D31" s="3543"/>
      <c r="E31" s="3562"/>
      <c r="F31" s="3563"/>
      <c r="G31" s="3543"/>
      <c r="H31" s="3544"/>
      <c r="I31" s="3549"/>
      <c r="J31" s="3550"/>
      <c r="K31" s="1187"/>
    </row>
    <row r="32" spans="2:11" s="1052" customFormat="1" ht="17.25" customHeight="1">
      <c r="B32" s="1049">
        <f t="shared" si="0"/>
        <v>25</v>
      </c>
      <c r="C32" s="3543"/>
      <c r="D32" s="3543"/>
      <c r="E32" s="3562"/>
      <c r="F32" s="3563"/>
      <c r="G32" s="3543"/>
      <c r="H32" s="3544"/>
      <c r="I32" s="3549"/>
      <c r="J32" s="3550"/>
      <c r="K32" s="1187"/>
    </row>
    <row r="33" spans="2:11" s="1052" customFormat="1" ht="17.25" customHeight="1">
      <c r="B33" s="1049">
        <f t="shared" si="0"/>
        <v>26</v>
      </c>
      <c r="C33" s="3543"/>
      <c r="D33" s="3543"/>
      <c r="E33" s="3562"/>
      <c r="F33" s="3563"/>
      <c r="G33" s="3543"/>
      <c r="H33" s="3544"/>
      <c r="I33" s="3549"/>
      <c r="J33" s="3550"/>
      <c r="K33" s="1187"/>
    </row>
    <row r="34" spans="2:11" s="1052" customFormat="1" ht="17.25" customHeight="1">
      <c r="B34" s="1049">
        <f t="shared" si="0"/>
        <v>27</v>
      </c>
      <c r="C34" s="3543"/>
      <c r="D34" s="3543"/>
      <c r="E34" s="3562"/>
      <c r="F34" s="3563"/>
      <c r="G34" s="3543"/>
      <c r="H34" s="3544"/>
      <c r="I34" s="3549"/>
      <c r="J34" s="3550"/>
      <c r="K34" s="1187"/>
    </row>
    <row r="35" spans="2:11" s="1052" customFormat="1" ht="17.25" customHeight="1">
      <c r="B35" s="1049">
        <f t="shared" si="0"/>
        <v>28</v>
      </c>
      <c r="C35" s="3543"/>
      <c r="D35" s="3543"/>
      <c r="E35" s="3562"/>
      <c r="F35" s="3563"/>
      <c r="G35" s="3543"/>
      <c r="H35" s="3544"/>
      <c r="I35" s="3549"/>
      <c r="J35" s="3550"/>
      <c r="K35" s="1187"/>
    </row>
    <row r="36" spans="2:11" s="1052" customFormat="1" ht="17.25" customHeight="1">
      <c r="B36" s="1049">
        <f t="shared" si="0"/>
        <v>29</v>
      </c>
      <c r="C36" s="3543"/>
      <c r="D36" s="3543"/>
      <c r="E36" s="3562"/>
      <c r="F36" s="3563"/>
      <c r="G36" s="3543"/>
      <c r="H36" s="3544"/>
      <c r="I36" s="3549"/>
      <c r="J36" s="3550"/>
      <c r="K36" s="1187"/>
    </row>
    <row r="37" spans="2:11" s="1052" customFormat="1" ht="17.25" customHeight="1">
      <c r="B37" s="1049">
        <f t="shared" si="0"/>
        <v>30</v>
      </c>
      <c r="C37" s="3543"/>
      <c r="D37" s="3543"/>
      <c r="E37" s="3562"/>
      <c r="F37" s="3563"/>
      <c r="G37" s="3543"/>
      <c r="H37" s="3544"/>
      <c r="I37" s="3549"/>
      <c r="J37" s="3550"/>
      <c r="K37" s="1187"/>
    </row>
    <row r="38" spans="2:11" s="1052" customFormat="1" ht="17.25" customHeight="1">
      <c r="B38" s="1049">
        <f t="shared" si="0"/>
        <v>31</v>
      </c>
      <c r="C38" s="3543"/>
      <c r="D38" s="3543"/>
      <c r="E38" s="3562"/>
      <c r="F38" s="3563"/>
      <c r="G38" s="3543"/>
      <c r="H38" s="3544"/>
      <c r="I38" s="3549"/>
      <c r="J38" s="3550"/>
      <c r="K38" s="1187"/>
    </row>
    <row r="39" spans="2:11" s="1052" customFormat="1" ht="17.25" customHeight="1">
      <c r="B39" s="1049">
        <f t="shared" si="0"/>
        <v>32</v>
      </c>
      <c r="C39" s="3543"/>
      <c r="D39" s="3543"/>
      <c r="E39" s="3562"/>
      <c r="F39" s="3563"/>
      <c r="G39" s="3543"/>
      <c r="H39" s="3544"/>
      <c r="I39" s="3549"/>
      <c r="J39" s="3550"/>
      <c r="K39" s="1187"/>
    </row>
    <row r="40" spans="2:11" s="1052" customFormat="1" ht="17.25" customHeight="1">
      <c r="B40" s="1049">
        <f t="shared" si="0"/>
        <v>33</v>
      </c>
      <c r="C40" s="3543"/>
      <c r="D40" s="3543"/>
      <c r="E40" s="3562"/>
      <c r="F40" s="3563"/>
      <c r="G40" s="3543"/>
      <c r="H40" s="3544"/>
      <c r="I40" s="3549"/>
      <c r="J40" s="3550"/>
      <c r="K40" s="1187"/>
    </row>
    <row r="41" spans="2:11" s="1052" customFormat="1" ht="17.25" customHeight="1">
      <c r="B41" s="1049">
        <f t="shared" si="0"/>
        <v>34</v>
      </c>
      <c r="C41" s="3543"/>
      <c r="D41" s="3543"/>
      <c r="E41" s="3562"/>
      <c r="F41" s="3563"/>
      <c r="G41" s="3543"/>
      <c r="H41" s="3544"/>
      <c r="I41" s="3549"/>
      <c r="J41" s="3550"/>
      <c r="K41" s="1054"/>
    </row>
    <row r="42" spans="2:11" s="1052" customFormat="1" ht="17.25" customHeight="1">
      <c r="B42" s="1049">
        <f t="shared" si="0"/>
        <v>35</v>
      </c>
      <c r="C42" s="3543"/>
      <c r="D42" s="3543"/>
      <c r="E42" s="3562"/>
      <c r="F42" s="3563"/>
      <c r="G42" s="3543"/>
      <c r="H42" s="3544"/>
      <c r="I42" s="3549"/>
      <c r="J42" s="3550"/>
      <c r="K42" s="1054"/>
    </row>
    <row r="43" spans="2:11" s="1052" customFormat="1" ht="17.25" customHeight="1">
      <c r="B43" s="1049">
        <f t="shared" si="0"/>
        <v>36</v>
      </c>
      <c r="C43" s="3543"/>
      <c r="D43" s="3543"/>
      <c r="E43" s="3543"/>
      <c r="F43" s="3543"/>
      <c r="G43" s="3543"/>
      <c r="H43" s="3544"/>
      <c r="I43" s="3549"/>
      <c r="J43" s="3550"/>
      <c r="K43" s="1054"/>
    </row>
    <row r="44" spans="2:11" s="1052" customFormat="1" ht="17.25" customHeight="1">
      <c r="B44" s="1049">
        <f t="shared" si="0"/>
        <v>37</v>
      </c>
      <c r="C44" s="3543"/>
      <c r="D44" s="3543"/>
      <c r="E44" s="3543"/>
      <c r="F44" s="3543"/>
      <c r="G44" s="3543"/>
      <c r="H44" s="3544"/>
      <c r="I44" s="3549"/>
      <c r="J44" s="3550"/>
      <c r="K44" s="1054"/>
    </row>
    <row r="45" spans="2:11" s="1052" customFormat="1" ht="17.25" customHeight="1">
      <c r="B45" s="1049">
        <f t="shared" si="0"/>
        <v>38</v>
      </c>
      <c r="C45" s="3543"/>
      <c r="D45" s="3543"/>
      <c r="E45" s="3543"/>
      <c r="F45" s="3543"/>
      <c r="G45" s="3543"/>
      <c r="H45" s="3544"/>
      <c r="I45" s="3549"/>
      <c r="J45" s="3550"/>
      <c r="K45" s="1054"/>
    </row>
    <row r="46" spans="2:11" s="1052" customFormat="1" ht="17.25" customHeight="1">
      <c r="B46" s="1049">
        <f t="shared" si="0"/>
        <v>39</v>
      </c>
      <c r="C46" s="3543"/>
      <c r="D46" s="3543"/>
      <c r="E46" s="3543"/>
      <c r="F46" s="3543"/>
      <c r="G46" s="3543"/>
      <c r="H46" s="3544"/>
      <c r="I46" s="3549"/>
      <c r="J46" s="3550"/>
      <c r="K46" s="1054"/>
    </row>
    <row r="47" spans="2:11" s="1052" customFormat="1" ht="17.25" customHeight="1" thickBot="1">
      <c r="B47" s="1049">
        <f t="shared" si="0"/>
        <v>40</v>
      </c>
      <c r="C47" s="3543"/>
      <c r="D47" s="3543"/>
      <c r="E47" s="3543"/>
      <c r="F47" s="3543"/>
      <c r="G47" s="3543"/>
      <c r="H47" s="3544"/>
      <c r="I47" s="3566"/>
      <c r="J47" s="3567"/>
      <c r="K47" s="1054"/>
    </row>
    <row r="48" spans="2:11" ht="13.5" customHeight="1">
      <c r="B48" s="3568" t="s">
        <v>1943</v>
      </c>
      <c r="C48" s="3569"/>
      <c r="D48" s="3569"/>
      <c r="E48" s="3569"/>
      <c r="F48" s="3569"/>
      <c r="G48" s="3569"/>
      <c r="H48" s="3569"/>
      <c r="I48" s="3569"/>
      <c r="J48" s="3569"/>
      <c r="K48" s="3569"/>
    </row>
    <row r="49" spans="2:11" ht="13.5" customHeight="1">
      <c r="B49" s="3569"/>
      <c r="C49" s="3569"/>
      <c r="D49" s="3569"/>
      <c r="E49" s="3569"/>
      <c r="F49" s="3569"/>
      <c r="G49" s="3569"/>
      <c r="H49" s="3569"/>
      <c r="I49" s="3569"/>
      <c r="J49" s="3569"/>
      <c r="K49" s="3569"/>
    </row>
  </sheetData>
  <mergeCells count="176">
    <mergeCell ref="C47:D47"/>
    <mergeCell ref="E47:F47"/>
    <mergeCell ref="G47:H47"/>
    <mergeCell ref="I47:J47"/>
    <mergeCell ref="B48:K49"/>
    <mergeCell ref="C45:D45"/>
    <mergeCell ref="E45:F45"/>
    <mergeCell ref="G45:H45"/>
    <mergeCell ref="I45:J45"/>
    <mergeCell ref="C46:D46"/>
    <mergeCell ref="E46:F46"/>
    <mergeCell ref="G46:H46"/>
    <mergeCell ref="I46:J46"/>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2:D12"/>
    <mergeCell ref="E12:F12"/>
    <mergeCell ref="G12:H12"/>
    <mergeCell ref="I12:J12"/>
    <mergeCell ref="C9:D9"/>
    <mergeCell ref="E9:F9"/>
    <mergeCell ref="G9:H9"/>
    <mergeCell ref="I9:J9"/>
    <mergeCell ref="C10:D10"/>
    <mergeCell ref="E10:F10"/>
    <mergeCell ref="G10:H10"/>
    <mergeCell ref="I10:J10"/>
    <mergeCell ref="C7:D7"/>
    <mergeCell ref="E7:F7"/>
    <mergeCell ref="G7:H7"/>
    <mergeCell ref="I7:J7"/>
    <mergeCell ref="C8:D8"/>
    <mergeCell ref="E8:F8"/>
    <mergeCell ref="G8:H8"/>
    <mergeCell ref="I8:J8"/>
    <mergeCell ref="C11:D11"/>
    <mergeCell ref="E11:F11"/>
    <mergeCell ref="G11:H11"/>
    <mergeCell ref="I11:J11"/>
    <mergeCell ref="B1:C1"/>
    <mergeCell ref="H1:K1"/>
    <mergeCell ref="B2:K2"/>
    <mergeCell ref="B3:D3"/>
    <mergeCell ref="E3:F3"/>
    <mergeCell ref="B4:D4"/>
    <mergeCell ref="E4:F4"/>
    <mergeCell ref="H4:I5"/>
    <mergeCell ref="J4:K5"/>
    <mergeCell ref="B5:D5"/>
    <mergeCell ref="E5:F5"/>
  </mergeCells>
  <phoneticPr fontId="14"/>
  <pageMargins left="0.7" right="0.7" top="0.75" bottom="0.75" header="0.3" footer="0.3"/>
  <pageSetup paperSize="9" scale="94"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sheetPr codeName="Sheet10"/>
  <dimension ref="A1:S25"/>
  <sheetViews>
    <sheetView view="pageBreakPreview" zoomScaleNormal="100" zoomScaleSheetLayoutView="100" workbookViewId="0"/>
  </sheetViews>
  <sheetFormatPr defaultRowHeight="13"/>
  <cols>
    <col min="1" max="1" width="2.25" style="1" customWidth="1"/>
    <col min="2" max="2" width="24.25" style="1" customWidth="1"/>
    <col min="3" max="3" width="4" style="1" customWidth="1"/>
    <col min="4" max="4" width="18.25" style="1" bestFit="1" customWidth="1"/>
    <col min="5" max="5" width="16.33203125" style="1" customWidth="1"/>
    <col min="6" max="6" width="15.75" style="1" customWidth="1"/>
    <col min="7" max="7" width="16.25" style="1" customWidth="1"/>
    <col min="8" max="8" width="3" style="1" bestFit="1" customWidth="1"/>
    <col min="9" max="9" width="1.83203125" style="1" customWidth="1"/>
    <col min="10" max="10" width="2.5" style="1" customWidth="1"/>
    <col min="11" max="257" width="9" style="1"/>
    <col min="258" max="258" width="2.25" style="1" customWidth="1"/>
    <col min="259" max="259" width="24.25" style="1" customWidth="1"/>
    <col min="260" max="260" width="4" style="1" customWidth="1"/>
    <col min="261" max="263" width="20.08203125" style="1" customWidth="1"/>
    <col min="264" max="264" width="3.08203125" style="1" customWidth="1"/>
    <col min="265" max="265" width="4.33203125" style="1" customWidth="1"/>
    <col min="266" max="266" width="2.5" style="1" customWidth="1"/>
    <col min="267" max="513" width="9" style="1"/>
    <col min="514" max="514" width="2.25" style="1" customWidth="1"/>
    <col min="515" max="515" width="24.25" style="1" customWidth="1"/>
    <col min="516" max="516" width="4" style="1" customWidth="1"/>
    <col min="517" max="519" width="20.08203125" style="1" customWidth="1"/>
    <col min="520" max="520" width="3.08203125" style="1" customWidth="1"/>
    <col min="521" max="521" width="4.33203125" style="1" customWidth="1"/>
    <col min="522" max="522" width="2.5" style="1" customWidth="1"/>
    <col min="523" max="769" width="9" style="1"/>
    <col min="770" max="770" width="2.25" style="1" customWidth="1"/>
    <col min="771" max="771" width="24.25" style="1" customWidth="1"/>
    <col min="772" max="772" width="4" style="1" customWidth="1"/>
    <col min="773" max="775" width="20.08203125" style="1" customWidth="1"/>
    <col min="776" max="776" width="3.08203125" style="1" customWidth="1"/>
    <col min="777" max="777" width="4.33203125" style="1" customWidth="1"/>
    <col min="778" max="778" width="2.5" style="1" customWidth="1"/>
    <col min="779" max="1025" width="9" style="1"/>
    <col min="1026" max="1026" width="2.25" style="1" customWidth="1"/>
    <col min="1027" max="1027" width="24.25" style="1" customWidth="1"/>
    <col min="1028" max="1028" width="4" style="1" customWidth="1"/>
    <col min="1029" max="1031" width="20.08203125" style="1" customWidth="1"/>
    <col min="1032" max="1032" width="3.08203125" style="1" customWidth="1"/>
    <col min="1033" max="1033" width="4.33203125" style="1" customWidth="1"/>
    <col min="1034" max="1034" width="2.5" style="1" customWidth="1"/>
    <col min="1035" max="1281" width="9" style="1"/>
    <col min="1282" max="1282" width="2.25" style="1" customWidth="1"/>
    <col min="1283" max="1283" width="24.25" style="1" customWidth="1"/>
    <col min="1284" max="1284" width="4" style="1" customWidth="1"/>
    <col min="1285" max="1287" width="20.08203125" style="1" customWidth="1"/>
    <col min="1288" max="1288" width="3.08203125" style="1" customWidth="1"/>
    <col min="1289" max="1289" width="4.33203125" style="1" customWidth="1"/>
    <col min="1290" max="1290" width="2.5" style="1" customWidth="1"/>
    <col min="1291" max="1537" width="9" style="1"/>
    <col min="1538" max="1538" width="2.25" style="1" customWidth="1"/>
    <col min="1539" max="1539" width="24.25" style="1" customWidth="1"/>
    <col min="1540" max="1540" width="4" style="1" customWidth="1"/>
    <col min="1541" max="1543" width="20.08203125" style="1" customWidth="1"/>
    <col min="1544" max="1544" width="3.08203125" style="1" customWidth="1"/>
    <col min="1545" max="1545" width="4.33203125" style="1" customWidth="1"/>
    <col min="1546" max="1546" width="2.5" style="1" customWidth="1"/>
    <col min="1547" max="1793" width="9" style="1"/>
    <col min="1794" max="1794" width="2.25" style="1" customWidth="1"/>
    <col min="1795" max="1795" width="24.25" style="1" customWidth="1"/>
    <col min="1796" max="1796" width="4" style="1" customWidth="1"/>
    <col min="1797" max="1799" width="20.08203125" style="1" customWidth="1"/>
    <col min="1800" max="1800" width="3.08203125" style="1" customWidth="1"/>
    <col min="1801" max="1801" width="4.33203125" style="1" customWidth="1"/>
    <col min="1802" max="1802" width="2.5" style="1" customWidth="1"/>
    <col min="1803" max="2049" width="9" style="1"/>
    <col min="2050" max="2050" width="2.25" style="1" customWidth="1"/>
    <col min="2051" max="2051" width="24.25" style="1" customWidth="1"/>
    <col min="2052" max="2052" width="4" style="1" customWidth="1"/>
    <col min="2053" max="2055" width="20.08203125" style="1" customWidth="1"/>
    <col min="2056" max="2056" width="3.08203125" style="1" customWidth="1"/>
    <col min="2057" max="2057" width="4.33203125" style="1" customWidth="1"/>
    <col min="2058" max="2058" width="2.5" style="1" customWidth="1"/>
    <col min="2059" max="2305" width="9" style="1"/>
    <col min="2306" max="2306" width="2.25" style="1" customWidth="1"/>
    <col min="2307" max="2307" width="24.25" style="1" customWidth="1"/>
    <col min="2308" max="2308" width="4" style="1" customWidth="1"/>
    <col min="2309" max="2311" width="20.08203125" style="1" customWidth="1"/>
    <col min="2312" max="2312" width="3.08203125" style="1" customWidth="1"/>
    <col min="2313" max="2313" width="4.33203125" style="1" customWidth="1"/>
    <col min="2314" max="2314" width="2.5" style="1" customWidth="1"/>
    <col min="2315" max="2561" width="9" style="1"/>
    <col min="2562" max="2562" width="2.25" style="1" customWidth="1"/>
    <col min="2563" max="2563" width="24.25" style="1" customWidth="1"/>
    <col min="2564" max="2564" width="4" style="1" customWidth="1"/>
    <col min="2565" max="2567" width="20.08203125" style="1" customWidth="1"/>
    <col min="2568" max="2568" width="3.08203125" style="1" customWidth="1"/>
    <col min="2569" max="2569" width="4.33203125" style="1" customWidth="1"/>
    <col min="2570" max="2570" width="2.5" style="1" customWidth="1"/>
    <col min="2571" max="2817" width="9" style="1"/>
    <col min="2818" max="2818" width="2.25" style="1" customWidth="1"/>
    <col min="2819" max="2819" width="24.25" style="1" customWidth="1"/>
    <col min="2820" max="2820" width="4" style="1" customWidth="1"/>
    <col min="2821" max="2823" width="20.08203125" style="1" customWidth="1"/>
    <col min="2824" max="2824" width="3.08203125" style="1" customWidth="1"/>
    <col min="2825" max="2825" width="4.33203125" style="1" customWidth="1"/>
    <col min="2826" max="2826" width="2.5" style="1" customWidth="1"/>
    <col min="2827" max="3073" width="9" style="1"/>
    <col min="3074" max="3074" width="2.25" style="1" customWidth="1"/>
    <col min="3075" max="3075" width="24.25" style="1" customWidth="1"/>
    <col min="3076" max="3076" width="4" style="1" customWidth="1"/>
    <col min="3077" max="3079" width="20.08203125" style="1" customWidth="1"/>
    <col min="3080" max="3080" width="3.08203125" style="1" customWidth="1"/>
    <col min="3081" max="3081" width="4.33203125" style="1" customWidth="1"/>
    <col min="3082" max="3082" width="2.5" style="1" customWidth="1"/>
    <col min="3083" max="3329" width="9" style="1"/>
    <col min="3330" max="3330" width="2.25" style="1" customWidth="1"/>
    <col min="3331" max="3331" width="24.25" style="1" customWidth="1"/>
    <col min="3332" max="3332" width="4" style="1" customWidth="1"/>
    <col min="3333" max="3335" width="20.08203125" style="1" customWidth="1"/>
    <col min="3336" max="3336" width="3.08203125" style="1" customWidth="1"/>
    <col min="3337" max="3337" width="4.33203125" style="1" customWidth="1"/>
    <col min="3338" max="3338" width="2.5" style="1" customWidth="1"/>
    <col min="3339" max="3585" width="9" style="1"/>
    <col min="3586" max="3586" width="2.25" style="1" customWidth="1"/>
    <col min="3587" max="3587" width="24.25" style="1" customWidth="1"/>
    <col min="3588" max="3588" width="4" style="1" customWidth="1"/>
    <col min="3589" max="3591" width="20.08203125" style="1" customWidth="1"/>
    <col min="3592" max="3592" width="3.08203125" style="1" customWidth="1"/>
    <col min="3593" max="3593" width="4.33203125" style="1" customWidth="1"/>
    <col min="3594" max="3594" width="2.5" style="1" customWidth="1"/>
    <col min="3595" max="3841" width="9" style="1"/>
    <col min="3842" max="3842" width="2.25" style="1" customWidth="1"/>
    <col min="3843" max="3843" width="24.25" style="1" customWidth="1"/>
    <col min="3844" max="3844" width="4" style="1" customWidth="1"/>
    <col min="3845" max="3847" width="20.08203125" style="1" customWidth="1"/>
    <col min="3848" max="3848" width="3.08203125" style="1" customWidth="1"/>
    <col min="3849" max="3849" width="4.33203125" style="1" customWidth="1"/>
    <col min="3850" max="3850" width="2.5" style="1" customWidth="1"/>
    <col min="3851" max="4097" width="9" style="1"/>
    <col min="4098" max="4098" width="2.25" style="1" customWidth="1"/>
    <col min="4099" max="4099" width="24.25" style="1" customWidth="1"/>
    <col min="4100" max="4100" width="4" style="1" customWidth="1"/>
    <col min="4101" max="4103" width="20.08203125" style="1" customWidth="1"/>
    <col min="4104" max="4104" width="3.08203125" style="1" customWidth="1"/>
    <col min="4105" max="4105" width="4.33203125" style="1" customWidth="1"/>
    <col min="4106" max="4106" width="2.5" style="1" customWidth="1"/>
    <col min="4107" max="4353" width="9" style="1"/>
    <col min="4354" max="4354" width="2.25" style="1" customWidth="1"/>
    <col min="4355" max="4355" width="24.25" style="1" customWidth="1"/>
    <col min="4356" max="4356" width="4" style="1" customWidth="1"/>
    <col min="4357" max="4359" width="20.08203125" style="1" customWidth="1"/>
    <col min="4360" max="4360" width="3.08203125" style="1" customWidth="1"/>
    <col min="4361" max="4361" width="4.33203125" style="1" customWidth="1"/>
    <col min="4362" max="4362" width="2.5" style="1" customWidth="1"/>
    <col min="4363" max="4609" width="9" style="1"/>
    <col min="4610" max="4610" width="2.25" style="1" customWidth="1"/>
    <col min="4611" max="4611" width="24.25" style="1" customWidth="1"/>
    <col min="4612" max="4612" width="4" style="1" customWidth="1"/>
    <col min="4613" max="4615" width="20.08203125" style="1" customWidth="1"/>
    <col min="4616" max="4616" width="3.08203125" style="1" customWidth="1"/>
    <col min="4617" max="4617" width="4.33203125" style="1" customWidth="1"/>
    <col min="4618" max="4618" width="2.5" style="1" customWidth="1"/>
    <col min="4619" max="4865" width="9" style="1"/>
    <col min="4866" max="4866" width="2.25" style="1" customWidth="1"/>
    <col min="4867" max="4867" width="24.25" style="1" customWidth="1"/>
    <col min="4868" max="4868" width="4" style="1" customWidth="1"/>
    <col min="4869" max="4871" width="20.08203125" style="1" customWidth="1"/>
    <col min="4872" max="4872" width="3.08203125" style="1" customWidth="1"/>
    <col min="4873" max="4873" width="4.33203125" style="1" customWidth="1"/>
    <col min="4874" max="4874" width="2.5" style="1" customWidth="1"/>
    <col min="4875" max="5121" width="9" style="1"/>
    <col min="5122" max="5122" width="2.25" style="1" customWidth="1"/>
    <col min="5123" max="5123" width="24.25" style="1" customWidth="1"/>
    <col min="5124" max="5124" width="4" style="1" customWidth="1"/>
    <col min="5125" max="5127" width="20.08203125" style="1" customWidth="1"/>
    <col min="5128" max="5128" width="3.08203125" style="1" customWidth="1"/>
    <col min="5129" max="5129" width="4.33203125" style="1" customWidth="1"/>
    <col min="5130" max="5130" width="2.5" style="1" customWidth="1"/>
    <col min="5131" max="5377" width="9" style="1"/>
    <col min="5378" max="5378" width="2.25" style="1" customWidth="1"/>
    <col min="5379" max="5379" width="24.25" style="1" customWidth="1"/>
    <col min="5380" max="5380" width="4" style="1" customWidth="1"/>
    <col min="5381" max="5383" width="20.08203125" style="1" customWidth="1"/>
    <col min="5384" max="5384" width="3.08203125" style="1" customWidth="1"/>
    <col min="5385" max="5385" width="4.33203125" style="1" customWidth="1"/>
    <col min="5386" max="5386" width="2.5" style="1" customWidth="1"/>
    <col min="5387" max="5633" width="9" style="1"/>
    <col min="5634" max="5634" width="2.25" style="1" customWidth="1"/>
    <col min="5635" max="5635" width="24.25" style="1" customWidth="1"/>
    <col min="5636" max="5636" width="4" style="1" customWidth="1"/>
    <col min="5637" max="5639" width="20.08203125" style="1" customWidth="1"/>
    <col min="5640" max="5640" width="3.08203125" style="1" customWidth="1"/>
    <col min="5641" max="5641" width="4.33203125" style="1" customWidth="1"/>
    <col min="5642" max="5642" width="2.5" style="1" customWidth="1"/>
    <col min="5643" max="5889" width="9" style="1"/>
    <col min="5890" max="5890" width="2.25" style="1" customWidth="1"/>
    <col min="5891" max="5891" width="24.25" style="1" customWidth="1"/>
    <col min="5892" max="5892" width="4" style="1" customWidth="1"/>
    <col min="5893" max="5895" width="20.08203125" style="1" customWidth="1"/>
    <col min="5896" max="5896" width="3.08203125" style="1" customWidth="1"/>
    <col min="5897" max="5897" width="4.33203125" style="1" customWidth="1"/>
    <col min="5898" max="5898" width="2.5" style="1" customWidth="1"/>
    <col min="5899" max="6145" width="9" style="1"/>
    <col min="6146" max="6146" width="2.25" style="1" customWidth="1"/>
    <col min="6147" max="6147" width="24.25" style="1" customWidth="1"/>
    <col min="6148" max="6148" width="4" style="1" customWidth="1"/>
    <col min="6149" max="6151" width="20.08203125" style="1" customWidth="1"/>
    <col min="6152" max="6152" width="3.08203125" style="1" customWidth="1"/>
    <col min="6153" max="6153" width="4.33203125" style="1" customWidth="1"/>
    <col min="6154" max="6154" width="2.5" style="1" customWidth="1"/>
    <col min="6155" max="6401" width="9" style="1"/>
    <col min="6402" max="6402" width="2.25" style="1" customWidth="1"/>
    <col min="6403" max="6403" width="24.25" style="1" customWidth="1"/>
    <col min="6404" max="6404" width="4" style="1" customWidth="1"/>
    <col min="6405" max="6407" width="20.08203125" style="1" customWidth="1"/>
    <col min="6408" max="6408" width="3.08203125" style="1" customWidth="1"/>
    <col min="6409" max="6409" width="4.33203125" style="1" customWidth="1"/>
    <col min="6410" max="6410" width="2.5" style="1" customWidth="1"/>
    <col min="6411" max="6657" width="9" style="1"/>
    <col min="6658" max="6658" width="2.25" style="1" customWidth="1"/>
    <col min="6659" max="6659" width="24.25" style="1" customWidth="1"/>
    <col min="6660" max="6660" width="4" style="1" customWidth="1"/>
    <col min="6661" max="6663" width="20.08203125" style="1" customWidth="1"/>
    <col min="6664" max="6664" width="3.08203125" style="1" customWidth="1"/>
    <col min="6665" max="6665" width="4.33203125" style="1" customWidth="1"/>
    <col min="6666" max="6666" width="2.5" style="1" customWidth="1"/>
    <col min="6667" max="6913" width="9" style="1"/>
    <col min="6914" max="6914" width="2.25" style="1" customWidth="1"/>
    <col min="6915" max="6915" width="24.25" style="1" customWidth="1"/>
    <col min="6916" max="6916" width="4" style="1" customWidth="1"/>
    <col min="6917" max="6919" width="20.08203125" style="1" customWidth="1"/>
    <col min="6920" max="6920" width="3.08203125" style="1" customWidth="1"/>
    <col min="6921" max="6921" width="4.33203125" style="1" customWidth="1"/>
    <col min="6922" max="6922" width="2.5" style="1" customWidth="1"/>
    <col min="6923" max="7169" width="9" style="1"/>
    <col min="7170" max="7170" width="2.25" style="1" customWidth="1"/>
    <col min="7171" max="7171" width="24.25" style="1" customWidth="1"/>
    <col min="7172" max="7172" width="4" style="1" customWidth="1"/>
    <col min="7173" max="7175" width="20.08203125" style="1" customWidth="1"/>
    <col min="7176" max="7176" width="3.08203125" style="1" customWidth="1"/>
    <col min="7177" max="7177" width="4.33203125" style="1" customWidth="1"/>
    <col min="7178" max="7178" width="2.5" style="1" customWidth="1"/>
    <col min="7179" max="7425" width="9" style="1"/>
    <col min="7426" max="7426" width="2.25" style="1" customWidth="1"/>
    <col min="7427" max="7427" width="24.25" style="1" customWidth="1"/>
    <col min="7428" max="7428" width="4" style="1" customWidth="1"/>
    <col min="7429" max="7431" width="20.08203125" style="1" customWidth="1"/>
    <col min="7432" max="7432" width="3.08203125" style="1" customWidth="1"/>
    <col min="7433" max="7433" width="4.33203125" style="1" customWidth="1"/>
    <col min="7434" max="7434" width="2.5" style="1" customWidth="1"/>
    <col min="7435" max="7681" width="9" style="1"/>
    <col min="7682" max="7682" width="2.25" style="1" customWidth="1"/>
    <col min="7683" max="7683" width="24.25" style="1" customWidth="1"/>
    <col min="7684" max="7684" width="4" style="1" customWidth="1"/>
    <col min="7685" max="7687" width="20.08203125" style="1" customWidth="1"/>
    <col min="7688" max="7688" width="3.08203125" style="1" customWidth="1"/>
    <col min="7689" max="7689" width="4.33203125" style="1" customWidth="1"/>
    <col min="7690" max="7690" width="2.5" style="1" customWidth="1"/>
    <col min="7691" max="7937" width="9" style="1"/>
    <col min="7938" max="7938" width="2.25" style="1" customWidth="1"/>
    <col min="7939" max="7939" width="24.25" style="1" customWidth="1"/>
    <col min="7940" max="7940" width="4" style="1" customWidth="1"/>
    <col min="7941" max="7943" width="20.08203125" style="1" customWidth="1"/>
    <col min="7944" max="7944" width="3.08203125" style="1" customWidth="1"/>
    <col min="7945" max="7945" width="4.33203125" style="1" customWidth="1"/>
    <col min="7946" max="7946" width="2.5" style="1" customWidth="1"/>
    <col min="7947" max="8193" width="9" style="1"/>
    <col min="8194" max="8194" width="2.25" style="1" customWidth="1"/>
    <col min="8195" max="8195" width="24.25" style="1" customWidth="1"/>
    <col min="8196" max="8196" width="4" style="1" customWidth="1"/>
    <col min="8197" max="8199" width="20.08203125" style="1" customWidth="1"/>
    <col min="8200" max="8200" width="3.08203125" style="1" customWidth="1"/>
    <col min="8201" max="8201" width="4.33203125" style="1" customWidth="1"/>
    <col min="8202" max="8202" width="2.5" style="1" customWidth="1"/>
    <col min="8203" max="8449" width="9" style="1"/>
    <col min="8450" max="8450" width="2.25" style="1" customWidth="1"/>
    <col min="8451" max="8451" width="24.25" style="1" customWidth="1"/>
    <col min="8452" max="8452" width="4" style="1" customWidth="1"/>
    <col min="8453" max="8455" width="20.08203125" style="1" customWidth="1"/>
    <col min="8456" max="8456" width="3.08203125" style="1" customWidth="1"/>
    <col min="8457" max="8457" width="4.33203125" style="1" customWidth="1"/>
    <col min="8458" max="8458" width="2.5" style="1" customWidth="1"/>
    <col min="8459" max="8705" width="9" style="1"/>
    <col min="8706" max="8706" width="2.25" style="1" customWidth="1"/>
    <col min="8707" max="8707" width="24.25" style="1" customWidth="1"/>
    <col min="8708" max="8708" width="4" style="1" customWidth="1"/>
    <col min="8709" max="8711" width="20.08203125" style="1" customWidth="1"/>
    <col min="8712" max="8712" width="3.08203125" style="1" customWidth="1"/>
    <col min="8713" max="8713" width="4.33203125" style="1" customWidth="1"/>
    <col min="8714" max="8714" width="2.5" style="1" customWidth="1"/>
    <col min="8715" max="8961" width="9" style="1"/>
    <col min="8962" max="8962" width="2.25" style="1" customWidth="1"/>
    <col min="8963" max="8963" width="24.25" style="1" customWidth="1"/>
    <col min="8964" max="8964" width="4" style="1" customWidth="1"/>
    <col min="8965" max="8967" width="20.08203125" style="1" customWidth="1"/>
    <col min="8968" max="8968" width="3.08203125" style="1" customWidth="1"/>
    <col min="8969" max="8969" width="4.33203125" style="1" customWidth="1"/>
    <col min="8970" max="8970" width="2.5" style="1" customWidth="1"/>
    <col min="8971" max="9217" width="9" style="1"/>
    <col min="9218" max="9218" width="2.25" style="1" customWidth="1"/>
    <col min="9219" max="9219" width="24.25" style="1" customWidth="1"/>
    <col min="9220" max="9220" width="4" style="1" customWidth="1"/>
    <col min="9221" max="9223" width="20.08203125" style="1" customWidth="1"/>
    <col min="9224" max="9224" width="3.08203125" style="1" customWidth="1"/>
    <col min="9225" max="9225" width="4.33203125" style="1" customWidth="1"/>
    <col min="9226" max="9226" width="2.5" style="1" customWidth="1"/>
    <col min="9227" max="9473" width="9" style="1"/>
    <col min="9474" max="9474" width="2.25" style="1" customWidth="1"/>
    <col min="9475" max="9475" width="24.25" style="1" customWidth="1"/>
    <col min="9476" max="9476" width="4" style="1" customWidth="1"/>
    <col min="9477" max="9479" width="20.08203125" style="1" customWidth="1"/>
    <col min="9480" max="9480" width="3.08203125" style="1" customWidth="1"/>
    <col min="9481" max="9481" width="4.33203125" style="1" customWidth="1"/>
    <col min="9482" max="9482" width="2.5" style="1" customWidth="1"/>
    <col min="9483" max="9729" width="9" style="1"/>
    <col min="9730" max="9730" width="2.25" style="1" customWidth="1"/>
    <col min="9731" max="9731" width="24.25" style="1" customWidth="1"/>
    <col min="9732" max="9732" width="4" style="1" customWidth="1"/>
    <col min="9733" max="9735" width="20.08203125" style="1" customWidth="1"/>
    <col min="9736" max="9736" width="3.08203125" style="1" customWidth="1"/>
    <col min="9737" max="9737" width="4.33203125" style="1" customWidth="1"/>
    <col min="9738" max="9738" width="2.5" style="1" customWidth="1"/>
    <col min="9739" max="9985" width="9" style="1"/>
    <col min="9986" max="9986" width="2.25" style="1" customWidth="1"/>
    <col min="9987" max="9987" width="24.25" style="1" customWidth="1"/>
    <col min="9988" max="9988" width="4" style="1" customWidth="1"/>
    <col min="9989" max="9991" width="20.08203125" style="1" customWidth="1"/>
    <col min="9992" max="9992" width="3.08203125" style="1" customWidth="1"/>
    <col min="9993" max="9993" width="4.3320312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08203125" style="1" customWidth="1"/>
    <col min="10248" max="10248" width="3.08203125" style="1" customWidth="1"/>
    <col min="10249" max="10249" width="4.3320312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08203125" style="1" customWidth="1"/>
    <col min="10504" max="10504" width="3.08203125" style="1" customWidth="1"/>
    <col min="10505" max="10505" width="4.3320312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08203125" style="1" customWidth="1"/>
    <col min="10760" max="10760" width="3.08203125" style="1" customWidth="1"/>
    <col min="10761" max="10761" width="4.3320312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08203125" style="1" customWidth="1"/>
    <col min="11016" max="11016" width="3.08203125" style="1" customWidth="1"/>
    <col min="11017" max="11017" width="4.3320312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08203125" style="1" customWidth="1"/>
    <col min="11272" max="11272" width="3.08203125" style="1" customWidth="1"/>
    <col min="11273" max="11273" width="4.3320312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08203125" style="1" customWidth="1"/>
    <col min="11528" max="11528" width="3.08203125" style="1" customWidth="1"/>
    <col min="11529" max="11529" width="4.3320312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08203125" style="1" customWidth="1"/>
    <col min="11784" max="11784" width="3.08203125" style="1" customWidth="1"/>
    <col min="11785" max="11785" width="4.3320312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08203125" style="1" customWidth="1"/>
    <col min="12040" max="12040" width="3.08203125" style="1" customWidth="1"/>
    <col min="12041" max="12041" width="4.3320312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08203125" style="1" customWidth="1"/>
    <col min="12296" max="12296" width="3.08203125" style="1" customWidth="1"/>
    <col min="12297" max="12297" width="4.3320312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08203125" style="1" customWidth="1"/>
    <col min="12552" max="12552" width="3.08203125" style="1" customWidth="1"/>
    <col min="12553" max="12553" width="4.3320312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08203125" style="1" customWidth="1"/>
    <col min="12808" max="12808" width="3.08203125" style="1" customWidth="1"/>
    <col min="12809" max="12809" width="4.3320312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08203125" style="1" customWidth="1"/>
    <col min="13064" max="13064" width="3.08203125" style="1" customWidth="1"/>
    <col min="13065" max="13065" width="4.3320312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08203125" style="1" customWidth="1"/>
    <col min="13320" max="13320" width="3.08203125" style="1" customWidth="1"/>
    <col min="13321" max="13321" width="4.3320312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08203125" style="1" customWidth="1"/>
    <col min="13576" max="13576" width="3.08203125" style="1" customWidth="1"/>
    <col min="13577" max="13577" width="4.3320312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08203125" style="1" customWidth="1"/>
    <col min="13832" max="13832" width="3.08203125" style="1" customWidth="1"/>
    <col min="13833" max="13833" width="4.3320312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08203125" style="1" customWidth="1"/>
    <col min="14088" max="14088" width="3.08203125" style="1" customWidth="1"/>
    <col min="14089" max="14089" width="4.3320312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08203125" style="1" customWidth="1"/>
    <col min="14344" max="14344" width="3.08203125" style="1" customWidth="1"/>
    <col min="14345" max="14345" width="4.3320312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08203125" style="1" customWidth="1"/>
    <col min="14600" max="14600" width="3.08203125" style="1" customWidth="1"/>
    <col min="14601" max="14601" width="4.3320312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08203125" style="1" customWidth="1"/>
    <col min="14856" max="14856" width="3.08203125" style="1" customWidth="1"/>
    <col min="14857" max="14857" width="4.3320312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08203125" style="1" customWidth="1"/>
    <col min="15112" max="15112" width="3.08203125" style="1" customWidth="1"/>
    <col min="15113" max="15113" width="4.3320312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08203125" style="1" customWidth="1"/>
    <col min="15368" max="15368" width="3.08203125" style="1" customWidth="1"/>
    <col min="15369" max="15369" width="4.3320312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08203125" style="1" customWidth="1"/>
    <col min="15624" max="15624" width="3.08203125" style="1" customWidth="1"/>
    <col min="15625" max="15625" width="4.3320312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08203125" style="1" customWidth="1"/>
    <col min="15880" max="15880" width="3.08203125" style="1" customWidth="1"/>
    <col min="15881" max="15881" width="4.3320312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08203125" style="1" customWidth="1"/>
    <col min="16136" max="16136" width="3.08203125" style="1" customWidth="1"/>
    <col min="16137" max="16137" width="4.33203125" style="1" customWidth="1"/>
    <col min="16138" max="16138" width="2.5" style="1" customWidth="1"/>
    <col min="16139" max="16384" width="9" style="1"/>
  </cols>
  <sheetData>
    <row r="1" spans="1:9" ht="20.149999999999999" customHeight="1">
      <c r="A1" s="62"/>
      <c r="B1" s="63" t="s">
        <v>317</v>
      </c>
      <c r="C1" s="63"/>
      <c r="D1" s="63"/>
      <c r="E1" s="63"/>
      <c r="F1" s="63"/>
      <c r="G1" s="63"/>
      <c r="H1" s="63"/>
      <c r="I1" s="63"/>
    </row>
    <row r="2" spans="1:9" ht="20.149999999999999" customHeight="1">
      <c r="A2" s="62"/>
      <c r="B2" s="63"/>
      <c r="C2" s="63"/>
      <c r="D2" s="63"/>
      <c r="E2" s="63"/>
      <c r="F2" s="63"/>
      <c r="G2" s="1582" t="s">
        <v>273</v>
      </c>
      <c r="H2" s="1582"/>
      <c r="I2" s="63"/>
    </row>
    <row r="3" spans="1:9" ht="20.149999999999999" customHeight="1">
      <c r="A3" s="62"/>
      <c r="B3" s="63"/>
      <c r="C3" s="63"/>
      <c r="D3" s="63"/>
      <c r="E3" s="63"/>
      <c r="F3" s="63"/>
      <c r="G3" s="64"/>
      <c r="H3" s="64"/>
      <c r="I3" s="63"/>
    </row>
    <row r="4" spans="1:9" ht="20.149999999999999" customHeight="1">
      <c r="A4" s="1583" t="s">
        <v>318</v>
      </c>
      <c r="B4" s="1583"/>
      <c r="C4" s="1583"/>
      <c r="D4" s="1583"/>
      <c r="E4" s="1583"/>
      <c r="F4" s="1583"/>
      <c r="G4" s="1583"/>
      <c r="H4" s="1583"/>
      <c r="I4" s="1583"/>
    </row>
    <row r="5" spans="1:9" ht="20.149999999999999" customHeight="1">
      <c r="A5" s="65"/>
      <c r="B5" s="65"/>
      <c r="C5" s="65"/>
      <c r="D5" s="65"/>
      <c r="E5" s="1182"/>
      <c r="F5" s="65"/>
      <c r="G5" s="65"/>
      <c r="H5" s="65"/>
      <c r="I5" s="63"/>
    </row>
    <row r="6" spans="1:9" ht="40" customHeight="1">
      <c r="A6" s="65"/>
      <c r="B6" s="680" t="s">
        <v>275</v>
      </c>
      <c r="C6" s="1584"/>
      <c r="D6" s="1585"/>
      <c r="E6" s="1586"/>
      <c r="F6" s="1585"/>
      <c r="G6" s="1585"/>
      <c r="H6" s="1587"/>
      <c r="I6" s="63"/>
    </row>
    <row r="7" spans="1:9" ht="40" customHeight="1">
      <c r="A7" s="63"/>
      <c r="B7" s="681" t="s">
        <v>276</v>
      </c>
      <c r="C7" s="1588" t="s">
        <v>319</v>
      </c>
      <c r="D7" s="1588"/>
      <c r="E7" s="1589"/>
      <c r="F7" s="1588"/>
      <c r="G7" s="1588"/>
      <c r="H7" s="1590"/>
      <c r="I7" s="63"/>
    </row>
    <row r="8" spans="1:9" ht="40" customHeight="1">
      <c r="A8" s="63"/>
      <c r="B8" s="682" t="s">
        <v>278</v>
      </c>
      <c r="C8" s="1591"/>
      <c r="D8" s="1592"/>
      <c r="E8" s="1593"/>
      <c r="F8" s="1592"/>
      <c r="G8" s="1592"/>
      <c r="H8" s="1594"/>
      <c r="I8" s="63"/>
    </row>
    <row r="9" spans="1:9" ht="40" customHeight="1">
      <c r="A9" s="63"/>
      <c r="B9" s="680" t="s">
        <v>320</v>
      </c>
      <c r="C9" s="1591" t="s">
        <v>321</v>
      </c>
      <c r="D9" s="1592"/>
      <c r="E9" s="1593"/>
      <c r="F9" s="1592"/>
      <c r="G9" s="1592"/>
      <c r="H9" s="1594"/>
      <c r="I9" s="63"/>
    </row>
    <row r="10" spans="1:9" ht="18.75" customHeight="1">
      <c r="A10" s="63"/>
      <c r="B10" s="1595" t="s">
        <v>322</v>
      </c>
      <c r="C10" s="683"/>
      <c r="D10" s="63"/>
      <c r="E10" s="63"/>
      <c r="F10" s="63"/>
      <c r="G10" s="63"/>
      <c r="H10" s="66"/>
      <c r="I10" s="63"/>
    </row>
    <row r="11" spans="1:9" ht="40.5" customHeight="1">
      <c r="A11" s="63"/>
      <c r="B11" s="1595"/>
      <c r="C11" s="683"/>
      <c r="D11" s="684" t="s">
        <v>2414</v>
      </c>
      <c r="E11" s="1300">
        <v>33.200000000000003</v>
      </c>
      <c r="G11" s="685"/>
      <c r="H11" s="66"/>
      <c r="I11" s="63"/>
    </row>
    <row r="12" spans="1:9" ht="25.5" customHeight="1">
      <c r="A12" s="63"/>
      <c r="B12" s="1596"/>
      <c r="C12" s="67"/>
      <c r="D12" s="68"/>
      <c r="E12" s="68"/>
      <c r="F12" s="68"/>
      <c r="G12" s="68"/>
      <c r="H12" s="69"/>
      <c r="I12" s="63"/>
    </row>
    <row r="13" spans="1:9">
      <c r="A13" s="63"/>
      <c r="B13" s="1597" t="s">
        <v>325</v>
      </c>
      <c r="C13" s="70"/>
      <c r="D13" s="70"/>
      <c r="E13" s="1302"/>
      <c r="F13" s="70"/>
      <c r="G13" s="70"/>
      <c r="H13" s="71"/>
      <c r="I13" s="63"/>
    </row>
    <row r="14" spans="1:9" ht="29.25" customHeight="1">
      <c r="A14" s="63"/>
      <c r="B14" s="1598"/>
      <c r="C14" s="63"/>
      <c r="D14" s="686" t="s">
        <v>163</v>
      </c>
      <c r="E14" s="686" t="s">
        <v>164</v>
      </c>
      <c r="F14" s="686" t="s">
        <v>2415</v>
      </c>
      <c r="H14" s="66"/>
      <c r="I14" s="63"/>
    </row>
    <row r="15" spans="1:9" ht="29.25" customHeight="1">
      <c r="A15" s="63"/>
      <c r="B15" s="1598"/>
      <c r="C15" s="63"/>
      <c r="D15" s="1300">
        <v>0</v>
      </c>
      <c r="E15" s="1300">
        <v>0</v>
      </c>
      <c r="F15" s="1300">
        <f>D15+E15</f>
        <v>0</v>
      </c>
      <c r="H15" s="66"/>
      <c r="I15" s="63"/>
    </row>
    <row r="16" spans="1:9">
      <c r="A16" s="63"/>
      <c r="B16" s="1599"/>
      <c r="C16" s="68"/>
      <c r="D16" s="68"/>
      <c r="E16" s="68"/>
      <c r="F16" s="68"/>
      <c r="G16" s="68"/>
      <c r="H16" s="69"/>
      <c r="I16" s="63"/>
    </row>
    <row r="17" spans="1:19" ht="38.25" customHeight="1">
      <c r="A17" s="63"/>
      <c r="B17" s="682" t="s">
        <v>327</v>
      </c>
      <c r="C17" s="687"/>
      <c r="D17" s="1301" t="s">
        <v>2416</v>
      </c>
      <c r="E17" s="1303" t="s">
        <v>2417</v>
      </c>
      <c r="F17" s="1304" t="s">
        <v>2418</v>
      </c>
      <c r="G17" s="1301" t="s">
        <v>2419</v>
      </c>
      <c r="H17" s="1183"/>
      <c r="I17" s="63"/>
    </row>
    <row r="18" spans="1:19" ht="18" customHeight="1">
      <c r="A18" s="63"/>
      <c r="B18" s="63"/>
      <c r="C18" s="63"/>
      <c r="D18" s="63"/>
      <c r="E18" s="63"/>
      <c r="F18" s="63"/>
      <c r="G18" s="63"/>
      <c r="H18" s="63"/>
      <c r="I18" s="63"/>
      <c r="O18" s="1580"/>
      <c r="P18" s="1580"/>
      <c r="Q18" s="1580"/>
      <c r="R18" s="1580"/>
    </row>
    <row r="19" spans="1:19">
      <c r="A19" s="63"/>
      <c r="B19" s="63"/>
      <c r="C19" s="63"/>
      <c r="D19" s="63"/>
      <c r="E19" s="63"/>
      <c r="F19" s="63"/>
      <c r="G19" s="63"/>
      <c r="H19" s="63"/>
      <c r="I19" s="63"/>
      <c r="O19" s="1580"/>
      <c r="P19" s="1580"/>
      <c r="Q19" s="1580"/>
      <c r="R19" s="1580"/>
    </row>
    <row r="20" spans="1:19" ht="17.25" customHeight="1">
      <c r="A20" s="63"/>
      <c r="B20" s="63" t="s">
        <v>328</v>
      </c>
      <c r="C20" s="63"/>
      <c r="D20" s="63"/>
      <c r="E20" s="63"/>
      <c r="F20" s="63"/>
      <c r="G20" s="63"/>
      <c r="H20" s="63"/>
      <c r="I20" s="63"/>
      <c r="O20" s="1580"/>
      <c r="P20" s="1580"/>
      <c r="Q20" s="1580"/>
      <c r="R20" s="1580"/>
    </row>
    <row r="21" spans="1:19" ht="32.25" customHeight="1">
      <c r="A21" s="63"/>
      <c r="B21" s="1581" t="s">
        <v>329</v>
      </c>
      <c r="C21" s="1581"/>
      <c r="D21" s="1581"/>
      <c r="E21" s="1581"/>
      <c r="F21" s="1581"/>
      <c r="G21" s="1581"/>
      <c r="H21" s="1581"/>
      <c r="I21" s="63"/>
      <c r="O21" s="1305"/>
      <c r="P21" s="1305"/>
      <c r="Q21" s="1305"/>
      <c r="R21" s="1305"/>
      <c r="S21" s="1305"/>
    </row>
    <row r="22" spans="1:19" ht="32.25" customHeight="1">
      <c r="A22" s="63"/>
      <c r="B22" s="1581" t="s">
        <v>330</v>
      </c>
      <c r="C22" s="1581"/>
      <c r="D22" s="1581"/>
      <c r="E22" s="1581"/>
      <c r="F22" s="1581"/>
      <c r="G22" s="1581"/>
      <c r="H22" s="1581"/>
      <c r="I22" s="63"/>
    </row>
    <row r="23" spans="1:19" ht="17.25" customHeight="1">
      <c r="A23" s="63"/>
      <c r="B23" s="72" t="s">
        <v>331</v>
      </c>
      <c r="C23" s="63"/>
      <c r="D23" s="63"/>
      <c r="E23" s="63"/>
      <c r="F23" s="63"/>
      <c r="G23" s="63"/>
      <c r="H23" s="63"/>
      <c r="I23" s="63"/>
    </row>
    <row r="24" spans="1:19" ht="17.25" customHeight="1">
      <c r="A24" s="63"/>
      <c r="B24" s="63" t="s">
        <v>332</v>
      </c>
      <c r="C24" s="63"/>
      <c r="D24" s="63"/>
      <c r="E24" s="63"/>
      <c r="F24" s="63"/>
      <c r="G24" s="63"/>
      <c r="H24" s="63"/>
      <c r="I24" s="63"/>
    </row>
    <row r="25" spans="1:19" ht="64.5" customHeight="1">
      <c r="A25" s="63"/>
      <c r="B25" s="1581" t="s">
        <v>333</v>
      </c>
      <c r="C25" s="1581"/>
      <c r="D25" s="1581"/>
      <c r="E25" s="1581"/>
      <c r="F25" s="1581"/>
      <c r="G25" s="1581"/>
      <c r="H25" s="1581"/>
      <c r="I25" s="63"/>
    </row>
  </sheetData>
  <mergeCells count="12">
    <mergeCell ref="O18:R20"/>
    <mergeCell ref="B25:H25"/>
    <mergeCell ref="G2:H2"/>
    <mergeCell ref="A4:I4"/>
    <mergeCell ref="C6:H6"/>
    <mergeCell ref="C7:H7"/>
    <mergeCell ref="C8:H8"/>
    <mergeCell ref="C9:H9"/>
    <mergeCell ref="B10:B12"/>
    <mergeCell ref="B13:B16"/>
    <mergeCell ref="B21:H21"/>
    <mergeCell ref="B22:H22"/>
  </mergeCells>
  <phoneticPr fontId="14"/>
  <pageMargins left="0.7" right="0.7" top="0.75" bottom="0.75" header="0.3" footer="0.3"/>
  <pageSetup paperSize="9" scale="71" orientation="portrait" r:id="rId1"/>
  <drawing r:id="rId2"/>
  <legacy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F3EE9-E9A7-4B95-BF77-3CE212C9778B}">
  <sheetPr>
    <tabColor rgb="FFFF0000"/>
  </sheetPr>
  <dimension ref="A1:AM38"/>
  <sheetViews>
    <sheetView showGridLines="0" view="pageBreakPreview" zoomScale="110" zoomScaleSheetLayoutView="110" workbookViewId="0"/>
  </sheetViews>
  <sheetFormatPr defaultColWidth="2.08203125" defaultRowHeight="18"/>
  <cols>
    <col min="1" max="1" width="2.08203125" style="1038"/>
    <col min="2" max="2" width="2.08203125" style="1186"/>
    <col min="3" max="5" width="2.08203125" style="1038"/>
    <col min="6" max="6" width="2.25" style="1038" bestFit="1" customWidth="1"/>
    <col min="7" max="20" width="2.08203125" style="1038"/>
    <col min="21" max="21" width="2.25" style="1038" bestFit="1" customWidth="1"/>
    <col min="22" max="26" width="2.08203125" style="1038"/>
    <col min="27" max="38" width="2.5" style="1038" customWidth="1"/>
    <col min="39" max="261" width="2.08203125" style="1038"/>
    <col min="262" max="262" width="2.25" style="1038" bestFit="1" customWidth="1"/>
    <col min="263" max="276" width="2.08203125" style="1038"/>
    <col min="277" max="277" width="2.25" style="1038" bestFit="1" customWidth="1"/>
    <col min="278" max="282" width="2.08203125" style="1038"/>
    <col min="283" max="294" width="2.5" style="1038" customWidth="1"/>
    <col min="295" max="517" width="2.08203125" style="1038"/>
    <col min="518" max="518" width="2.25" style="1038" bestFit="1" customWidth="1"/>
    <col min="519" max="532" width="2.08203125" style="1038"/>
    <col min="533" max="533" width="2.25" style="1038" bestFit="1" customWidth="1"/>
    <col min="534" max="538" width="2.08203125" style="1038"/>
    <col min="539" max="550" width="2.5" style="1038" customWidth="1"/>
    <col min="551" max="773" width="2.08203125" style="1038"/>
    <col min="774" max="774" width="2.25" style="1038" bestFit="1" customWidth="1"/>
    <col min="775" max="788" width="2.08203125" style="1038"/>
    <col min="789" max="789" width="2.25" style="1038" bestFit="1" customWidth="1"/>
    <col min="790" max="794" width="2.08203125" style="1038"/>
    <col min="795" max="806" width="2.5" style="1038" customWidth="1"/>
    <col min="807" max="1029" width="2.08203125" style="1038"/>
    <col min="1030" max="1030" width="2.25" style="1038" bestFit="1" customWidth="1"/>
    <col min="1031" max="1044" width="2.08203125" style="1038"/>
    <col min="1045" max="1045" width="2.25" style="1038" bestFit="1" customWidth="1"/>
    <col min="1046" max="1050" width="2.08203125" style="1038"/>
    <col min="1051" max="1062" width="2.5" style="1038" customWidth="1"/>
    <col min="1063" max="1285" width="2.08203125" style="1038"/>
    <col min="1286" max="1286" width="2.25" style="1038" bestFit="1" customWidth="1"/>
    <col min="1287" max="1300" width="2.08203125" style="1038"/>
    <col min="1301" max="1301" width="2.25" style="1038" bestFit="1" customWidth="1"/>
    <col min="1302" max="1306" width="2.08203125" style="1038"/>
    <col min="1307" max="1318" width="2.5" style="1038" customWidth="1"/>
    <col min="1319" max="1541" width="2.08203125" style="1038"/>
    <col min="1542" max="1542" width="2.25" style="1038" bestFit="1" customWidth="1"/>
    <col min="1543" max="1556" width="2.08203125" style="1038"/>
    <col min="1557" max="1557" width="2.25" style="1038" bestFit="1" customWidth="1"/>
    <col min="1558" max="1562" width="2.08203125" style="1038"/>
    <col min="1563" max="1574" width="2.5" style="1038" customWidth="1"/>
    <col min="1575" max="1797" width="2.08203125" style="1038"/>
    <col min="1798" max="1798" width="2.25" style="1038" bestFit="1" customWidth="1"/>
    <col min="1799" max="1812" width="2.08203125" style="1038"/>
    <col min="1813" max="1813" width="2.25" style="1038" bestFit="1" customWidth="1"/>
    <col min="1814" max="1818" width="2.08203125" style="1038"/>
    <col min="1819" max="1830" width="2.5" style="1038" customWidth="1"/>
    <col min="1831" max="2053" width="2.08203125" style="1038"/>
    <col min="2054" max="2054" width="2.25" style="1038" bestFit="1" customWidth="1"/>
    <col min="2055" max="2068" width="2.08203125" style="1038"/>
    <col min="2069" max="2069" width="2.25" style="1038" bestFit="1" customWidth="1"/>
    <col min="2070" max="2074" width="2.08203125" style="1038"/>
    <col min="2075" max="2086" width="2.5" style="1038" customWidth="1"/>
    <col min="2087" max="2309" width="2.08203125" style="1038"/>
    <col min="2310" max="2310" width="2.25" style="1038" bestFit="1" customWidth="1"/>
    <col min="2311" max="2324" width="2.08203125" style="1038"/>
    <col min="2325" max="2325" width="2.25" style="1038" bestFit="1" customWidth="1"/>
    <col min="2326" max="2330" width="2.08203125" style="1038"/>
    <col min="2331" max="2342" width="2.5" style="1038" customWidth="1"/>
    <col min="2343" max="2565" width="2.08203125" style="1038"/>
    <col min="2566" max="2566" width="2.25" style="1038" bestFit="1" customWidth="1"/>
    <col min="2567" max="2580" width="2.08203125" style="1038"/>
    <col min="2581" max="2581" width="2.25" style="1038" bestFit="1" customWidth="1"/>
    <col min="2582" max="2586" width="2.08203125" style="1038"/>
    <col min="2587" max="2598" width="2.5" style="1038" customWidth="1"/>
    <col min="2599" max="2821" width="2.08203125" style="1038"/>
    <col min="2822" max="2822" width="2.25" style="1038" bestFit="1" customWidth="1"/>
    <col min="2823" max="2836" width="2.08203125" style="1038"/>
    <col min="2837" max="2837" width="2.25" style="1038" bestFit="1" customWidth="1"/>
    <col min="2838" max="2842" width="2.08203125" style="1038"/>
    <col min="2843" max="2854" width="2.5" style="1038" customWidth="1"/>
    <col min="2855" max="3077" width="2.08203125" style="1038"/>
    <col min="3078" max="3078" width="2.25" style="1038" bestFit="1" customWidth="1"/>
    <col min="3079" max="3092" width="2.08203125" style="1038"/>
    <col min="3093" max="3093" width="2.25" style="1038" bestFit="1" customWidth="1"/>
    <col min="3094" max="3098" width="2.08203125" style="1038"/>
    <col min="3099" max="3110" width="2.5" style="1038" customWidth="1"/>
    <col min="3111" max="3333" width="2.08203125" style="1038"/>
    <col min="3334" max="3334" width="2.25" style="1038" bestFit="1" customWidth="1"/>
    <col min="3335" max="3348" width="2.08203125" style="1038"/>
    <col min="3349" max="3349" width="2.25" style="1038" bestFit="1" customWidth="1"/>
    <col min="3350" max="3354" width="2.08203125" style="1038"/>
    <col min="3355" max="3366" width="2.5" style="1038" customWidth="1"/>
    <col min="3367" max="3589" width="2.08203125" style="1038"/>
    <col min="3590" max="3590" width="2.25" style="1038" bestFit="1" customWidth="1"/>
    <col min="3591" max="3604" width="2.08203125" style="1038"/>
    <col min="3605" max="3605" width="2.25" style="1038" bestFit="1" customWidth="1"/>
    <col min="3606" max="3610" width="2.08203125" style="1038"/>
    <col min="3611" max="3622" width="2.5" style="1038" customWidth="1"/>
    <col min="3623" max="3845" width="2.08203125" style="1038"/>
    <col min="3846" max="3846" width="2.25" style="1038" bestFit="1" customWidth="1"/>
    <col min="3847" max="3860" width="2.08203125" style="1038"/>
    <col min="3861" max="3861" width="2.25" style="1038" bestFit="1" customWidth="1"/>
    <col min="3862" max="3866" width="2.08203125" style="1038"/>
    <col min="3867" max="3878" width="2.5" style="1038" customWidth="1"/>
    <col min="3879" max="4101" width="2.08203125" style="1038"/>
    <col min="4102" max="4102" width="2.25" style="1038" bestFit="1" customWidth="1"/>
    <col min="4103" max="4116" width="2.08203125" style="1038"/>
    <col min="4117" max="4117" width="2.25" style="1038" bestFit="1" customWidth="1"/>
    <col min="4118" max="4122" width="2.08203125" style="1038"/>
    <col min="4123" max="4134" width="2.5" style="1038" customWidth="1"/>
    <col min="4135" max="4357" width="2.08203125" style="1038"/>
    <col min="4358" max="4358" width="2.25" style="1038" bestFit="1" customWidth="1"/>
    <col min="4359" max="4372" width="2.08203125" style="1038"/>
    <col min="4373" max="4373" width="2.25" style="1038" bestFit="1" customWidth="1"/>
    <col min="4374" max="4378" width="2.08203125" style="1038"/>
    <col min="4379" max="4390" width="2.5" style="1038" customWidth="1"/>
    <col min="4391" max="4613" width="2.08203125" style="1038"/>
    <col min="4614" max="4614" width="2.25" style="1038" bestFit="1" customWidth="1"/>
    <col min="4615" max="4628" width="2.08203125" style="1038"/>
    <col min="4629" max="4629" width="2.25" style="1038" bestFit="1" customWidth="1"/>
    <col min="4630" max="4634" width="2.08203125" style="1038"/>
    <col min="4635" max="4646" width="2.5" style="1038" customWidth="1"/>
    <col min="4647" max="4869" width="2.08203125" style="1038"/>
    <col min="4870" max="4870" width="2.25" style="1038" bestFit="1" customWidth="1"/>
    <col min="4871" max="4884" width="2.08203125" style="1038"/>
    <col min="4885" max="4885" width="2.25" style="1038" bestFit="1" customWidth="1"/>
    <col min="4886" max="4890" width="2.08203125" style="1038"/>
    <col min="4891" max="4902" width="2.5" style="1038" customWidth="1"/>
    <col min="4903" max="5125" width="2.08203125" style="1038"/>
    <col min="5126" max="5126" width="2.25" style="1038" bestFit="1" customWidth="1"/>
    <col min="5127" max="5140" width="2.08203125" style="1038"/>
    <col min="5141" max="5141" width="2.25" style="1038" bestFit="1" customWidth="1"/>
    <col min="5142" max="5146" width="2.08203125" style="1038"/>
    <col min="5147" max="5158" width="2.5" style="1038" customWidth="1"/>
    <col min="5159" max="5381" width="2.08203125" style="1038"/>
    <col min="5382" max="5382" width="2.25" style="1038" bestFit="1" customWidth="1"/>
    <col min="5383" max="5396" width="2.08203125" style="1038"/>
    <col min="5397" max="5397" width="2.25" style="1038" bestFit="1" customWidth="1"/>
    <col min="5398" max="5402" width="2.08203125" style="1038"/>
    <col min="5403" max="5414" width="2.5" style="1038" customWidth="1"/>
    <col min="5415" max="5637" width="2.08203125" style="1038"/>
    <col min="5638" max="5638" width="2.25" style="1038" bestFit="1" customWidth="1"/>
    <col min="5639" max="5652" width="2.08203125" style="1038"/>
    <col min="5653" max="5653" width="2.25" style="1038" bestFit="1" customWidth="1"/>
    <col min="5654" max="5658" width="2.08203125" style="1038"/>
    <col min="5659" max="5670" width="2.5" style="1038" customWidth="1"/>
    <col min="5671" max="5893" width="2.08203125" style="1038"/>
    <col min="5894" max="5894" width="2.25" style="1038" bestFit="1" customWidth="1"/>
    <col min="5895" max="5908" width="2.08203125" style="1038"/>
    <col min="5909" max="5909" width="2.25" style="1038" bestFit="1" customWidth="1"/>
    <col min="5910" max="5914" width="2.08203125" style="1038"/>
    <col min="5915" max="5926" width="2.5" style="1038" customWidth="1"/>
    <col min="5927" max="6149" width="2.08203125" style="1038"/>
    <col min="6150" max="6150" width="2.25" style="1038" bestFit="1" customWidth="1"/>
    <col min="6151" max="6164" width="2.08203125" style="1038"/>
    <col min="6165" max="6165" width="2.25" style="1038" bestFit="1" customWidth="1"/>
    <col min="6166" max="6170" width="2.08203125" style="1038"/>
    <col min="6171" max="6182" width="2.5" style="1038" customWidth="1"/>
    <col min="6183" max="6405" width="2.08203125" style="1038"/>
    <col min="6406" max="6406" width="2.25" style="1038" bestFit="1" customWidth="1"/>
    <col min="6407" max="6420" width="2.08203125" style="1038"/>
    <col min="6421" max="6421" width="2.25" style="1038" bestFit="1" customWidth="1"/>
    <col min="6422" max="6426" width="2.08203125" style="1038"/>
    <col min="6427" max="6438" width="2.5" style="1038" customWidth="1"/>
    <col min="6439" max="6661" width="2.08203125" style="1038"/>
    <col min="6662" max="6662" width="2.25" style="1038" bestFit="1" customWidth="1"/>
    <col min="6663" max="6676" width="2.08203125" style="1038"/>
    <col min="6677" max="6677" width="2.25" style="1038" bestFit="1" customWidth="1"/>
    <col min="6678" max="6682" width="2.08203125" style="1038"/>
    <col min="6683" max="6694" width="2.5" style="1038" customWidth="1"/>
    <col min="6695" max="6917" width="2.08203125" style="1038"/>
    <col min="6918" max="6918" width="2.25" style="1038" bestFit="1" customWidth="1"/>
    <col min="6919" max="6932" width="2.08203125" style="1038"/>
    <col min="6933" max="6933" width="2.25" style="1038" bestFit="1" customWidth="1"/>
    <col min="6934" max="6938" width="2.08203125" style="1038"/>
    <col min="6939" max="6950" width="2.5" style="1038" customWidth="1"/>
    <col min="6951" max="7173" width="2.08203125" style="1038"/>
    <col min="7174" max="7174" width="2.25" style="1038" bestFit="1" customWidth="1"/>
    <col min="7175" max="7188" width="2.08203125" style="1038"/>
    <col min="7189" max="7189" width="2.25" style="1038" bestFit="1" customWidth="1"/>
    <col min="7190" max="7194" width="2.08203125" style="1038"/>
    <col min="7195" max="7206" width="2.5" style="1038" customWidth="1"/>
    <col min="7207" max="7429" width="2.08203125" style="1038"/>
    <col min="7430" max="7430" width="2.25" style="1038" bestFit="1" customWidth="1"/>
    <col min="7431" max="7444" width="2.08203125" style="1038"/>
    <col min="7445" max="7445" width="2.25" style="1038" bestFit="1" customWidth="1"/>
    <col min="7446" max="7450" width="2.08203125" style="1038"/>
    <col min="7451" max="7462" width="2.5" style="1038" customWidth="1"/>
    <col min="7463" max="7685" width="2.08203125" style="1038"/>
    <col min="7686" max="7686" width="2.25" style="1038" bestFit="1" customWidth="1"/>
    <col min="7687" max="7700" width="2.08203125" style="1038"/>
    <col min="7701" max="7701" width="2.25" style="1038" bestFit="1" customWidth="1"/>
    <col min="7702" max="7706" width="2.08203125" style="1038"/>
    <col min="7707" max="7718" width="2.5" style="1038" customWidth="1"/>
    <col min="7719" max="7941" width="2.08203125" style="1038"/>
    <col min="7942" max="7942" width="2.25" style="1038" bestFit="1" customWidth="1"/>
    <col min="7943" max="7956" width="2.08203125" style="1038"/>
    <col min="7957" max="7957" width="2.25" style="1038" bestFit="1" customWidth="1"/>
    <col min="7958" max="7962" width="2.08203125" style="1038"/>
    <col min="7963" max="7974" width="2.5" style="1038" customWidth="1"/>
    <col min="7975" max="8197" width="2.08203125" style="1038"/>
    <col min="8198" max="8198" width="2.25" style="1038" bestFit="1" customWidth="1"/>
    <col min="8199" max="8212" width="2.08203125" style="1038"/>
    <col min="8213" max="8213" width="2.25" style="1038" bestFit="1" customWidth="1"/>
    <col min="8214" max="8218" width="2.08203125" style="1038"/>
    <col min="8219" max="8230" width="2.5" style="1038" customWidth="1"/>
    <col min="8231" max="8453" width="2.08203125" style="1038"/>
    <col min="8454" max="8454" width="2.25" style="1038" bestFit="1" customWidth="1"/>
    <col min="8455" max="8468" width="2.08203125" style="1038"/>
    <col min="8469" max="8469" width="2.25" style="1038" bestFit="1" customWidth="1"/>
    <col min="8470" max="8474" width="2.08203125" style="1038"/>
    <col min="8475" max="8486" width="2.5" style="1038" customWidth="1"/>
    <col min="8487" max="8709" width="2.08203125" style="1038"/>
    <col min="8710" max="8710" width="2.25" style="1038" bestFit="1" customWidth="1"/>
    <col min="8711" max="8724" width="2.08203125" style="1038"/>
    <col min="8725" max="8725" width="2.25" style="1038" bestFit="1" customWidth="1"/>
    <col min="8726" max="8730" width="2.08203125" style="1038"/>
    <col min="8731" max="8742" width="2.5" style="1038" customWidth="1"/>
    <col min="8743" max="8965" width="2.08203125" style="1038"/>
    <col min="8966" max="8966" width="2.25" style="1038" bestFit="1" customWidth="1"/>
    <col min="8967" max="8980" width="2.08203125" style="1038"/>
    <col min="8981" max="8981" width="2.25" style="1038" bestFit="1" customWidth="1"/>
    <col min="8982" max="8986" width="2.08203125" style="1038"/>
    <col min="8987" max="8998" width="2.5" style="1038" customWidth="1"/>
    <col min="8999" max="9221" width="2.08203125" style="1038"/>
    <col min="9222" max="9222" width="2.25" style="1038" bestFit="1" customWidth="1"/>
    <col min="9223" max="9236" width="2.08203125" style="1038"/>
    <col min="9237" max="9237" width="2.25" style="1038" bestFit="1" customWidth="1"/>
    <col min="9238" max="9242" width="2.08203125" style="1038"/>
    <col min="9243" max="9254" width="2.5" style="1038" customWidth="1"/>
    <col min="9255" max="9477" width="2.08203125" style="1038"/>
    <col min="9478" max="9478" width="2.25" style="1038" bestFit="1" customWidth="1"/>
    <col min="9479" max="9492" width="2.08203125" style="1038"/>
    <col min="9493" max="9493" width="2.25" style="1038" bestFit="1" customWidth="1"/>
    <col min="9494" max="9498" width="2.08203125" style="1038"/>
    <col min="9499" max="9510" width="2.5" style="1038" customWidth="1"/>
    <col min="9511" max="9733" width="2.08203125" style="1038"/>
    <col min="9734" max="9734" width="2.25" style="1038" bestFit="1" customWidth="1"/>
    <col min="9735" max="9748" width="2.08203125" style="1038"/>
    <col min="9749" max="9749" width="2.25" style="1038" bestFit="1" customWidth="1"/>
    <col min="9750" max="9754" width="2.08203125" style="1038"/>
    <col min="9755" max="9766" width="2.5" style="1038" customWidth="1"/>
    <col min="9767" max="9989" width="2.08203125" style="1038"/>
    <col min="9990" max="9990" width="2.25" style="1038" bestFit="1" customWidth="1"/>
    <col min="9991" max="10004" width="2.08203125" style="1038"/>
    <col min="10005" max="10005" width="2.25" style="1038" bestFit="1" customWidth="1"/>
    <col min="10006" max="10010" width="2.08203125" style="1038"/>
    <col min="10011" max="10022" width="2.5" style="1038" customWidth="1"/>
    <col min="10023" max="10245" width="2.08203125" style="1038"/>
    <col min="10246" max="10246" width="2.25" style="1038" bestFit="1" customWidth="1"/>
    <col min="10247" max="10260" width="2.08203125" style="1038"/>
    <col min="10261" max="10261" width="2.25" style="1038" bestFit="1" customWidth="1"/>
    <col min="10262" max="10266" width="2.08203125" style="1038"/>
    <col min="10267" max="10278" width="2.5" style="1038" customWidth="1"/>
    <col min="10279" max="10501" width="2.08203125" style="1038"/>
    <col min="10502" max="10502" width="2.25" style="1038" bestFit="1" customWidth="1"/>
    <col min="10503" max="10516" width="2.08203125" style="1038"/>
    <col min="10517" max="10517" width="2.25" style="1038" bestFit="1" customWidth="1"/>
    <col min="10518" max="10522" width="2.08203125" style="1038"/>
    <col min="10523" max="10534" width="2.5" style="1038" customWidth="1"/>
    <col min="10535" max="10757" width="2.08203125" style="1038"/>
    <col min="10758" max="10758" width="2.25" style="1038" bestFit="1" customWidth="1"/>
    <col min="10759" max="10772" width="2.08203125" style="1038"/>
    <col min="10773" max="10773" width="2.25" style="1038" bestFit="1" customWidth="1"/>
    <col min="10774" max="10778" width="2.08203125" style="1038"/>
    <col min="10779" max="10790" width="2.5" style="1038" customWidth="1"/>
    <col min="10791" max="11013" width="2.08203125" style="1038"/>
    <col min="11014" max="11014" width="2.25" style="1038" bestFit="1" customWidth="1"/>
    <col min="11015" max="11028" width="2.08203125" style="1038"/>
    <col min="11029" max="11029" width="2.25" style="1038" bestFit="1" customWidth="1"/>
    <col min="11030" max="11034" width="2.08203125" style="1038"/>
    <col min="11035" max="11046" width="2.5" style="1038" customWidth="1"/>
    <col min="11047" max="11269" width="2.08203125" style="1038"/>
    <col min="11270" max="11270" width="2.25" style="1038" bestFit="1" customWidth="1"/>
    <col min="11271" max="11284" width="2.08203125" style="1038"/>
    <col min="11285" max="11285" width="2.25" style="1038" bestFit="1" customWidth="1"/>
    <col min="11286" max="11290" width="2.08203125" style="1038"/>
    <col min="11291" max="11302" width="2.5" style="1038" customWidth="1"/>
    <col min="11303" max="11525" width="2.08203125" style="1038"/>
    <col min="11526" max="11526" width="2.25" style="1038" bestFit="1" customWidth="1"/>
    <col min="11527" max="11540" width="2.08203125" style="1038"/>
    <col min="11541" max="11541" width="2.25" style="1038" bestFit="1" customWidth="1"/>
    <col min="11542" max="11546" width="2.08203125" style="1038"/>
    <col min="11547" max="11558" width="2.5" style="1038" customWidth="1"/>
    <col min="11559" max="11781" width="2.08203125" style="1038"/>
    <col min="11782" max="11782" width="2.25" style="1038" bestFit="1" customWidth="1"/>
    <col min="11783" max="11796" width="2.08203125" style="1038"/>
    <col min="11797" max="11797" width="2.25" style="1038" bestFit="1" customWidth="1"/>
    <col min="11798" max="11802" width="2.08203125" style="1038"/>
    <col min="11803" max="11814" width="2.5" style="1038" customWidth="1"/>
    <col min="11815" max="12037" width="2.08203125" style="1038"/>
    <col min="12038" max="12038" width="2.25" style="1038" bestFit="1" customWidth="1"/>
    <col min="12039" max="12052" width="2.08203125" style="1038"/>
    <col min="12053" max="12053" width="2.25" style="1038" bestFit="1" customWidth="1"/>
    <col min="12054" max="12058" width="2.08203125" style="1038"/>
    <col min="12059" max="12070" width="2.5" style="1038" customWidth="1"/>
    <col min="12071" max="12293" width="2.08203125" style="1038"/>
    <col min="12294" max="12294" width="2.25" style="1038" bestFit="1" customWidth="1"/>
    <col min="12295" max="12308" width="2.08203125" style="1038"/>
    <col min="12309" max="12309" width="2.25" style="1038" bestFit="1" customWidth="1"/>
    <col min="12310" max="12314" width="2.08203125" style="1038"/>
    <col min="12315" max="12326" width="2.5" style="1038" customWidth="1"/>
    <col min="12327" max="12549" width="2.08203125" style="1038"/>
    <col min="12550" max="12550" width="2.25" style="1038" bestFit="1" customWidth="1"/>
    <col min="12551" max="12564" width="2.08203125" style="1038"/>
    <col min="12565" max="12565" width="2.25" style="1038" bestFit="1" customWidth="1"/>
    <col min="12566" max="12570" width="2.08203125" style="1038"/>
    <col min="12571" max="12582" width="2.5" style="1038" customWidth="1"/>
    <col min="12583" max="12805" width="2.08203125" style="1038"/>
    <col min="12806" max="12806" width="2.25" style="1038" bestFit="1" customWidth="1"/>
    <col min="12807" max="12820" width="2.08203125" style="1038"/>
    <col min="12821" max="12821" width="2.25" style="1038" bestFit="1" customWidth="1"/>
    <col min="12822" max="12826" width="2.08203125" style="1038"/>
    <col min="12827" max="12838" width="2.5" style="1038" customWidth="1"/>
    <col min="12839" max="13061" width="2.08203125" style="1038"/>
    <col min="13062" max="13062" width="2.25" style="1038" bestFit="1" customWidth="1"/>
    <col min="13063" max="13076" width="2.08203125" style="1038"/>
    <col min="13077" max="13077" width="2.25" style="1038" bestFit="1" customWidth="1"/>
    <col min="13078" max="13082" width="2.08203125" style="1038"/>
    <col min="13083" max="13094" width="2.5" style="1038" customWidth="1"/>
    <col min="13095" max="13317" width="2.08203125" style="1038"/>
    <col min="13318" max="13318" width="2.25" style="1038" bestFit="1" customWidth="1"/>
    <col min="13319" max="13332" width="2.08203125" style="1038"/>
    <col min="13333" max="13333" width="2.25" style="1038" bestFit="1" customWidth="1"/>
    <col min="13334" max="13338" width="2.08203125" style="1038"/>
    <col min="13339" max="13350" width="2.5" style="1038" customWidth="1"/>
    <col min="13351" max="13573" width="2.08203125" style="1038"/>
    <col min="13574" max="13574" width="2.25" style="1038" bestFit="1" customWidth="1"/>
    <col min="13575" max="13588" width="2.08203125" style="1038"/>
    <col min="13589" max="13589" width="2.25" style="1038" bestFit="1" customWidth="1"/>
    <col min="13590" max="13594" width="2.08203125" style="1038"/>
    <col min="13595" max="13606" width="2.5" style="1038" customWidth="1"/>
    <col min="13607" max="13829" width="2.08203125" style="1038"/>
    <col min="13830" max="13830" width="2.25" style="1038" bestFit="1" customWidth="1"/>
    <col min="13831" max="13844" width="2.08203125" style="1038"/>
    <col min="13845" max="13845" width="2.25" style="1038" bestFit="1" customWidth="1"/>
    <col min="13846" max="13850" width="2.08203125" style="1038"/>
    <col min="13851" max="13862" width="2.5" style="1038" customWidth="1"/>
    <col min="13863" max="14085" width="2.08203125" style="1038"/>
    <col min="14086" max="14086" width="2.25" style="1038" bestFit="1" customWidth="1"/>
    <col min="14087" max="14100" width="2.08203125" style="1038"/>
    <col min="14101" max="14101" width="2.25" style="1038" bestFit="1" customWidth="1"/>
    <col min="14102" max="14106" width="2.08203125" style="1038"/>
    <col min="14107" max="14118" width="2.5" style="1038" customWidth="1"/>
    <col min="14119" max="14341" width="2.08203125" style="1038"/>
    <col min="14342" max="14342" width="2.25" style="1038" bestFit="1" customWidth="1"/>
    <col min="14343" max="14356" width="2.08203125" style="1038"/>
    <col min="14357" max="14357" width="2.25" style="1038" bestFit="1" customWidth="1"/>
    <col min="14358" max="14362" width="2.08203125" style="1038"/>
    <col min="14363" max="14374" width="2.5" style="1038" customWidth="1"/>
    <col min="14375" max="14597" width="2.08203125" style="1038"/>
    <col min="14598" max="14598" width="2.25" style="1038" bestFit="1" customWidth="1"/>
    <col min="14599" max="14612" width="2.08203125" style="1038"/>
    <col min="14613" max="14613" width="2.25" style="1038" bestFit="1" customWidth="1"/>
    <col min="14614" max="14618" width="2.08203125" style="1038"/>
    <col min="14619" max="14630" width="2.5" style="1038" customWidth="1"/>
    <col min="14631" max="14853" width="2.08203125" style="1038"/>
    <col min="14854" max="14854" width="2.25" style="1038" bestFit="1" customWidth="1"/>
    <col min="14855" max="14868" width="2.08203125" style="1038"/>
    <col min="14869" max="14869" width="2.25" style="1038" bestFit="1" customWidth="1"/>
    <col min="14870" max="14874" width="2.08203125" style="1038"/>
    <col min="14875" max="14886" width="2.5" style="1038" customWidth="1"/>
    <col min="14887" max="15109" width="2.08203125" style="1038"/>
    <col min="15110" max="15110" width="2.25" style="1038" bestFit="1" customWidth="1"/>
    <col min="15111" max="15124" width="2.08203125" style="1038"/>
    <col min="15125" max="15125" width="2.25" style="1038" bestFit="1" customWidth="1"/>
    <col min="15126" max="15130" width="2.08203125" style="1038"/>
    <col min="15131" max="15142" width="2.5" style="1038" customWidth="1"/>
    <col min="15143" max="15365" width="2.08203125" style="1038"/>
    <col min="15366" max="15366" width="2.25" style="1038" bestFit="1" customWidth="1"/>
    <col min="15367" max="15380" width="2.08203125" style="1038"/>
    <col min="15381" max="15381" width="2.25" style="1038" bestFit="1" customWidth="1"/>
    <col min="15382" max="15386" width="2.08203125" style="1038"/>
    <col min="15387" max="15398" width="2.5" style="1038" customWidth="1"/>
    <col min="15399" max="15621" width="2.08203125" style="1038"/>
    <col min="15622" max="15622" width="2.25" style="1038" bestFit="1" customWidth="1"/>
    <col min="15623" max="15636" width="2.08203125" style="1038"/>
    <col min="15637" max="15637" width="2.25" style="1038" bestFit="1" customWidth="1"/>
    <col min="15638" max="15642" width="2.08203125" style="1038"/>
    <col min="15643" max="15654" width="2.5" style="1038" customWidth="1"/>
    <col min="15655" max="15877" width="2.08203125" style="1038"/>
    <col min="15878" max="15878" width="2.25" style="1038" bestFit="1" customWidth="1"/>
    <col min="15879" max="15892" width="2.08203125" style="1038"/>
    <col min="15893" max="15893" width="2.25" style="1038" bestFit="1" customWidth="1"/>
    <col min="15894" max="15898" width="2.08203125" style="1038"/>
    <col min="15899" max="15910" width="2.5" style="1038" customWidth="1"/>
    <col min="15911" max="16133" width="2.08203125" style="1038"/>
    <col min="16134" max="16134" width="2.25" style="1038" bestFit="1" customWidth="1"/>
    <col min="16135" max="16148" width="2.08203125" style="1038"/>
    <col min="16149" max="16149" width="2.25" style="1038" bestFit="1" customWidth="1"/>
    <col min="16150" max="16154" width="2.08203125" style="1038"/>
    <col min="16155" max="16166" width="2.5" style="1038" customWidth="1"/>
    <col min="16167" max="16384" width="2.08203125" style="1038"/>
  </cols>
  <sheetData>
    <row r="1" spans="1:39">
      <c r="AF1" s="3570" t="s">
        <v>1916</v>
      </c>
      <c r="AG1" s="3570"/>
      <c r="AH1" s="3570"/>
      <c r="AI1" s="3570"/>
      <c r="AJ1" s="3570"/>
      <c r="AK1" s="3570"/>
      <c r="AL1" s="3570"/>
    </row>
    <row r="3" spans="1:39" ht="17.25" customHeight="1">
      <c r="A3" s="3537" t="s">
        <v>1961</v>
      </c>
      <c r="B3" s="3537"/>
      <c r="C3" s="3537"/>
      <c r="D3" s="3537"/>
      <c r="E3" s="3537"/>
      <c r="F3" s="3537"/>
      <c r="G3" s="3537"/>
      <c r="H3" s="3537"/>
      <c r="I3" s="3537"/>
      <c r="J3" s="3537"/>
      <c r="K3" s="3537"/>
      <c r="L3" s="3537"/>
      <c r="M3" s="3537"/>
      <c r="N3" s="3537"/>
      <c r="O3" s="3537"/>
      <c r="P3" s="3537"/>
      <c r="Q3" s="3537"/>
      <c r="R3" s="3537"/>
      <c r="S3" s="3537"/>
      <c r="T3" s="3537"/>
      <c r="U3" s="3537"/>
      <c r="V3" s="3537"/>
      <c r="W3" s="3537"/>
      <c r="X3" s="3537"/>
      <c r="Y3" s="3537"/>
      <c r="Z3" s="3537"/>
      <c r="AA3" s="3537"/>
      <c r="AB3" s="3537"/>
      <c r="AC3" s="3537"/>
      <c r="AD3" s="3537"/>
      <c r="AE3" s="3537"/>
      <c r="AF3" s="3537"/>
      <c r="AG3" s="3537"/>
      <c r="AH3" s="3537"/>
      <c r="AI3" s="3537"/>
      <c r="AJ3" s="3537"/>
      <c r="AK3" s="3537"/>
      <c r="AL3" s="3537"/>
      <c r="AM3" s="3537"/>
    </row>
    <row r="4" spans="1:39" ht="17.25" customHeight="1">
      <c r="A4" s="3537"/>
      <c r="B4" s="3537"/>
      <c r="C4" s="3537"/>
      <c r="D4" s="3537"/>
      <c r="E4" s="3537"/>
      <c r="F4" s="3537"/>
      <c r="G4" s="3537"/>
      <c r="H4" s="3537"/>
      <c r="I4" s="3537"/>
      <c r="J4" s="3537"/>
      <c r="K4" s="3537"/>
      <c r="L4" s="3537"/>
      <c r="M4" s="3537"/>
      <c r="N4" s="3537"/>
      <c r="O4" s="3537"/>
      <c r="P4" s="3537"/>
      <c r="Q4" s="3537"/>
      <c r="R4" s="3537"/>
      <c r="S4" s="3537"/>
      <c r="T4" s="3537"/>
      <c r="U4" s="3537"/>
      <c r="V4" s="3537"/>
      <c r="W4" s="3537"/>
      <c r="X4" s="3537"/>
      <c r="Y4" s="3537"/>
      <c r="Z4" s="3537"/>
      <c r="AA4" s="3537"/>
      <c r="AB4" s="3537"/>
      <c r="AC4" s="3537"/>
      <c r="AD4" s="3537"/>
      <c r="AE4" s="3537"/>
      <c r="AF4" s="3537"/>
      <c r="AG4" s="3537"/>
      <c r="AH4" s="3537"/>
      <c r="AI4" s="3537"/>
      <c r="AJ4" s="3537"/>
      <c r="AK4" s="3537"/>
      <c r="AL4" s="3537"/>
      <c r="AM4" s="3537"/>
    </row>
    <row r="6" spans="1:39" ht="15" customHeight="1">
      <c r="B6" s="3571" t="s">
        <v>1960</v>
      </c>
      <c r="C6" s="3571"/>
      <c r="D6" s="3571"/>
      <c r="E6" s="3571"/>
      <c r="F6" s="3571"/>
      <c r="G6" s="3571"/>
      <c r="H6" s="3571"/>
      <c r="I6" s="3571"/>
      <c r="J6" s="3571"/>
      <c r="K6" s="3571"/>
      <c r="L6" s="3571"/>
      <c r="M6" s="3571"/>
      <c r="N6" s="3571"/>
      <c r="O6" s="3571"/>
      <c r="P6" s="3571"/>
      <c r="Q6" s="3571"/>
      <c r="R6" s="3571"/>
      <c r="S6" s="3571"/>
      <c r="T6" s="3571"/>
      <c r="U6" s="3571"/>
      <c r="V6" s="3571"/>
      <c r="W6" s="3571"/>
      <c r="X6" s="3571"/>
      <c r="Y6" s="3571"/>
      <c r="Z6" s="3571"/>
      <c r="AA6" s="3571"/>
      <c r="AB6" s="3571"/>
      <c r="AC6" s="3571"/>
      <c r="AD6" s="3571"/>
      <c r="AE6" s="3571"/>
      <c r="AF6" s="3571"/>
      <c r="AG6" s="3571"/>
      <c r="AH6" s="3571"/>
      <c r="AI6" s="3571"/>
      <c r="AJ6" s="3571"/>
      <c r="AK6" s="3571"/>
      <c r="AL6" s="3571"/>
    </row>
    <row r="7" spans="1:39" ht="15" customHeight="1">
      <c r="B7" s="3571"/>
      <c r="C7" s="3571"/>
      <c r="D7" s="3571"/>
      <c r="E7" s="3571"/>
      <c r="F7" s="3571"/>
      <c r="G7" s="3571"/>
      <c r="H7" s="3571"/>
      <c r="I7" s="3571"/>
      <c r="J7" s="3571"/>
      <c r="K7" s="3571"/>
      <c r="L7" s="3571"/>
      <c r="M7" s="3571"/>
      <c r="N7" s="3571"/>
      <c r="O7" s="3571"/>
      <c r="P7" s="3571"/>
      <c r="Q7" s="3571"/>
      <c r="R7" s="3571"/>
      <c r="S7" s="3571"/>
      <c r="T7" s="3572"/>
      <c r="U7" s="3572"/>
      <c r="V7" s="3572"/>
      <c r="W7" s="3572"/>
      <c r="X7" s="3572"/>
      <c r="Y7" s="3572"/>
      <c r="Z7" s="3572"/>
      <c r="AA7" s="3572"/>
      <c r="AB7" s="3572"/>
      <c r="AC7" s="3572"/>
      <c r="AD7" s="3572"/>
      <c r="AE7" s="3572"/>
      <c r="AF7" s="3572"/>
      <c r="AG7" s="3572"/>
      <c r="AH7" s="3572"/>
      <c r="AI7" s="3572"/>
      <c r="AJ7" s="3572"/>
      <c r="AK7" s="3572"/>
      <c r="AL7" s="3572"/>
    </row>
    <row r="8" spans="1:39" ht="15" customHeight="1">
      <c r="B8" s="3573" t="s">
        <v>1959</v>
      </c>
      <c r="C8" s="3574"/>
      <c r="D8" s="3574"/>
      <c r="E8" s="3574"/>
      <c r="F8" s="3574"/>
      <c r="G8" s="3574"/>
      <c r="H8" s="3574"/>
      <c r="I8" s="3574"/>
      <c r="J8" s="3574"/>
      <c r="K8" s="3574"/>
      <c r="L8" s="3573" t="s">
        <v>1958</v>
      </c>
      <c r="M8" s="3574"/>
      <c r="N8" s="3574"/>
      <c r="O8" s="3574"/>
      <c r="P8" s="3574"/>
      <c r="Q8" s="3574"/>
      <c r="R8" s="3574"/>
      <c r="S8" s="3574"/>
      <c r="T8" s="3574"/>
      <c r="U8" s="3574"/>
      <c r="V8" s="3574"/>
      <c r="W8" s="3574"/>
      <c r="X8" s="3574"/>
      <c r="Y8" s="3574"/>
      <c r="Z8" s="3574"/>
      <c r="AA8" s="3574"/>
      <c r="AB8" s="3574"/>
      <c r="AC8" s="3574"/>
      <c r="AD8" s="3574"/>
      <c r="AE8" s="3574"/>
      <c r="AF8" s="3574"/>
      <c r="AG8" s="3574"/>
      <c r="AH8" s="3574"/>
      <c r="AI8" s="3574"/>
      <c r="AJ8" s="3574"/>
      <c r="AK8" s="3574"/>
      <c r="AL8" s="3577"/>
    </row>
    <row r="9" spans="1:39" ht="15" customHeight="1">
      <c r="B9" s="3575"/>
      <c r="C9" s="3576"/>
      <c r="D9" s="3576"/>
      <c r="E9" s="3576"/>
      <c r="F9" s="3576"/>
      <c r="G9" s="3576"/>
      <c r="H9" s="3576"/>
      <c r="I9" s="3576"/>
      <c r="J9" s="3576"/>
      <c r="K9" s="3576"/>
      <c r="L9" s="3575"/>
      <c r="M9" s="3576"/>
      <c r="N9" s="3576"/>
      <c r="O9" s="3576"/>
      <c r="P9" s="3576"/>
      <c r="Q9" s="3576"/>
      <c r="R9" s="3576"/>
      <c r="S9" s="3576"/>
      <c r="T9" s="3576"/>
      <c r="U9" s="3576"/>
      <c r="V9" s="3576"/>
      <c r="W9" s="3576"/>
      <c r="X9" s="3576"/>
      <c r="Y9" s="3576"/>
      <c r="Z9" s="3576"/>
      <c r="AA9" s="3576"/>
      <c r="AB9" s="3576"/>
      <c r="AC9" s="3576"/>
      <c r="AD9" s="3576"/>
      <c r="AE9" s="3576"/>
      <c r="AF9" s="3576"/>
      <c r="AG9" s="3576"/>
      <c r="AH9" s="3576"/>
      <c r="AI9" s="3576"/>
      <c r="AJ9" s="3576"/>
      <c r="AK9" s="3576"/>
      <c r="AL9" s="3578"/>
    </row>
    <row r="10" spans="1:39" ht="15" customHeight="1">
      <c r="B10" s="3580" t="s">
        <v>1917</v>
      </c>
      <c r="C10" s="3581"/>
      <c r="D10" s="3581"/>
      <c r="E10" s="3581"/>
      <c r="F10" s="3581"/>
      <c r="G10" s="3581"/>
      <c r="H10" s="3581"/>
      <c r="I10" s="3581"/>
      <c r="J10" s="3581"/>
      <c r="K10" s="3582"/>
      <c r="L10" s="1040"/>
      <c r="M10" s="1040"/>
      <c r="N10" s="1040"/>
      <c r="O10" s="1040"/>
      <c r="P10" s="1040"/>
      <c r="Q10" s="1040"/>
      <c r="R10" s="1061"/>
      <c r="S10" s="1061"/>
      <c r="T10" s="1040"/>
      <c r="U10" s="1040"/>
      <c r="V10" s="1040"/>
      <c r="W10" s="1040"/>
      <c r="X10" s="1040"/>
      <c r="Y10" s="1040"/>
      <c r="Z10" s="1040"/>
      <c r="AA10" s="1040"/>
      <c r="AB10" s="1040"/>
      <c r="AC10" s="1040"/>
      <c r="AD10" s="1040"/>
      <c r="AE10" s="1040"/>
      <c r="AF10" s="1040"/>
      <c r="AG10" s="1040"/>
      <c r="AH10" s="1040"/>
      <c r="AI10" s="1040"/>
      <c r="AJ10" s="1040"/>
      <c r="AK10" s="1040"/>
      <c r="AL10" s="1041"/>
    </row>
    <row r="11" spans="1:39" ht="15" customHeight="1">
      <c r="B11" s="3583"/>
      <c r="C11" s="3584"/>
      <c r="D11" s="3584"/>
      <c r="E11" s="3584"/>
      <c r="F11" s="3584"/>
      <c r="G11" s="3584"/>
      <c r="H11" s="3584"/>
      <c r="I11" s="3584"/>
      <c r="J11" s="3584"/>
      <c r="K11" s="3585"/>
      <c r="L11" s="1042"/>
      <c r="M11" s="1042"/>
      <c r="N11" s="1042"/>
      <c r="O11" s="1042"/>
      <c r="P11" s="1042"/>
      <c r="Q11" s="1042"/>
      <c r="R11" s="1060"/>
      <c r="S11" s="1039">
        <v>1</v>
      </c>
      <c r="T11" s="1044"/>
      <c r="U11" s="1039" t="s">
        <v>1918</v>
      </c>
      <c r="V11" s="1042"/>
      <c r="W11" s="1039"/>
      <c r="X11" s="1039"/>
      <c r="Y11" s="1039"/>
      <c r="Z11" s="1039"/>
      <c r="AA11" s="1039"/>
      <c r="AB11" s="1039"/>
      <c r="AC11" s="1039"/>
      <c r="AD11" s="1039"/>
      <c r="AE11" s="1039"/>
      <c r="AF11" s="1039"/>
      <c r="AG11" s="1039"/>
      <c r="AH11" s="1039"/>
      <c r="AI11" s="1039"/>
      <c r="AJ11" s="1039"/>
      <c r="AK11" s="1039"/>
      <c r="AL11" s="1043"/>
    </row>
    <row r="12" spans="1:39" ht="15" customHeight="1">
      <c r="B12" s="3583"/>
      <c r="C12" s="3584"/>
      <c r="D12" s="3584"/>
      <c r="E12" s="3584"/>
      <c r="F12" s="3584"/>
      <c r="G12" s="3584"/>
      <c r="H12" s="3584"/>
      <c r="I12" s="3584"/>
      <c r="J12" s="3584"/>
      <c r="K12" s="3585"/>
      <c r="L12" s="1039"/>
      <c r="M12" s="1039"/>
      <c r="N12" s="1039"/>
      <c r="O12" s="1039"/>
      <c r="P12" s="1039"/>
      <c r="Q12" s="1039"/>
      <c r="R12" s="1060"/>
      <c r="S12" s="1039">
        <v>2</v>
      </c>
      <c r="T12" s="1044"/>
      <c r="U12" s="1039" t="s">
        <v>1919</v>
      </c>
      <c r="V12" s="1042"/>
      <c r="W12" s="1039"/>
      <c r="X12" s="1039"/>
      <c r="Y12" s="1039"/>
      <c r="Z12" s="1039"/>
      <c r="AA12" s="1039"/>
      <c r="AB12" s="1039"/>
      <c r="AC12" s="1039"/>
      <c r="AD12" s="1039"/>
      <c r="AE12" s="1039"/>
      <c r="AF12" s="1039"/>
      <c r="AG12" s="1039"/>
      <c r="AH12" s="1039"/>
      <c r="AI12" s="1039"/>
      <c r="AJ12" s="1039"/>
      <c r="AK12" s="1039"/>
      <c r="AL12" s="1045"/>
    </row>
    <row r="13" spans="1:39" ht="15" customHeight="1">
      <c r="B13" s="3583"/>
      <c r="C13" s="3584"/>
      <c r="D13" s="3584"/>
      <c r="E13" s="3584"/>
      <c r="F13" s="3584"/>
      <c r="G13" s="3584"/>
      <c r="H13" s="3584"/>
      <c r="I13" s="3584"/>
      <c r="J13" s="3584"/>
      <c r="K13" s="3585"/>
      <c r="L13" s="1039"/>
      <c r="M13" s="1039"/>
      <c r="N13" s="1039"/>
      <c r="O13" s="1039"/>
      <c r="P13" s="1039"/>
      <c r="Q13" s="1039"/>
      <c r="R13" s="1060"/>
      <c r="S13" s="1039">
        <v>3</v>
      </c>
      <c r="T13" s="1044"/>
      <c r="U13" s="1039" t="s">
        <v>1920</v>
      </c>
      <c r="V13" s="1042"/>
      <c r="W13" s="1039"/>
      <c r="X13" s="1039"/>
      <c r="Y13" s="1039"/>
      <c r="Z13" s="1039"/>
      <c r="AA13" s="1039"/>
      <c r="AB13" s="1039"/>
      <c r="AC13" s="1039"/>
      <c r="AD13" s="1039"/>
      <c r="AE13" s="1039"/>
      <c r="AF13" s="1039"/>
      <c r="AG13" s="1039"/>
      <c r="AH13" s="1039"/>
      <c r="AI13" s="1039"/>
      <c r="AJ13" s="1039"/>
      <c r="AK13" s="1039"/>
      <c r="AL13" s="1043"/>
    </row>
    <row r="14" spans="1:39" ht="15" customHeight="1">
      <c r="B14" s="3583"/>
      <c r="C14" s="3584"/>
      <c r="D14" s="3584"/>
      <c r="E14" s="3584"/>
      <c r="F14" s="3584"/>
      <c r="G14" s="3584"/>
      <c r="H14" s="3584"/>
      <c r="I14" s="3584"/>
      <c r="J14" s="3584"/>
      <c r="K14" s="3585"/>
      <c r="L14" s="1039"/>
      <c r="M14" s="1039"/>
      <c r="N14" s="1039"/>
      <c r="O14" s="1039"/>
      <c r="P14" s="1039"/>
      <c r="Q14" s="1039"/>
      <c r="R14" s="1060"/>
      <c r="S14" s="1039">
        <v>4</v>
      </c>
      <c r="T14" s="1044"/>
      <c r="U14" s="1039" t="s">
        <v>1921</v>
      </c>
      <c r="V14" s="1042"/>
      <c r="W14" s="1039"/>
      <c r="X14" s="1039"/>
      <c r="Y14" s="1039"/>
      <c r="Z14" s="1039"/>
      <c r="AA14" s="1039"/>
      <c r="AB14" s="1039"/>
      <c r="AC14" s="1039"/>
      <c r="AD14" s="1039"/>
      <c r="AE14" s="1039"/>
      <c r="AF14" s="1039"/>
      <c r="AG14" s="1039"/>
      <c r="AH14" s="1039"/>
      <c r="AI14" s="1039"/>
      <c r="AJ14" s="1039"/>
      <c r="AK14" s="1039"/>
      <c r="AL14" s="1043"/>
    </row>
    <row r="15" spans="1:39" ht="15" customHeight="1">
      <c r="B15" s="3583"/>
      <c r="C15" s="3584"/>
      <c r="D15" s="3584"/>
      <c r="E15" s="3584"/>
      <c r="F15" s="3584"/>
      <c r="G15" s="3584"/>
      <c r="H15" s="3584"/>
      <c r="I15" s="3584"/>
      <c r="J15" s="3584"/>
      <c r="K15" s="3585"/>
      <c r="L15" s="1039"/>
      <c r="M15" s="1039"/>
      <c r="N15" s="1039"/>
      <c r="O15" s="1039"/>
      <c r="P15" s="1039"/>
      <c r="Q15" s="1039"/>
      <c r="R15" s="1060"/>
      <c r="S15" s="1039">
        <v>5</v>
      </c>
      <c r="T15" s="1044"/>
      <c r="U15" s="1039" t="s">
        <v>1922</v>
      </c>
      <c r="V15" s="1042"/>
      <c r="W15" s="1039"/>
      <c r="X15" s="1039"/>
      <c r="Y15" s="1039"/>
      <c r="Z15" s="1039"/>
      <c r="AA15" s="1039"/>
      <c r="AB15" s="1039"/>
      <c r="AC15" s="1039"/>
      <c r="AD15" s="1039"/>
      <c r="AE15" s="1039"/>
      <c r="AF15" s="1039"/>
      <c r="AG15" s="1039"/>
      <c r="AH15" s="1039"/>
      <c r="AI15" s="1039"/>
      <c r="AJ15" s="1039"/>
      <c r="AK15" s="1039"/>
      <c r="AL15" s="1043"/>
    </row>
    <row r="16" spans="1:39" ht="15" customHeight="1">
      <c r="B16" s="3586"/>
      <c r="C16" s="3587"/>
      <c r="D16" s="3587"/>
      <c r="E16" s="3587"/>
      <c r="F16" s="3587"/>
      <c r="G16" s="3587"/>
      <c r="H16" s="3587"/>
      <c r="I16" s="3587"/>
      <c r="J16" s="3587"/>
      <c r="K16" s="3588"/>
      <c r="L16" s="1046"/>
      <c r="M16" s="1046"/>
      <c r="N16" s="1046"/>
      <c r="O16" s="1046"/>
      <c r="P16" s="1046"/>
      <c r="Q16" s="1046"/>
      <c r="R16" s="1059"/>
      <c r="S16" s="1059"/>
      <c r="T16" s="1046"/>
      <c r="U16" s="1046"/>
      <c r="V16" s="1046"/>
      <c r="W16" s="1046"/>
      <c r="X16" s="1046"/>
      <c r="Y16" s="1046"/>
      <c r="Z16" s="1046"/>
      <c r="AA16" s="1046"/>
      <c r="AB16" s="1046"/>
      <c r="AC16" s="1046"/>
      <c r="AD16" s="1046"/>
      <c r="AE16" s="1046"/>
      <c r="AF16" s="1046"/>
      <c r="AG16" s="1046"/>
      <c r="AH16" s="1046"/>
      <c r="AI16" s="1046"/>
      <c r="AJ16" s="1046"/>
      <c r="AK16" s="1046"/>
      <c r="AL16" s="1047"/>
    </row>
    <row r="17" spans="2:38" ht="15" customHeight="1">
      <c r="B17" s="3580" t="s">
        <v>1957</v>
      </c>
      <c r="C17" s="3581"/>
      <c r="D17" s="3581"/>
      <c r="E17" s="3581"/>
      <c r="F17" s="3581"/>
      <c r="G17" s="3581"/>
      <c r="H17" s="3581"/>
      <c r="I17" s="3581"/>
      <c r="J17" s="3581"/>
      <c r="K17" s="3582"/>
      <c r="L17" s="1040"/>
      <c r="M17" s="1040"/>
      <c r="N17" s="1040"/>
      <c r="O17" s="1040"/>
      <c r="P17" s="1040"/>
      <c r="Q17" s="1040"/>
      <c r="R17" s="1048"/>
      <c r="S17" s="1048"/>
      <c r="T17" s="1040"/>
      <c r="U17" s="1040"/>
      <c r="V17" s="1040"/>
      <c r="W17" s="1184"/>
      <c r="X17" s="1184"/>
      <c r="Y17" s="1184"/>
      <c r="Z17" s="1184"/>
      <c r="AA17" s="1184"/>
      <c r="AB17" s="1184"/>
      <c r="AC17" s="1184"/>
      <c r="AD17" s="1184"/>
      <c r="AE17" s="1184"/>
      <c r="AF17" s="1184"/>
      <c r="AG17" s="1184"/>
      <c r="AH17" s="1184"/>
      <c r="AI17" s="1184"/>
      <c r="AJ17" s="1184"/>
      <c r="AK17" s="1184"/>
      <c r="AL17" s="1041"/>
    </row>
    <row r="18" spans="2:38" ht="15" customHeight="1">
      <c r="B18" s="3583"/>
      <c r="C18" s="3584"/>
      <c r="D18" s="3584"/>
      <c r="E18" s="3584"/>
      <c r="F18" s="3584"/>
      <c r="G18" s="3584"/>
      <c r="H18" s="3584"/>
      <c r="I18" s="3584"/>
      <c r="J18" s="3584"/>
      <c r="K18" s="3585"/>
      <c r="L18" s="1039"/>
      <c r="M18" s="1039"/>
      <c r="N18" s="1039"/>
      <c r="O18" s="1039"/>
      <c r="P18" s="1057"/>
      <c r="Q18" s="1039"/>
      <c r="R18" s="1039"/>
      <c r="S18" s="1039">
        <v>1</v>
      </c>
      <c r="T18" s="1042"/>
      <c r="U18" s="1039" t="s">
        <v>1956</v>
      </c>
      <c r="V18" s="1039"/>
      <c r="W18" s="1039"/>
      <c r="X18" s="1039"/>
      <c r="Y18" s="1042"/>
      <c r="Z18" s="1042"/>
      <c r="AA18" s="1042"/>
      <c r="AB18" s="1042"/>
      <c r="AC18" s="1042"/>
      <c r="AD18" s="1042"/>
      <c r="AE18" s="1042"/>
      <c r="AF18" s="1042"/>
      <c r="AG18" s="1042"/>
      <c r="AH18" s="1042"/>
      <c r="AI18" s="1042"/>
      <c r="AJ18" s="1042"/>
      <c r="AK18" s="1042"/>
      <c r="AL18" s="1045"/>
    </row>
    <row r="19" spans="2:38" ht="15" customHeight="1">
      <c r="B19" s="3583"/>
      <c r="C19" s="3584"/>
      <c r="D19" s="3584"/>
      <c r="E19" s="3584"/>
      <c r="F19" s="3584"/>
      <c r="G19" s="3584"/>
      <c r="H19" s="3584"/>
      <c r="I19" s="3584"/>
      <c r="J19" s="3584"/>
      <c r="K19" s="3585"/>
      <c r="L19" s="1039"/>
      <c r="M19" s="1039"/>
      <c r="N19" s="1039"/>
      <c r="O19" s="1039"/>
      <c r="P19" s="1039"/>
      <c r="Q19" s="1039"/>
      <c r="R19" s="1039"/>
      <c r="S19" s="1039">
        <v>2</v>
      </c>
      <c r="T19" s="1042"/>
      <c r="U19" s="1039" t="s">
        <v>1955</v>
      </c>
      <c r="V19" s="1039"/>
      <c r="W19" s="1039"/>
      <c r="X19" s="1039"/>
      <c r="Y19" s="1042"/>
      <c r="Z19" s="1042"/>
      <c r="AA19" s="1042"/>
      <c r="AB19" s="1042"/>
      <c r="AC19" s="1042"/>
      <c r="AD19" s="1042"/>
      <c r="AE19" s="1042"/>
      <c r="AF19" s="1042"/>
      <c r="AG19" s="1042"/>
      <c r="AH19" s="1042"/>
      <c r="AI19" s="1042"/>
      <c r="AJ19" s="1042"/>
      <c r="AK19" s="1042"/>
      <c r="AL19" s="1045"/>
    </row>
    <row r="20" spans="2:38" ht="15" customHeight="1">
      <c r="B20" s="3583"/>
      <c r="C20" s="3584"/>
      <c r="D20" s="3584"/>
      <c r="E20" s="3584"/>
      <c r="F20" s="3584"/>
      <c r="G20" s="3584"/>
      <c r="H20" s="3584"/>
      <c r="I20" s="3584"/>
      <c r="J20" s="3584"/>
      <c r="K20" s="3585"/>
      <c r="L20" s="1039"/>
      <c r="M20" s="1039"/>
      <c r="N20" s="1052"/>
      <c r="O20" s="1052"/>
      <c r="P20" s="1039"/>
      <c r="Q20" s="1039"/>
      <c r="R20" s="1039"/>
      <c r="S20" s="1039">
        <v>3</v>
      </c>
      <c r="T20" s="1042"/>
      <c r="U20" s="1039" t="s">
        <v>1954</v>
      </c>
      <c r="V20" s="1039"/>
      <c r="W20" s="1039"/>
      <c r="X20" s="1039"/>
      <c r="Y20" s="1039"/>
      <c r="Z20" s="1039"/>
      <c r="AA20" s="1039"/>
      <c r="AB20" s="1039"/>
      <c r="AC20" s="1039"/>
      <c r="AD20" s="1039"/>
      <c r="AE20" s="1039"/>
      <c r="AF20" s="1039"/>
      <c r="AG20" s="1039"/>
      <c r="AH20" s="1042"/>
      <c r="AI20" s="1042"/>
      <c r="AJ20" s="1042"/>
      <c r="AK20" s="1042"/>
      <c r="AL20" s="1045"/>
    </row>
    <row r="21" spans="2:38" ht="15" customHeight="1">
      <c r="B21" s="3583"/>
      <c r="C21" s="3584"/>
      <c r="D21" s="3584"/>
      <c r="E21" s="3584"/>
      <c r="F21" s="3584"/>
      <c r="G21" s="3584"/>
      <c r="H21" s="3584"/>
      <c r="I21" s="3584"/>
      <c r="J21" s="3584"/>
      <c r="K21" s="3585"/>
      <c r="L21" s="1039"/>
      <c r="M21" s="1039"/>
      <c r="N21" s="1052"/>
      <c r="O21" s="1052"/>
      <c r="P21" s="1039"/>
      <c r="Q21" s="1039"/>
      <c r="R21" s="1039"/>
      <c r="S21" s="1039">
        <v>4</v>
      </c>
      <c r="T21" s="1042"/>
      <c r="U21" s="1039" t="s">
        <v>1953</v>
      </c>
      <c r="V21" s="1039"/>
      <c r="W21" s="1039"/>
      <c r="X21" s="1039"/>
      <c r="Y21" s="1039"/>
      <c r="Z21" s="1039"/>
      <c r="AA21" s="1039"/>
      <c r="AB21" s="1039"/>
      <c r="AC21" s="1039"/>
      <c r="AD21" s="1039"/>
      <c r="AE21" s="1039"/>
      <c r="AF21" s="1039"/>
      <c r="AG21" s="1039"/>
      <c r="AH21" s="1042"/>
      <c r="AI21" s="1042"/>
      <c r="AJ21" s="1042"/>
      <c r="AK21" s="1042"/>
      <c r="AL21" s="1045"/>
    </row>
    <row r="22" spans="2:38" ht="15" customHeight="1">
      <c r="B22" s="3583"/>
      <c r="C22" s="3584"/>
      <c r="D22" s="3584"/>
      <c r="E22" s="3584"/>
      <c r="F22" s="3584"/>
      <c r="G22" s="3584"/>
      <c r="H22" s="3584"/>
      <c r="I22" s="3584"/>
      <c r="J22" s="3584"/>
      <c r="K22" s="3585"/>
      <c r="L22" s="1039"/>
      <c r="M22" s="1039"/>
      <c r="N22" s="1052"/>
      <c r="O22" s="1052"/>
      <c r="P22" s="1039"/>
      <c r="Q22" s="1039"/>
      <c r="R22" s="1039"/>
      <c r="S22" s="1039">
        <v>5</v>
      </c>
      <c r="T22" s="1042"/>
      <c r="U22" s="1039" t="s">
        <v>1952</v>
      </c>
      <c r="V22" s="1039"/>
      <c r="W22" s="1039"/>
      <c r="X22" s="1039"/>
      <c r="Y22" s="1039"/>
      <c r="Z22" s="1039"/>
      <c r="AA22" s="1039"/>
      <c r="AB22" s="1039"/>
      <c r="AC22" s="1039"/>
      <c r="AD22" s="1039"/>
      <c r="AE22" s="1039"/>
      <c r="AF22" s="1039"/>
      <c r="AG22" s="1039"/>
      <c r="AH22" s="1042"/>
      <c r="AI22" s="1042"/>
      <c r="AJ22" s="1042"/>
      <c r="AK22" s="1042"/>
      <c r="AL22" s="1045"/>
    </row>
    <row r="23" spans="2:38" ht="15" customHeight="1">
      <c r="B23" s="3583"/>
      <c r="C23" s="3584"/>
      <c r="D23" s="3584"/>
      <c r="E23" s="3584"/>
      <c r="F23" s="3584"/>
      <c r="G23" s="3584"/>
      <c r="H23" s="3584"/>
      <c r="I23" s="3584"/>
      <c r="J23" s="3584"/>
      <c r="K23" s="3585"/>
      <c r="L23" s="1039"/>
      <c r="M23" s="1039"/>
      <c r="N23" s="1052"/>
      <c r="O23" s="1052"/>
      <c r="P23" s="1039"/>
      <c r="Q23" s="1039"/>
      <c r="R23" s="1039"/>
      <c r="S23" s="1039">
        <v>6</v>
      </c>
      <c r="T23" s="1042"/>
      <c r="U23" s="1039" t="s">
        <v>1951</v>
      </c>
      <c r="V23" s="1039"/>
      <c r="W23" s="1039"/>
      <c r="X23" s="1039"/>
      <c r="Y23" s="1039"/>
      <c r="Z23" s="1039"/>
      <c r="AA23" s="1039"/>
      <c r="AB23" s="1039"/>
      <c r="AC23" s="1039"/>
      <c r="AD23" s="1039"/>
      <c r="AE23" s="1039"/>
      <c r="AF23" s="1039"/>
      <c r="AG23" s="1039"/>
      <c r="AH23" s="1042"/>
      <c r="AI23" s="1042"/>
      <c r="AJ23" s="1042"/>
      <c r="AK23" s="1042"/>
      <c r="AL23" s="1045"/>
    </row>
    <row r="24" spans="2:38" ht="15" customHeight="1">
      <c r="B24" s="3583"/>
      <c r="C24" s="3584"/>
      <c r="D24" s="3584"/>
      <c r="E24" s="3584"/>
      <c r="F24" s="3584"/>
      <c r="G24" s="3584"/>
      <c r="H24" s="3584"/>
      <c r="I24" s="3584"/>
      <c r="J24" s="3584"/>
      <c r="K24" s="3585"/>
      <c r="L24" s="1039"/>
      <c r="M24" s="1039"/>
      <c r="N24" s="1052"/>
      <c r="O24" s="1052"/>
      <c r="P24" s="1039"/>
      <c r="Q24" s="1039"/>
      <c r="R24" s="1039"/>
      <c r="S24" s="1039">
        <v>7</v>
      </c>
      <c r="T24" s="1042"/>
      <c r="U24" s="1039" t="s">
        <v>1950</v>
      </c>
      <c r="V24" s="1039"/>
      <c r="W24" s="1039"/>
      <c r="X24" s="1039"/>
      <c r="Y24" s="1039"/>
      <c r="Z24" s="1039"/>
      <c r="AA24" s="1039"/>
      <c r="AB24" s="1039"/>
      <c r="AC24" s="1039"/>
      <c r="AD24" s="1039"/>
      <c r="AE24" s="1039"/>
      <c r="AF24" s="1039"/>
      <c r="AG24" s="1039"/>
      <c r="AH24" s="1042"/>
      <c r="AI24" s="1042"/>
      <c r="AJ24" s="1042"/>
      <c r="AK24" s="1042"/>
      <c r="AL24" s="1045"/>
    </row>
    <row r="25" spans="2:38" ht="15" customHeight="1">
      <c r="B25" s="3583"/>
      <c r="C25" s="3584"/>
      <c r="D25" s="3584"/>
      <c r="E25" s="3584"/>
      <c r="F25" s="3584"/>
      <c r="G25" s="3584"/>
      <c r="H25" s="3584"/>
      <c r="I25" s="3584"/>
      <c r="J25" s="3584"/>
      <c r="K25" s="3585"/>
      <c r="L25" s="1039"/>
      <c r="M25" s="1039"/>
      <c r="N25" s="1052"/>
      <c r="O25" s="1052"/>
      <c r="P25" s="1039"/>
      <c r="Q25" s="1039"/>
      <c r="R25" s="1039"/>
      <c r="S25" s="1039">
        <v>8</v>
      </c>
      <c r="T25" s="1042"/>
      <c r="U25" s="1039" t="s">
        <v>1923</v>
      </c>
      <c r="V25" s="1039"/>
      <c r="W25" s="1039"/>
      <c r="X25" s="1039"/>
      <c r="Y25" s="1039"/>
      <c r="Z25" s="1039"/>
      <c r="AA25" s="1039"/>
      <c r="AB25" s="1039"/>
      <c r="AC25" s="1039"/>
      <c r="AD25" s="1039"/>
      <c r="AE25" s="1039"/>
      <c r="AF25" s="1039"/>
      <c r="AG25" s="1039"/>
      <c r="AH25" s="1042"/>
      <c r="AI25" s="1042"/>
      <c r="AJ25" s="1042"/>
      <c r="AK25" s="1042"/>
      <c r="AL25" s="1045"/>
    </row>
    <row r="26" spans="2:38" ht="15" customHeight="1">
      <c r="B26" s="3586"/>
      <c r="C26" s="3587"/>
      <c r="D26" s="3587"/>
      <c r="E26" s="3587"/>
      <c r="F26" s="3587"/>
      <c r="G26" s="3587"/>
      <c r="H26" s="3587"/>
      <c r="I26" s="3587"/>
      <c r="J26" s="3587"/>
      <c r="K26" s="3588"/>
      <c r="L26" s="1046"/>
      <c r="M26" s="1046"/>
      <c r="N26" s="1055"/>
      <c r="O26" s="1055"/>
      <c r="P26" s="1046"/>
      <c r="Q26" s="1046"/>
      <c r="R26" s="1046"/>
      <c r="S26" s="1046"/>
      <c r="T26" s="1046"/>
      <c r="U26" s="1046"/>
      <c r="V26" s="1046"/>
      <c r="W26" s="1046"/>
      <c r="X26" s="1046"/>
      <c r="Y26" s="1046"/>
      <c r="Z26" s="1046"/>
      <c r="AA26" s="1046"/>
      <c r="AB26" s="1046"/>
      <c r="AC26" s="1046"/>
      <c r="AD26" s="1046"/>
      <c r="AE26" s="1046"/>
      <c r="AF26" s="1046"/>
      <c r="AG26" s="1046"/>
      <c r="AH26" s="1046"/>
      <c r="AI26" s="1046"/>
      <c r="AJ26" s="1046"/>
      <c r="AK26" s="1046"/>
      <c r="AL26" s="1050"/>
    </row>
    <row r="27" spans="2:38" ht="15" customHeight="1">
      <c r="B27" s="3580" t="s">
        <v>1949</v>
      </c>
      <c r="C27" s="3581"/>
      <c r="D27" s="3581"/>
      <c r="E27" s="3581"/>
      <c r="F27" s="3581"/>
      <c r="G27" s="3581"/>
      <c r="H27" s="3581"/>
      <c r="I27" s="3581"/>
      <c r="J27" s="3581"/>
      <c r="K27" s="3582"/>
      <c r="L27" s="3589" t="s">
        <v>1948</v>
      </c>
      <c r="M27" s="3590"/>
      <c r="N27" s="1058" t="s">
        <v>1947</v>
      </c>
      <c r="O27" s="1058"/>
      <c r="P27" s="1040"/>
      <c r="Q27" s="1040"/>
      <c r="R27" s="1048"/>
      <c r="S27" s="1048"/>
      <c r="T27" s="1040"/>
      <c r="U27" s="1040"/>
      <c r="V27" s="1040"/>
      <c r="W27" s="1184"/>
      <c r="X27" s="1184"/>
      <c r="Y27" s="1184"/>
      <c r="Z27" s="1184"/>
      <c r="AA27" s="1184"/>
      <c r="AB27" s="1184"/>
      <c r="AC27" s="1184"/>
      <c r="AD27" s="1184"/>
      <c r="AE27" s="1184"/>
      <c r="AF27" s="1184"/>
      <c r="AG27" s="1184"/>
      <c r="AH27" s="1184"/>
      <c r="AI27" s="1184"/>
      <c r="AJ27" s="1184"/>
      <c r="AK27" s="1184"/>
      <c r="AL27" s="1041"/>
    </row>
    <row r="28" spans="2:38" ht="15" customHeight="1">
      <c r="B28" s="3583"/>
      <c r="C28" s="3584"/>
      <c r="D28" s="3584"/>
      <c r="E28" s="3584"/>
      <c r="F28" s="3584"/>
      <c r="G28" s="3584"/>
      <c r="H28" s="3584"/>
      <c r="I28" s="3584"/>
      <c r="J28" s="3584"/>
      <c r="K28" s="3585"/>
      <c r="L28" s="3589"/>
      <c r="M28" s="3590"/>
      <c r="N28" s="3591"/>
      <c r="O28" s="3592"/>
      <c r="P28" s="3592"/>
      <c r="Q28" s="3592"/>
      <c r="R28" s="3592"/>
      <c r="S28" s="3592"/>
      <c r="T28" s="3592"/>
      <c r="U28" s="3592"/>
      <c r="V28" s="3592"/>
      <c r="W28" s="3592"/>
      <c r="X28" s="3592"/>
      <c r="Y28" s="3592"/>
      <c r="Z28" s="3592"/>
      <c r="AA28" s="3592"/>
      <c r="AB28" s="3592"/>
      <c r="AC28" s="3592"/>
      <c r="AD28" s="3592"/>
      <c r="AE28" s="3592"/>
      <c r="AF28" s="3592"/>
      <c r="AG28" s="3592"/>
      <c r="AH28" s="3592"/>
      <c r="AI28" s="3592"/>
      <c r="AJ28" s="3592"/>
      <c r="AK28" s="3592"/>
      <c r="AL28" s="3593"/>
    </row>
    <row r="29" spans="2:38" ht="15" customHeight="1">
      <c r="B29" s="3583"/>
      <c r="C29" s="3584"/>
      <c r="D29" s="3584"/>
      <c r="E29" s="3584"/>
      <c r="F29" s="3584"/>
      <c r="G29" s="3584"/>
      <c r="H29" s="3584"/>
      <c r="I29" s="3584"/>
      <c r="J29" s="3584"/>
      <c r="K29" s="3585"/>
      <c r="L29" s="3589"/>
      <c r="M29" s="3590"/>
      <c r="N29" s="1056" t="s">
        <v>1946</v>
      </c>
      <c r="O29" s="1039"/>
      <c r="P29" s="1039"/>
      <c r="Q29" s="1039"/>
      <c r="R29" s="1039"/>
      <c r="S29" s="1039"/>
      <c r="T29" s="1042"/>
      <c r="U29" s="1039"/>
      <c r="V29" s="1039"/>
      <c r="W29" s="1039"/>
      <c r="X29" s="1039"/>
      <c r="Y29" s="1042"/>
      <c r="Z29" s="1042"/>
      <c r="AA29" s="1042"/>
      <c r="AB29" s="1042"/>
      <c r="AC29" s="1042"/>
      <c r="AD29" s="1042"/>
      <c r="AE29" s="1042"/>
      <c r="AF29" s="1042"/>
      <c r="AG29" s="1042"/>
      <c r="AH29" s="1042"/>
      <c r="AI29" s="1042"/>
      <c r="AJ29" s="1042"/>
      <c r="AK29" s="1042"/>
      <c r="AL29" s="1045"/>
    </row>
    <row r="30" spans="2:38" ht="15" customHeight="1">
      <c r="B30" s="3583"/>
      <c r="C30" s="3584"/>
      <c r="D30" s="3584"/>
      <c r="E30" s="3584"/>
      <c r="F30" s="3584"/>
      <c r="G30" s="3584"/>
      <c r="H30" s="3584"/>
      <c r="I30" s="3584"/>
      <c r="J30" s="3584"/>
      <c r="K30" s="3585"/>
      <c r="L30" s="3589"/>
      <c r="M30" s="3590"/>
      <c r="N30" s="3594"/>
      <c r="O30" s="3595"/>
      <c r="P30" s="3595"/>
      <c r="Q30" s="3595"/>
      <c r="R30" s="3595"/>
      <c r="S30" s="3595"/>
      <c r="T30" s="3595"/>
      <c r="U30" s="3595"/>
      <c r="V30" s="3595"/>
      <c r="W30" s="3595"/>
      <c r="X30" s="3595"/>
      <c r="Y30" s="3595"/>
      <c r="Z30" s="3595"/>
      <c r="AA30" s="3595"/>
      <c r="AB30" s="3595"/>
      <c r="AC30" s="3595"/>
      <c r="AD30" s="3595"/>
      <c r="AE30" s="3595"/>
      <c r="AF30" s="3595"/>
      <c r="AG30" s="3595"/>
      <c r="AH30" s="3595"/>
      <c r="AI30" s="3595"/>
      <c r="AJ30" s="3595"/>
      <c r="AK30" s="3595"/>
      <c r="AL30" s="3596"/>
    </row>
    <row r="31" spans="2:38" ht="15" customHeight="1">
      <c r="B31" s="3583"/>
      <c r="C31" s="3584"/>
      <c r="D31" s="3584"/>
      <c r="E31" s="3584"/>
      <c r="F31" s="3584"/>
      <c r="G31" s="3584"/>
      <c r="H31" s="3584"/>
      <c r="I31" s="3584"/>
      <c r="J31" s="3584"/>
      <c r="K31" s="3585"/>
      <c r="L31" s="3589"/>
      <c r="M31" s="3590"/>
      <c r="N31" s="3597"/>
      <c r="O31" s="3598"/>
      <c r="P31" s="3598"/>
      <c r="Q31" s="3598"/>
      <c r="R31" s="3598"/>
      <c r="S31" s="3598"/>
      <c r="T31" s="3598"/>
      <c r="U31" s="3598"/>
      <c r="V31" s="3598"/>
      <c r="W31" s="3598"/>
      <c r="X31" s="3598"/>
      <c r="Y31" s="3598"/>
      <c r="Z31" s="3598"/>
      <c r="AA31" s="3598"/>
      <c r="AB31" s="3598"/>
      <c r="AC31" s="3598"/>
      <c r="AD31" s="3598"/>
      <c r="AE31" s="3598"/>
      <c r="AF31" s="3598"/>
      <c r="AG31" s="3598"/>
      <c r="AH31" s="3598"/>
      <c r="AI31" s="3598"/>
      <c r="AJ31" s="3598"/>
      <c r="AK31" s="3598"/>
      <c r="AL31" s="3599"/>
    </row>
    <row r="32" spans="2:38" ht="15" customHeight="1">
      <c r="B32" s="3583"/>
      <c r="C32" s="3584"/>
      <c r="D32" s="3584"/>
      <c r="E32" s="3584"/>
      <c r="F32" s="3584"/>
      <c r="G32" s="3584"/>
      <c r="H32" s="3584"/>
      <c r="I32" s="3584"/>
      <c r="J32" s="3584"/>
      <c r="K32" s="3585"/>
      <c r="L32" s="3600" t="s">
        <v>1945</v>
      </c>
      <c r="M32" s="3601"/>
      <c r="N32" s="3604"/>
      <c r="O32" s="3605"/>
      <c r="P32" s="3605"/>
      <c r="Q32" s="3605"/>
      <c r="R32" s="3605"/>
      <c r="S32" s="3605"/>
      <c r="T32" s="3605"/>
      <c r="U32" s="3605"/>
      <c r="V32" s="3605"/>
      <c r="W32" s="3605"/>
      <c r="X32" s="3605"/>
      <c r="Y32" s="3605"/>
      <c r="Z32" s="3605"/>
      <c r="AA32" s="3605"/>
      <c r="AB32" s="3605"/>
      <c r="AC32" s="3605"/>
      <c r="AD32" s="3605"/>
      <c r="AE32" s="3605"/>
      <c r="AF32" s="3605"/>
      <c r="AG32" s="3605"/>
      <c r="AH32" s="3605"/>
      <c r="AI32" s="3605"/>
      <c r="AJ32" s="3605"/>
      <c r="AK32" s="3605"/>
      <c r="AL32" s="3548"/>
    </row>
    <row r="33" spans="2:38" ht="15" customHeight="1">
      <c r="B33" s="3583"/>
      <c r="C33" s="3584"/>
      <c r="D33" s="3584"/>
      <c r="E33" s="3584"/>
      <c r="F33" s="3584"/>
      <c r="G33" s="3584"/>
      <c r="H33" s="3584"/>
      <c r="I33" s="3584"/>
      <c r="J33" s="3584"/>
      <c r="K33" s="3585"/>
      <c r="L33" s="3602"/>
      <c r="M33" s="3603"/>
      <c r="N33" s="3594"/>
      <c r="O33" s="3595"/>
      <c r="P33" s="3595"/>
      <c r="Q33" s="3595"/>
      <c r="R33" s="3595"/>
      <c r="S33" s="3595"/>
      <c r="T33" s="3595"/>
      <c r="U33" s="3595"/>
      <c r="V33" s="3595"/>
      <c r="W33" s="3595"/>
      <c r="X33" s="3595"/>
      <c r="Y33" s="3595"/>
      <c r="Z33" s="3595"/>
      <c r="AA33" s="3595"/>
      <c r="AB33" s="3595"/>
      <c r="AC33" s="3595"/>
      <c r="AD33" s="3595"/>
      <c r="AE33" s="3595"/>
      <c r="AF33" s="3595"/>
      <c r="AG33" s="3595"/>
      <c r="AH33" s="3595"/>
      <c r="AI33" s="3595"/>
      <c r="AJ33" s="3595"/>
      <c r="AK33" s="3595"/>
      <c r="AL33" s="3596"/>
    </row>
    <row r="34" spans="2:38" ht="15" customHeight="1">
      <c r="B34" s="3583"/>
      <c r="C34" s="3584"/>
      <c r="D34" s="3584"/>
      <c r="E34" s="3584"/>
      <c r="F34" s="3584"/>
      <c r="G34" s="3584"/>
      <c r="H34" s="3584"/>
      <c r="I34" s="3584"/>
      <c r="J34" s="3584"/>
      <c r="K34" s="3585"/>
      <c r="L34" s="3602"/>
      <c r="M34" s="3603"/>
      <c r="N34" s="3594"/>
      <c r="O34" s="3595"/>
      <c r="P34" s="3595"/>
      <c r="Q34" s="3595"/>
      <c r="R34" s="3595"/>
      <c r="S34" s="3595"/>
      <c r="T34" s="3595"/>
      <c r="U34" s="3595"/>
      <c r="V34" s="3595"/>
      <c r="W34" s="3595"/>
      <c r="X34" s="3595"/>
      <c r="Y34" s="3595"/>
      <c r="Z34" s="3595"/>
      <c r="AA34" s="3595"/>
      <c r="AB34" s="3595"/>
      <c r="AC34" s="3595"/>
      <c r="AD34" s="3595"/>
      <c r="AE34" s="3595"/>
      <c r="AF34" s="3595"/>
      <c r="AG34" s="3595"/>
      <c r="AH34" s="3595"/>
      <c r="AI34" s="3595"/>
      <c r="AJ34" s="3595"/>
      <c r="AK34" s="3595"/>
      <c r="AL34" s="3596"/>
    </row>
    <row r="35" spans="2:38" ht="15" customHeight="1">
      <c r="B35" s="3583"/>
      <c r="C35" s="3584"/>
      <c r="D35" s="3584"/>
      <c r="E35" s="3584"/>
      <c r="F35" s="3584"/>
      <c r="G35" s="3584"/>
      <c r="H35" s="3584"/>
      <c r="I35" s="3584"/>
      <c r="J35" s="3584"/>
      <c r="K35" s="3585"/>
      <c r="L35" s="3602"/>
      <c r="M35" s="3603"/>
      <c r="N35" s="3594"/>
      <c r="O35" s="3595"/>
      <c r="P35" s="3595"/>
      <c r="Q35" s="3595"/>
      <c r="R35" s="3595"/>
      <c r="S35" s="3595"/>
      <c r="T35" s="3595"/>
      <c r="U35" s="3595"/>
      <c r="V35" s="3595"/>
      <c r="W35" s="3595"/>
      <c r="X35" s="3595"/>
      <c r="Y35" s="3595"/>
      <c r="Z35" s="3595"/>
      <c r="AA35" s="3595"/>
      <c r="AB35" s="3595"/>
      <c r="AC35" s="3595"/>
      <c r="AD35" s="3595"/>
      <c r="AE35" s="3595"/>
      <c r="AF35" s="3595"/>
      <c r="AG35" s="3595"/>
      <c r="AH35" s="3595"/>
      <c r="AI35" s="3595"/>
      <c r="AJ35" s="3595"/>
      <c r="AK35" s="3595"/>
      <c r="AL35" s="3596"/>
    </row>
    <row r="36" spans="2:38" ht="15" customHeight="1">
      <c r="B36" s="3586"/>
      <c r="C36" s="3587"/>
      <c r="D36" s="3587"/>
      <c r="E36" s="3587"/>
      <c r="F36" s="3587"/>
      <c r="G36" s="3587"/>
      <c r="H36" s="3587"/>
      <c r="I36" s="3587"/>
      <c r="J36" s="3587"/>
      <c r="K36" s="3588"/>
      <c r="L36" s="3602"/>
      <c r="M36" s="3603"/>
      <c r="N36" s="3597"/>
      <c r="O36" s="3598"/>
      <c r="P36" s="3598"/>
      <c r="Q36" s="3598"/>
      <c r="R36" s="3598"/>
      <c r="S36" s="3598"/>
      <c r="T36" s="3598"/>
      <c r="U36" s="3598"/>
      <c r="V36" s="3598"/>
      <c r="W36" s="3598"/>
      <c r="X36" s="3598"/>
      <c r="Y36" s="3598"/>
      <c r="Z36" s="3598"/>
      <c r="AA36" s="3598"/>
      <c r="AB36" s="3598"/>
      <c r="AC36" s="3598"/>
      <c r="AD36" s="3598"/>
      <c r="AE36" s="3598"/>
      <c r="AF36" s="3598"/>
      <c r="AG36" s="3598"/>
      <c r="AH36" s="3598"/>
      <c r="AI36" s="3598"/>
      <c r="AJ36" s="3598"/>
      <c r="AK36" s="3598"/>
      <c r="AL36" s="3599"/>
    </row>
    <row r="37" spans="2:38" ht="75" customHeight="1">
      <c r="B37" s="3579" t="s">
        <v>1944</v>
      </c>
      <c r="C37" s="3579"/>
      <c r="D37" s="3579"/>
      <c r="E37" s="3579"/>
      <c r="F37" s="3579"/>
      <c r="G37" s="3579"/>
      <c r="H37" s="3579"/>
      <c r="I37" s="3579"/>
      <c r="J37" s="3579"/>
      <c r="K37" s="3579"/>
      <c r="L37" s="3579"/>
      <c r="M37" s="3579"/>
      <c r="N37" s="3579"/>
      <c r="O37" s="3579"/>
      <c r="P37" s="3579"/>
      <c r="Q37" s="3579"/>
      <c r="R37" s="3579"/>
      <c r="S37" s="3579"/>
      <c r="T37" s="3579"/>
      <c r="U37" s="3579"/>
      <c r="V37" s="3579"/>
      <c r="W37" s="3579"/>
      <c r="X37" s="3579"/>
      <c r="Y37" s="3579"/>
      <c r="Z37" s="3579"/>
      <c r="AA37" s="3579"/>
      <c r="AB37" s="3579"/>
      <c r="AC37" s="3579"/>
      <c r="AD37" s="3579"/>
      <c r="AE37" s="3579"/>
      <c r="AF37" s="3579"/>
      <c r="AG37" s="3579"/>
      <c r="AH37" s="3579"/>
      <c r="AI37" s="3579"/>
      <c r="AJ37" s="3579"/>
      <c r="AK37" s="3579"/>
      <c r="AL37" s="3579"/>
    </row>
    <row r="38" spans="2:38">
      <c r="B38" s="1051"/>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1"/>
      <c r="Y38" s="1051"/>
      <c r="Z38" s="1051"/>
      <c r="AA38" s="1051"/>
      <c r="AB38" s="1051"/>
      <c r="AC38" s="1051"/>
      <c r="AD38" s="1051"/>
      <c r="AE38" s="1051"/>
      <c r="AF38" s="1051"/>
      <c r="AG38" s="1051"/>
      <c r="AH38" s="1051"/>
      <c r="AI38" s="1051"/>
      <c r="AJ38" s="1051"/>
      <c r="AK38" s="1051"/>
      <c r="AL38" s="1051"/>
    </row>
  </sheetData>
  <mergeCells count="15">
    <mergeCell ref="B37:AL37"/>
    <mergeCell ref="B10:K16"/>
    <mergeCell ref="B17:K26"/>
    <mergeCell ref="B27:K36"/>
    <mergeCell ref="L27:M31"/>
    <mergeCell ref="N28:AL28"/>
    <mergeCell ref="N30:AL31"/>
    <mergeCell ref="L32:M36"/>
    <mergeCell ref="N32:AL36"/>
    <mergeCell ref="AF1:AL1"/>
    <mergeCell ref="A3:AM4"/>
    <mergeCell ref="B6:K7"/>
    <mergeCell ref="L6:AL7"/>
    <mergeCell ref="B8:K9"/>
    <mergeCell ref="L8:AL9"/>
  </mergeCells>
  <phoneticPr fontId="14"/>
  <pageMargins left="0.7" right="0.7" top="0.75" bottom="0.75" header="0.3" footer="0.3"/>
  <pageSetup paperSize="9" scale="95" orientation="portrait" r:id="rId1"/>
  <colBreaks count="1" manualBreakCount="1">
    <brk id="38" max="1048575" man="1"/>
  </colBreaks>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DA20E-69AD-433E-8D09-1C9797714D16}">
  <dimension ref="A1:IV139"/>
  <sheetViews>
    <sheetView view="pageBreakPreview" zoomScale="70" zoomScaleSheetLayoutView="70" workbookViewId="0"/>
  </sheetViews>
  <sheetFormatPr defaultColWidth="8.25" defaultRowHeight="21"/>
  <cols>
    <col min="1" max="1" width="3.1640625" style="1062" customWidth="1"/>
    <col min="2" max="3" width="10.33203125" style="1062" customWidth="1"/>
    <col min="4" max="7" width="14.1640625" style="1062" customWidth="1"/>
    <col min="8" max="9" width="10.33203125" style="1062" customWidth="1"/>
    <col min="10" max="10" width="4.33203125" style="1062" customWidth="1"/>
    <col min="11" max="12" width="10.33203125" style="1062" customWidth="1"/>
    <col min="13" max="19" width="9.08203125" style="1062" customWidth="1"/>
    <col min="20" max="20" width="10.4140625" style="1062" customWidth="1"/>
    <col min="21" max="21" width="9.83203125" style="1062" customWidth="1"/>
    <col min="22" max="22" width="1.83203125" style="1062" customWidth="1"/>
    <col min="23" max="256" width="8.25" style="1062" customWidth="1"/>
    <col min="257" max="257" width="8.25" style="1097" customWidth="1"/>
    <col min="258" max="16384" width="8.25" style="1097"/>
  </cols>
  <sheetData>
    <row r="1" spans="2:21">
      <c r="T1" s="3606"/>
      <c r="U1" s="3606"/>
    </row>
    <row r="2" spans="2:21" ht="6.75" customHeight="1">
      <c r="T2" s="1063"/>
      <c r="U2" s="1063"/>
    </row>
    <row r="3" spans="2:21" ht="20.25" customHeight="1">
      <c r="O3" s="3607"/>
      <c r="P3" s="3607"/>
      <c r="Q3" s="1064" t="s">
        <v>1962</v>
      </c>
      <c r="R3" s="1064"/>
      <c r="S3" s="1064" t="s">
        <v>1963</v>
      </c>
      <c r="T3" s="1064"/>
      <c r="U3" s="1064" t="s">
        <v>1964</v>
      </c>
    </row>
    <row r="4" spans="2:21" ht="7.5" customHeight="1"/>
    <row r="5" spans="2:21" ht="29.25" customHeight="1">
      <c r="B5" s="3608" t="s">
        <v>1965</v>
      </c>
      <c r="C5" s="3608"/>
      <c r="D5" s="3608"/>
      <c r="E5" s="3608"/>
      <c r="F5" s="3608"/>
      <c r="G5" s="3608"/>
      <c r="H5" s="3608"/>
      <c r="I5" s="3608"/>
      <c r="J5" s="3608"/>
      <c r="K5" s="3608"/>
      <c r="L5" s="3608"/>
      <c r="M5" s="3608"/>
      <c r="N5" s="3608"/>
      <c r="O5" s="3608"/>
      <c r="P5" s="3608"/>
      <c r="Q5" s="3608"/>
      <c r="R5" s="3608"/>
      <c r="S5" s="3608"/>
      <c r="T5" s="3608"/>
      <c r="U5" s="3608"/>
    </row>
    <row r="6" spans="2:21" ht="19.5" customHeight="1"/>
    <row r="7" spans="2:21" ht="46.5" customHeight="1">
      <c r="B7" s="3609" t="s">
        <v>1966</v>
      </c>
      <c r="C7" s="3609"/>
      <c r="D7" s="3610"/>
      <c r="E7" s="3610"/>
      <c r="F7" s="3610"/>
      <c r="G7" s="3610"/>
      <c r="H7" s="3610"/>
      <c r="I7" s="3610"/>
      <c r="K7" s="3609" t="s">
        <v>1967</v>
      </c>
      <c r="L7" s="3609"/>
      <c r="M7" s="3610"/>
      <c r="N7" s="3610"/>
      <c r="O7" s="3610"/>
      <c r="P7" s="3610"/>
      <c r="Q7" s="3610"/>
      <c r="R7" s="3610"/>
      <c r="S7" s="3610"/>
      <c r="T7" s="3610"/>
      <c r="U7" s="3610"/>
    </row>
    <row r="8" spans="2:21" ht="46.5" customHeight="1">
      <c r="B8" s="3609" t="s">
        <v>1968</v>
      </c>
      <c r="C8" s="3609"/>
      <c r="D8" s="3610"/>
      <c r="E8" s="3610"/>
      <c r="F8" s="3610"/>
      <c r="G8" s="3610"/>
      <c r="H8" s="3610"/>
      <c r="I8" s="3610"/>
      <c r="K8" s="3609" t="s">
        <v>1969</v>
      </c>
      <c r="L8" s="3609"/>
      <c r="M8" s="3610"/>
      <c r="N8" s="3610"/>
      <c r="O8" s="3610"/>
      <c r="P8" s="3610"/>
      <c r="Q8" s="3610"/>
      <c r="R8" s="3610"/>
      <c r="S8" s="3610"/>
      <c r="T8" s="3610"/>
      <c r="U8" s="3610"/>
    </row>
    <row r="9" spans="2:21" ht="48" customHeight="1">
      <c r="B9" s="3609" t="s">
        <v>1970</v>
      </c>
      <c r="C9" s="3609"/>
      <c r="D9" s="3610"/>
      <c r="E9" s="3610"/>
      <c r="F9" s="3610"/>
      <c r="G9" s="3610"/>
      <c r="H9" s="3610"/>
      <c r="I9" s="3610"/>
      <c r="K9" s="3609" t="s">
        <v>1971</v>
      </c>
      <c r="L9" s="3609"/>
      <c r="M9" s="3610"/>
      <c r="N9" s="3610"/>
      <c r="O9" s="3610"/>
      <c r="P9" s="3610"/>
      <c r="Q9" s="3610"/>
      <c r="R9" s="3610"/>
      <c r="S9" s="3610"/>
      <c r="T9" s="3610"/>
      <c r="U9" s="3610"/>
    </row>
    <row r="10" spans="2:21" ht="19.5" customHeight="1"/>
    <row r="11" spans="2:21" ht="33" customHeight="1">
      <c r="B11" s="3611" t="s">
        <v>1972</v>
      </c>
      <c r="C11" s="3612"/>
      <c r="D11" s="3612"/>
      <c r="E11" s="3612"/>
      <c r="F11" s="3612"/>
      <c r="G11" s="3612"/>
      <c r="H11" s="3612"/>
      <c r="I11" s="3613"/>
      <c r="K11" s="3611" t="s">
        <v>1973</v>
      </c>
      <c r="L11" s="3612"/>
      <c r="M11" s="3612"/>
      <c r="N11" s="3612"/>
      <c r="O11" s="3612"/>
      <c r="P11" s="3612"/>
      <c r="Q11" s="3612"/>
      <c r="R11" s="3612"/>
      <c r="S11" s="3612"/>
      <c r="T11" s="3612"/>
      <c r="U11" s="3613"/>
    </row>
    <row r="12" spans="2:21" ht="33" customHeight="1">
      <c r="B12" s="3614" t="s">
        <v>1974</v>
      </c>
      <c r="C12" s="3614"/>
      <c r="D12" s="3614"/>
      <c r="E12" s="3614"/>
      <c r="F12" s="3614"/>
      <c r="G12" s="3614"/>
      <c r="H12" s="1196" t="s">
        <v>524</v>
      </c>
      <c r="I12" s="3615" t="b">
        <f>IF(H12="○",90,IF(H13="○",80,IF(H14="○",65,IF(H15="○",55,IF(H16="○",40,IF(H17="○",30,IF(H18="○",20,IF(H19="○",5))))))))</f>
        <v>0</v>
      </c>
      <c r="K12" s="3617" t="s">
        <v>1975</v>
      </c>
      <c r="L12" s="3618"/>
      <c r="M12" s="3618"/>
      <c r="N12" s="3618"/>
      <c r="O12" s="3618"/>
      <c r="P12" s="3618"/>
      <c r="Q12" s="3618"/>
      <c r="R12" s="3618"/>
      <c r="S12" s="3618"/>
      <c r="T12" s="3619"/>
      <c r="U12" s="3620">
        <f>IF(T32&gt;=5,15,IF(AND(T32&gt;=3,T32&lt;=4),5,IF(AND(T32&gt;=2,T32&lt;=0),0,0)))</f>
        <v>0</v>
      </c>
    </row>
    <row r="13" spans="2:21" ht="33" customHeight="1">
      <c r="B13" s="3614" t="s">
        <v>1976</v>
      </c>
      <c r="C13" s="3614"/>
      <c r="D13" s="3614"/>
      <c r="E13" s="3614"/>
      <c r="F13" s="3614"/>
      <c r="G13" s="3614"/>
      <c r="H13" s="1196" t="s">
        <v>524</v>
      </c>
      <c r="I13" s="3616"/>
      <c r="K13" s="3623" t="s">
        <v>1977</v>
      </c>
      <c r="L13" s="3624"/>
      <c r="M13" s="3624"/>
      <c r="N13" s="3624"/>
      <c r="O13" s="3624"/>
      <c r="P13" s="3624"/>
      <c r="Q13" s="3624"/>
      <c r="R13" s="3624"/>
      <c r="S13" s="3625"/>
      <c r="T13" s="1195"/>
      <c r="U13" s="3621"/>
    </row>
    <row r="14" spans="2:21" ht="33" customHeight="1">
      <c r="B14" s="3614" t="s">
        <v>1978</v>
      </c>
      <c r="C14" s="3614"/>
      <c r="D14" s="3614"/>
      <c r="E14" s="3614"/>
      <c r="F14" s="3614"/>
      <c r="G14" s="3614"/>
      <c r="H14" s="1196"/>
      <c r="I14" s="3616"/>
      <c r="K14" s="3626" t="s">
        <v>1979</v>
      </c>
      <c r="L14" s="3627"/>
      <c r="M14" s="3627"/>
      <c r="N14" s="3627"/>
      <c r="O14" s="3627"/>
      <c r="P14" s="3627"/>
      <c r="Q14" s="3627"/>
      <c r="R14" s="3627"/>
      <c r="S14" s="3627"/>
      <c r="T14" s="3628"/>
      <c r="U14" s="3621"/>
    </row>
    <row r="15" spans="2:21" ht="33" customHeight="1">
      <c r="B15" s="3614" t="s">
        <v>1980</v>
      </c>
      <c r="C15" s="3614"/>
      <c r="D15" s="3614"/>
      <c r="E15" s="3614"/>
      <c r="F15" s="3614"/>
      <c r="G15" s="3614"/>
      <c r="H15" s="1196" t="s">
        <v>524</v>
      </c>
      <c r="I15" s="3616"/>
      <c r="K15" s="3629" t="s">
        <v>1981</v>
      </c>
      <c r="L15" s="3630"/>
      <c r="M15" s="3630"/>
      <c r="N15" s="3630"/>
      <c r="O15" s="3630"/>
      <c r="P15" s="3630"/>
      <c r="Q15" s="3630"/>
      <c r="R15" s="3630"/>
      <c r="S15" s="3631"/>
      <c r="T15" s="1198"/>
      <c r="U15" s="3621"/>
    </row>
    <row r="16" spans="2:21" ht="33" customHeight="1">
      <c r="B16" s="3614" t="s">
        <v>1982</v>
      </c>
      <c r="C16" s="3614"/>
      <c r="D16" s="3614"/>
      <c r="E16" s="3614"/>
      <c r="F16" s="3614"/>
      <c r="G16" s="3614"/>
      <c r="H16" s="1196"/>
      <c r="I16" s="3616"/>
      <c r="K16" s="3626" t="s">
        <v>1983</v>
      </c>
      <c r="L16" s="3627"/>
      <c r="M16" s="3627"/>
      <c r="N16" s="3627"/>
      <c r="O16" s="3627"/>
      <c r="P16" s="3627"/>
      <c r="Q16" s="3627"/>
      <c r="R16" s="3627"/>
      <c r="S16" s="3627"/>
      <c r="T16" s="3628"/>
      <c r="U16" s="3621"/>
    </row>
    <row r="17" spans="2:21" ht="33" customHeight="1">
      <c r="B17" s="3614" t="s">
        <v>1984</v>
      </c>
      <c r="C17" s="3614"/>
      <c r="D17" s="3614"/>
      <c r="E17" s="3614"/>
      <c r="F17" s="3614"/>
      <c r="G17" s="3614"/>
      <c r="H17" s="1196"/>
      <c r="I17" s="3616"/>
      <c r="K17" s="3623" t="s">
        <v>1985</v>
      </c>
      <c r="L17" s="3624"/>
      <c r="M17" s="3624"/>
      <c r="N17" s="3624"/>
      <c r="O17" s="3624"/>
      <c r="P17" s="3624"/>
      <c r="Q17" s="3624"/>
      <c r="R17" s="3624"/>
      <c r="S17" s="3625"/>
      <c r="T17" s="1195"/>
      <c r="U17" s="3621"/>
    </row>
    <row r="18" spans="2:21" ht="33" customHeight="1">
      <c r="B18" s="3614" t="s">
        <v>1986</v>
      </c>
      <c r="C18" s="3614"/>
      <c r="D18" s="3614"/>
      <c r="E18" s="3614"/>
      <c r="F18" s="3614"/>
      <c r="G18" s="3614"/>
      <c r="H18" s="1196"/>
      <c r="I18" s="3616"/>
      <c r="K18" s="3632" t="s">
        <v>1987</v>
      </c>
      <c r="L18" s="3633"/>
      <c r="M18" s="3633"/>
      <c r="N18" s="3633"/>
      <c r="O18" s="3633"/>
      <c r="P18" s="3633"/>
      <c r="Q18" s="3633"/>
      <c r="R18" s="3633"/>
      <c r="S18" s="3633"/>
      <c r="T18" s="3634"/>
      <c r="U18" s="3621"/>
    </row>
    <row r="19" spans="2:21" ht="33" customHeight="1">
      <c r="B19" s="3614" t="s">
        <v>1988</v>
      </c>
      <c r="C19" s="3614"/>
      <c r="D19" s="3614"/>
      <c r="E19" s="3614"/>
      <c r="F19" s="3614"/>
      <c r="G19" s="3614"/>
      <c r="H19" s="1196"/>
      <c r="I19" s="1065" t="s">
        <v>1989</v>
      </c>
      <c r="K19" s="3623" t="s">
        <v>1981</v>
      </c>
      <c r="L19" s="3624"/>
      <c r="M19" s="3624"/>
      <c r="N19" s="3624"/>
      <c r="O19" s="3624"/>
      <c r="P19" s="3624"/>
      <c r="Q19" s="3624"/>
      <c r="R19" s="3624"/>
      <c r="S19" s="3625"/>
      <c r="T19" s="1195"/>
      <c r="U19" s="3621"/>
    </row>
    <row r="20" spans="2:21" ht="35.25" customHeight="1">
      <c r="B20" s="3635" t="s">
        <v>1990</v>
      </c>
      <c r="C20" s="3635"/>
      <c r="D20" s="3635"/>
      <c r="E20" s="3635"/>
      <c r="F20" s="3635"/>
      <c r="G20" s="3635"/>
      <c r="H20" s="3635"/>
      <c r="I20" s="3635"/>
      <c r="K20" s="3632" t="s">
        <v>1991</v>
      </c>
      <c r="L20" s="3633"/>
      <c r="M20" s="3633"/>
      <c r="N20" s="3633"/>
      <c r="O20" s="3633"/>
      <c r="P20" s="3633"/>
      <c r="Q20" s="3633"/>
      <c r="R20" s="3633"/>
      <c r="S20" s="3633"/>
      <c r="T20" s="3634"/>
      <c r="U20" s="3621"/>
    </row>
    <row r="21" spans="2:21" ht="33" customHeight="1">
      <c r="B21" s="3611" t="s">
        <v>1992</v>
      </c>
      <c r="C21" s="3612"/>
      <c r="D21" s="3612"/>
      <c r="E21" s="3612"/>
      <c r="F21" s="3612"/>
      <c r="G21" s="3612"/>
      <c r="H21" s="3612"/>
      <c r="I21" s="3613"/>
      <c r="K21" s="3636" t="s">
        <v>1993</v>
      </c>
      <c r="L21" s="3637"/>
      <c r="M21" s="3637"/>
      <c r="N21" s="3637"/>
      <c r="O21" s="3637"/>
      <c r="P21" s="3637"/>
      <c r="Q21" s="3637"/>
      <c r="R21" s="3637"/>
      <c r="S21" s="3638"/>
      <c r="T21" s="3642"/>
      <c r="U21" s="3621"/>
    </row>
    <row r="22" spans="2:21" ht="24" customHeight="1">
      <c r="B22" s="3644" t="s">
        <v>1994</v>
      </c>
      <c r="C22" s="3644"/>
      <c r="D22" s="3644"/>
      <c r="E22" s="3644"/>
      <c r="F22" s="3644"/>
      <c r="G22" s="3644"/>
      <c r="H22" s="3645" t="s">
        <v>524</v>
      </c>
      <c r="I22" s="3642" t="b">
        <f>IF(H22="○",60,IF(H24="○",50,IF(H26="○",40,IF(H28="○",20,IF(H30="○",-10,IF(H32="○",-20))))))</f>
        <v>0</v>
      </c>
      <c r="K22" s="3639"/>
      <c r="L22" s="3640"/>
      <c r="M22" s="3640"/>
      <c r="N22" s="3640"/>
      <c r="O22" s="3640"/>
      <c r="P22" s="3640"/>
      <c r="Q22" s="3640"/>
      <c r="R22" s="3640"/>
      <c r="S22" s="3641"/>
      <c r="T22" s="3643"/>
      <c r="U22" s="3621"/>
    </row>
    <row r="23" spans="2:21" ht="35.25" customHeight="1">
      <c r="B23" s="3644"/>
      <c r="C23" s="3644"/>
      <c r="D23" s="3644"/>
      <c r="E23" s="3644"/>
      <c r="F23" s="3644"/>
      <c r="G23" s="3644"/>
      <c r="H23" s="3645"/>
      <c r="I23" s="3646"/>
      <c r="K23" s="3632" t="s">
        <v>1995</v>
      </c>
      <c r="L23" s="3633"/>
      <c r="M23" s="3633"/>
      <c r="N23" s="3633"/>
      <c r="O23" s="3633"/>
      <c r="P23" s="3633"/>
      <c r="Q23" s="3633"/>
      <c r="R23" s="3633"/>
      <c r="S23" s="3633"/>
      <c r="T23" s="3634"/>
      <c r="U23" s="3621"/>
    </row>
    <row r="24" spans="2:21" ht="35.25" customHeight="1">
      <c r="B24" s="3644" t="s">
        <v>1996</v>
      </c>
      <c r="C24" s="3644"/>
      <c r="D24" s="3644"/>
      <c r="E24" s="3644"/>
      <c r="F24" s="3644"/>
      <c r="G24" s="3644"/>
      <c r="H24" s="3645" t="s">
        <v>524</v>
      </c>
      <c r="I24" s="3646"/>
      <c r="K24" s="3636" t="s">
        <v>1997</v>
      </c>
      <c r="L24" s="3637"/>
      <c r="M24" s="3637"/>
      <c r="N24" s="3637"/>
      <c r="O24" s="3637"/>
      <c r="P24" s="3637"/>
      <c r="Q24" s="3637"/>
      <c r="R24" s="3637"/>
      <c r="S24" s="3638"/>
      <c r="T24" s="3642"/>
      <c r="U24" s="3621"/>
    </row>
    <row r="25" spans="2:21" ht="24" customHeight="1">
      <c r="B25" s="3644"/>
      <c r="C25" s="3644"/>
      <c r="D25" s="3644"/>
      <c r="E25" s="3644"/>
      <c r="F25" s="3644"/>
      <c r="G25" s="3644"/>
      <c r="H25" s="3645"/>
      <c r="I25" s="3646"/>
      <c r="K25" s="3639"/>
      <c r="L25" s="3640"/>
      <c r="M25" s="3640"/>
      <c r="N25" s="3640"/>
      <c r="O25" s="3640"/>
      <c r="P25" s="3640"/>
      <c r="Q25" s="3640"/>
      <c r="R25" s="3640"/>
      <c r="S25" s="3641"/>
      <c r="T25" s="3643"/>
      <c r="U25" s="3621"/>
    </row>
    <row r="26" spans="2:21" ht="35.25" customHeight="1">
      <c r="B26" s="3644" t="s">
        <v>1998</v>
      </c>
      <c r="C26" s="3644"/>
      <c r="D26" s="3644"/>
      <c r="E26" s="3644"/>
      <c r="F26" s="3644"/>
      <c r="G26" s="3644"/>
      <c r="H26" s="3645" t="s">
        <v>524</v>
      </c>
      <c r="I26" s="3646"/>
      <c r="K26" s="3632" t="s">
        <v>1999</v>
      </c>
      <c r="L26" s="3633"/>
      <c r="M26" s="3633"/>
      <c r="N26" s="3633"/>
      <c r="O26" s="3633"/>
      <c r="P26" s="3633"/>
      <c r="Q26" s="3633"/>
      <c r="R26" s="3633"/>
      <c r="S26" s="3633"/>
      <c r="T26" s="3634"/>
      <c r="U26" s="3621"/>
    </row>
    <row r="27" spans="2:21" ht="25.5" customHeight="1">
      <c r="B27" s="3644"/>
      <c r="C27" s="3644"/>
      <c r="D27" s="3644"/>
      <c r="E27" s="3644"/>
      <c r="F27" s="3644"/>
      <c r="G27" s="3644"/>
      <c r="H27" s="3645"/>
      <c r="I27" s="3646"/>
      <c r="K27" s="3636" t="s">
        <v>2000</v>
      </c>
      <c r="L27" s="3637"/>
      <c r="M27" s="3637"/>
      <c r="N27" s="3637"/>
      <c r="O27" s="3637"/>
      <c r="P27" s="3637"/>
      <c r="Q27" s="3637"/>
      <c r="R27" s="3637"/>
      <c r="S27" s="3638"/>
      <c r="T27" s="3642"/>
      <c r="U27" s="3621"/>
    </row>
    <row r="28" spans="2:21" ht="25.5" customHeight="1">
      <c r="B28" s="3644" t="s">
        <v>2001</v>
      </c>
      <c r="C28" s="3644"/>
      <c r="D28" s="3644"/>
      <c r="E28" s="3644"/>
      <c r="F28" s="3644"/>
      <c r="G28" s="3644"/>
      <c r="H28" s="3645"/>
      <c r="I28" s="3646"/>
      <c r="K28" s="3639"/>
      <c r="L28" s="3640"/>
      <c r="M28" s="3640"/>
      <c r="N28" s="3640"/>
      <c r="O28" s="3640"/>
      <c r="P28" s="3640"/>
      <c r="Q28" s="3640"/>
      <c r="R28" s="3640"/>
      <c r="S28" s="3641"/>
      <c r="T28" s="3643"/>
      <c r="U28" s="3621"/>
    </row>
    <row r="29" spans="2:21" ht="35.25" customHeight="1">
      <c r="B29" s="3644"/>
      <c r="C29" s="3644"/>
      <c r="D29" s="3644"/>
      <c r="E29" s="3644"/>
      <c r="F29" s="3644"/>
      <c r="G29" s="3644"/>
      <c r="H29" s="3645"/>
      <c r="I29" s="3646"/>
      <c r="K29" s="3648" t="s">
        <v>2002</v>
      </c>
      <c r="L29" s="3649"/>
      <c r="M29" s="3649"/>
      <c r="N29" s="3649"/>
      <c r="O29" s="3649"/>
      <c r="P29" s="3649"/>
      <c r="Q29" s="3649"/>
      <c r="R29" s="3649"/>
      <c r="S29" s="3649"/>
      <c r="T29" s="3650"/>
      <c r="U29" s="3621"/>
    </row>
    <row r="30" spans="2:21" ht="31.5" customHeight="1">
      <c r="B30" s="3644" t="s">
        <v>2003</v>
      </c>
      <c r="C30" s="3644"/>
      <c r="D30" s="3644"/>
      <c r="E30" s="3644"/>
      <c r="F30" s="3644"/>
      <c r="G30" s="3644"/>
      <c r="H30" s="3645"/>
      <c r="I30" s="3646"/>
      <c r="K30" s="3651" t="s">
        <v>2004</v>
      </c>
      <c r="L30" s="3652"/>
      <c r="M30" s="3652"/>
      <c r="N30" s="3652"/>
      <c r="O30" s="3652"/>
      <c r="P30" s="3652"/>
      <c r="Q30" s="3652"/>
      <c r="R30" s="3652"/>
      <c r="S30" s="3653"/>
      <c r="T30" s="3654"/>
      <c r="U30" s="3621"/>
    </row>
    <row r="31" spans="2:21" ht="31.5" customHeight="1">
      <c r="B31" s="3644"/>
      <c r="C31" s="3644"/>
      <c r="D31" s="3644"/>
      <c r="E31" s="3644"/>
      <c r="F31" s="3644"/>
      <c r="G31" s="3644"/>
      <c r="H31" s="3645"/>
      <c r="I31" s="3646"/>
      <c r="K31" s="3639"/>
      <c r="L31" s="3640"/>
      <c r="M31" s="3640"/>
      <c r="N31" s="3640"/>
      <c r="O31" s="3640"/>
      <c r="P31" s="3640"/>
      <c r="Q31" s="3640"/>
      <c r="R31" s="3640"/>
      <c r="S31" s="3641"/>
      <c r="T31" s="3655"/>
      <c r="U31" s="3622"/>
    </row>
    <row r="32" spans="2:21" ht="29.25" customHeight="1">
      <c r="B32" s="3644" t="s">
        <v>2005</v>
      </c>
      <c r="C32" s="3644"/>
      <c r="D32" s="3644"/>
      <c r="E32" s="3644"/>
      <c r="F32" s="3644"/>
      <c r="G32" s="3644"/>
      <c r="H32" s="3610" t="s">
        <v>524</v>
      </c>
      <c r="I32" s="3647"/>
      <c r="K32" s="3656" t="s">
        <v>2006</v>
      </c>
      <c r="L32" s="3657"/>
      <c r="M32" s="3657"/>
      <c r="N32" s="3657"/>
      <c r="O32" s="3657"/>
      <c r="P32" s="3657"/>
      <c r="Q32" s="3657"/>
      <c r="R32" s="3657"/>
      <c r="S32" s="3658"/>
      <c r="T32" s="1066">
        <f>((COUNTIF(T13,"○")+COUNTIF(T15,"○")+COUNTIF(T17,"○")+COUNTIF(T19,"○"))+COUNTIF(T21,"○")+COUNTIF(T24,"○")+COUNTIF(T27,"○")+COUNTIF(T30,"○"))*1</f>
        <v>0</v>
      </c>
      <c r="U32" s="1065" t="s">
        <v>1989</v>
      </c>
    </row>
    <row r="33" spans="2:21" ht="25.5" customHeight="1">
      <c r="B33" s="3644"/>
      <c r="C33" s="3644"/>
      <c r="D33" s="3644"/>
      <c r="E33" s="3644"/>
      <c r="F33" s="3644"/>
      <c r="G33" s="3644"/>
      <c r="H33" s="3610"/>
      <c r="I33" s="1220" t="s">
        <v>1989</v>
      </c>
      <c r="K33" s="1067" t="s">
        <v>2007</v>
      </c>
      <c r="O33" s="1068"/>
      <c r="P33" s="1068"/>
      <c r="Q33" s="1068"/>
      <c r="R33" s="1068" t="s">
        <v>2008</v>
      </c>
      <c r="S33" s="1068"/>
      <c r="T33" s="1068"/>
      <c r="U33" s="1068"/>
    </row>
    <row r="34" spans="2:21" ht="31.5" customHeight="1">
      <c r="B34" s="3635" t="s">
        <v>2009</v>
      </c>
      <c r="C34" s="3635"/>
      <c r="D34" s="3635"/>
      <c r="E34" s="3635"/>
      <c r="F34" s="3635"/>
      <c r="G34" s="3635"/>
      <c r="H34" s="3635"/>
      <c r="I34" s="3635"/>
      <c r="K34" s="3611" t="s">
        <v>2010</v>
      </c>
      <c r="L34" s="3612"/>
      <c r="M34" s="3612"/>
      <c r="N34" s="3612"/>
      <c r="O34" s="3612"/>
      <c r="P34" s="3612"/>
      <c r="Q34" s="3612"/>
      <c r="R34" s="3612"/>
      <c r="S34" s="3612"/>
      <c r="T34" s="3612"/>
      <c r="U34" s="3613"/>
    </row>
    <row r="35" spans="2:21" ht="33" customHeight="1">
      <c r="B35" s="3659" t="s">
        <v>2011</v>
      </c>
      <c r="C35" s="3659"/>
      <c r="D35" s="3659"/>
      <c r="E35" s="3659"/>
      <c r="F35" s="3659"/>
      <c r="G35" s="3659"/>
      <c r="H35" s="3660"/>
      <c r="I35" s="3659"/>
      <c r="K35" s="3636" t="s">
        <v>2012</v>
      </c>
      <c r="L35" s="3637"/>
      <c r="M35" s="3637"/>
      <c r="N35" s="3637"/>
      <c r="O35" s="3637"/>
      <c r="P35" s="3637"/>
      <c r="Q35" s="3637"/>
      <c r="R35" s="3637"/>
      <c r="S35" s="3638"/>
      <c r="T35" s="3661"/>
      <c r="U35" s="3662">
        <f>IF(T35="○",10,0)</f>
        <v>0</v>
      </c>
    </row>
    <row r="36" spans="2:21" ht="35.25" customHeight="1">
      <c r="B36" s="3626" t="s">
        <v>2013</v>
      </c>
      <c r="C36" s="3627"/>
      <c r="D36" s="3627"/>
      <c r="E36" s="3627"/>
      <c r="F36" s="3627"/>
      <c r="G36" s="3627"/>
      <c r="H36" s="3628"/>
      <c r="I36" s="3664">
        <f>IF(H52&gt;=5,15,IF(AND(H52&gt;=3,H52&lt;=4),5,IF(AND(H52&gt;=2,H52&lt;=0),0,0)))</f>
        <v>0</v>
      </c>
      <c r="K36" s="3651"/>
      <c r="L36" s="3652"/>
      <c r="M36" s="3652"/>
      <c r="N36" s="3652"/>
      <c r="O36" s="3652"/>
      <c r="P36" s="3652"/>
      <c r="Q36" s="3652"/>
      <c r="R36" s="3652"/>
      <c r="S36" s="3653"/>
      <c r="T36" s="3654"/>
      <c r="U36" s="3663"/>
    </row>
    <row r="37" spans="2:21" ht="33" customHeight="1">
      <c r="B37" s="3667" t="s">
        <v>2014</v>
      </c>
      <c r="C37" s="3667"/>
      <c r="D37" s="3667"/>
      <c r="E37" s="3667"/>
      <c r="F37" s="3667"/>
      <c r="G37" s="3667"/>
      <c r="H37" s="1195" t="s">
        <v>524</v>
      </c>
      <c r="I37" s="3665"/>
      <c r="K37" s="3639"/>
      <c r="L37" s="3640"/>
      <c r="M37" s="3640"/>
      <c r="N37" s="3640"/>
      <c r="O37" s="3640"/>
      <c r="P37" s="3640"/>
      <c r="Q37" s="3640"/>
      <c r="R37" s="3640"/>
      <c r="S37" s="3641"/>
      <c r="T37" s="3655"/>
      <c r="U37" s="1065" t="s">
        <v>1989</v>
      </c>
    </row>
    <row r="38" spans="2:21" ht="35.25" customHeight="1">
      <c r="B38" s="3648" t="s">
        <v>2015</v>
      </c>
      <c r="C38" s="3649"/>
      <c r="D38" s="3649"/>
      <c r="E38" s="3649"/>
      <c r="F38" s="3649"/>
      <c r="G38" s="3649"/>
      <c r="H38" s="3650"/>
      <c r="I38" s="3665"/>
      <c r="K38" s="1067"/>
      <c r="Q38" s="1069"/>
      <c r="R38" s="1069"/>
      <c r="S38" s="1069"/>
      <c r="T38" s="1069"/>
      <c r="U38" s="1069" t="s">
        <v>2016</v>
      </c>
    </row>
    <row r="39" spans="2:21" ht="35.25" customHeight="1">
      <c r="B39" s="3614" t="s">
        <v>2014</v>
      </c>
      <c r="C39" s="3614"/>
      <c r="D39" s="3614"/>
      <c r="E39" s="3614"/>
      <c r="F39" s="3614"/>
      <c r="G39" s="3614"/>
      <c r="H39" s="1195" t="s">
        <v>524</v>
      </c>
      <c r="I39" s="3665"/>
      <c r="K39" s="3611" t="s">
        <v>2017</v>
      </c>
      <c r="L39" s="3612"/>
      <c r="M39" s="3612"/>
      <c r="N39" s="3612"/>
      <c r="O39" s="3612"/>
      <c r="P39" s="3612"/>
      <c r="Q39" s="3612"/>
      <c r="R39" s="3612"/>
      <c r="S39" s="3612"/>
      <c r="T39" s="3612"/>
      <c r="U39" s="3613"/>
    </row>
    <row r="40" spans="2:21" ht="35.25" customHeight="1">
      <c r="B40" s="1221" t="s">
        <v>2018</v>
      </c>
      <c r="C40" s="1222"/>
      <c r="D40" s="1222"/>
      <c r="E40" s="1222"/>
      <c r="F40" s="1222"/>
      <c r="G40" s="1222"/>
      <c r="H40" s="1223"/>
      <c r="I40" s="3665"/>
      <c r="K40" s="3636" t="s">
        <v>2019</v>
      </c>
      <c r="L40" s="3637"/>
      <c r="M40" s="3637"/>
      <c r="N40" s="3637"/>
      <c r="O40" s="3637"/>
      <c r="P40" s="3637"/>
      <c r="Q40" s="3637"/>
      <c r="R40" s="3637"/>
      <c r="S40" s="3638"/>
      <c r="T40" s="3661" t="s">
        <v>1905</v>
      </c>
      <c r="U40" s="3662">
        <f>IF(T40="○",0,-50)</f>
        <v>0</v>
      </c>
    </row>
    <row r="41" spans="2:21" ht="35.25" customHeight="1">
      <c r="B41" s="3668" t="s">
        <v>2014</v>
      </c>
      <c r="C41" s="3668"/>
      <c r="D41" s="3668"/>
      <c r="E41" s="3668"/>
      <c r="F41" s="3668"/>
      <c r="G41" s="3668"/>
      <c r="H41" s="1197"/>
      <c r="I41" s="3665"/>
      <c r="K41" s="3651"/>
      <c r="L41" s="3652"/>
      <c r="M41" s="3652"/>
      <c r="N41" s="3652"/>
      <c r="O41" s="3652"/>
      <c r="P41" s="3652"/>
      <c r="Q41" s="3652"/>
      <c r="R41" s="3652"/>
      <c r="S41" s="3653"/>
      <c r="T41" s="3654"/>
      <c r="U41" s="3663"/>
    </row>
    <row r="42" spans="2:21" ht="35.25" customHeight="1">
      <c r="B42" s="3626" t="s">
        <v>2020</v>
      </c>
      <c r="C42" s="3627"/>
      <c r="D42" s="3627"/>
      <c r="E42" s="3627"/>
      <c r="F42" s="3627"/>
      <c r="G42" s="3627"/>
      <c r="H42" s="3628"/>
      <c r="I42" s="3665"/>
      <c r="K42" s="3639"/>
      <c r="L42" s="3640"/>
      <c r="M42" s="3640"/>
      <c r="N42" s="3640"/>
      <c r="O42" s="3640"/>
      <c r="P42" s="3640"/>
      <c r="Q42" s="3640"/>
      <c r="R42" s="3640"/>
      <c r="S42" s="3641"/>
      <c r="T42" s="3655"/>
      <c r="U42" s="1065" t="s">
        <v>1989</v>
      </c>
    </row>
    <row r="43" spans="2:21" ht="35.25" customHeight="1">
      <c r="B43" s="3614" t="s">
        <v>2014</v>
      </c>
      <c r="C43" s="3614"/>
      <c r="D43" s="3614"/>
      <c r="E43" s="3614"/>
      <c r="F43" s="3614"/>
      <c r="G43" s="3614"/>
      <c r="H43" s="1070" t="s">
        <v>1905</v>
      </c>
      <c r="I43" s="3665"/>
      <c r="K43" s="1071"/>
      <c r="Q43" s="1069"/>
      <c r="R43" s="1069"/>
      <c r="S43" s="1069"/>
      <c r="T43" s="1069"/>
      <c r="U43" s="1072" t="s">
        <v>2021</v>
      </c>
    </row>
    <row r="44" spans="2:21" ht="35.25" customHeight="1">
      <c r="B44" s="1221" t="s">
        <v>2022</v>
      </c>
      <c r="C44" s="1222"/>
      <c r="D44" s="1222"/>
      <c r="E44" s="1222"/>
      <c r="F44" s="1222"/>
      <c r="G44" s="1222"/>
      <c r="H44" s="1194"/>
      <c r="I44" s="3665"/>
      <c r="K44" s="3611" t="s">
        <v>2023</v>
      </c>
      <c r="L44" s="3612"/>
      <c r="M44" s="3612"/>
      <c r="N44" s="3612"/>
      <c r="O44" s="3612"/>
      <c r="P44" s="3612"/>
      <c r="Q44" s="3612"/>
      <c r="R44" s="3612"/>
      <c r="S44" s="3612"/>
      <c r="T44" s="3612"/>
      <c r="U44" s="3613"/>
    </row>
    <row r="45" spans="2:21" ht="35.25" customHeight="1">
      <c r="B45" s="3614" t="s">
        <v>2014</v>
      </c>
      <c r="C45" s="3614"/>
      <c r="D45" s="3614"/>
      <c r="E45" s="3614"/>
      <c r="F45" s="3614"/>
      <c r="G45" s="3614"/>
      <c r="H45" s="1195"/>
      <c r="I45" s="3665"/>
      <c r="K45" s="3636" t="s">
        <v>2024</v>
      </c>
      <c r="L45" s="3637"/>
      <c r="M45" s="3637"/>
      <c r="N45" s="3637"/>
      <c r="O45" s="3637"/>
      <c r="P45" s="3637"/>
      <c r="Q45" s="3637"/>
      <c r="R45" s="3637"/>
      <c r="S45" s="3638"/>
      <c r="T45" s="3661" t="s">
        <v>524</v>
      </c>
      <c r="U45" s="3662">
        <f>IF(T45="○",10,0)</f>
        <v>0</v>
      </c>
    </row>
    <row r="46" spans="2:21" ht="35.25" customHeight="1">
      <c r="B46" s="1221" t="s">
        <v>2025</v>
      </c>
      <c r="C46" s="1222"/>
      <c r="D46" s="1222"/>
      <c r="E46" s="1222"/>
      <c r="F46" s="1222"/>
      <c r="G46" s="1222"/>
      <c r="H46" s="1223"/>
      <c r="I46" s="3665"/>
      <c r="K46" s="3651"/>
      <c r="L46" s="3652"/>
      <c r="M46" s="3652"/>
      <c r="N46" s="3652"/>
      <c r="O46" s="3652"/>
      <c r="P46" s="3652"/>
      <c r="Q46" s="3652"/>
      <c r="R46" s="3652"/>
      <c r="S46" s="3653"/>
      <c r="T46" s="3654"/>
      <c r="U46" s="3663"/>
    </row>
    <row r="47" spans="2:21" ht="35.25" customHeight="1">
      <c r="B47" s="3614" t="s">
        <v>2014</v>
      </c>
      <c r="C47" s="3614"/>
      <c r="D47" s="3614"/>
      <c r="E47" s="3614"/>
      <c r="F47" s="3614"/>
      <c r="G47" s="3614"/>
      <c r="H47" s="1195"/>
      <c r="I47" s="3665"/>
      <c r="K47" s="3639"/>
      <c r="L47" s="3640"/>
      <c r="M47" s="3640"/>
      <c r="N47" s="3640"/>
      <c r="O47" s="3640"/>
      <c r="P47" s="3640"/>
      <c r="Q47" s="3640"/>
      <c r="R47" s="3640"/>
      <c r="S47" s="3641"/>
      <c r="T47" s="3655"/>
      <c r="U47" s="1065" t="s">
        <v>1989</v>
      </c>
    </row>
    <row r="48" spans="2:21" ht="35.25" customHeight="1">
      <c r="B48" s="3648" t="s">
        <v>2026</v>
      </c>
      <c r="C48" s="3649"/>
      <c r="D48" s="3649"/>
      <c r="E48" s="3649"/>
      <c r="F48" s="3649"/>
      <c r="G48" s="3649"/>
      <c r="H48" s="3650"/>
      <c r="I48" s="3665"/>
      <c r="K48" s="1067"/>
      <c r="Q48" s="1069"/>
      <c r="R48" s="1069"/>
      <c r="S48" s="1069"/>
      <c r="T48" s="1069"/>
      <c r="U48" s="1069" t="s">
        <v>2016</v>
      </c>
    </row>
    <row r="49" spans="2:22" ht="35.25" customHeight="1">
      <c r="B49" s="3614" t="s">
        <v>2014</v>
      </c>
      <c r="C49" s="3614"/>
      <c r="D49" s="3614"/>
      <c r="E49" s="3614"/>
      <c r="F49" s="3614"/>
      <c r="G49" s="3614"/>
      <c r="H49" s="1195"/>
      <c r="I49" s="3665"/>
      <c r="K49" s="1067"/>
      <c r="Q49" s="1073"/>
      <c r="R49" s="1073"/>
      <c r="S49" s="1073"/>
      <c r="T49" s="1073"/>
      <c r="U49" s="1073"/>
    </row>
    <row r="50" spans="2:22" ht="35.25" customHeight="1">
      <c r="B50" s="3648" t="s">
        <v>2027</v>
      </c>
      <c r="C50" s="3649"/>
      <c r="D50" s="3649"/>
      <c r="E50" s="3649"/>
      <c r="F50" s="3649"/>
      <c r="G50" s="3649"/>
      <c r="H50" s="3650"/>
      <c r="I50" s="3665"/>
      <c r="K50" s="1067"/>
      <c r="Q50" s="1073"/>
      <c r="R50" s="1073"/>
      <c r="S50" s="1073"/>
      <c r="T50" s="1073"/>
      <c r="U50" s="1073"/>
    </row>
    <row r="51" spans="2:22" ht="35.25" customHeight="1">
      <c r="B51" s="3614" t="s">
        <v>2014</v>
      </c>
      <c r="C51" s="3614"/>
      <c r="D51" s="3614"/>
      <c r="E51" s="3614"/>
      <c r="F51" s="3614"/>
      <c r="G51" s="3614"/>
      <c r="H51" s="1195" t="s">
        <v>524</v>
      </c>
      <c r="I51" s="3666"/>
    </row>
    <row r="52" spans="2:22" ht="29.25" customHeight="1">
      <c r="B52" s="3683" t="s">
        <v>2028</v>
      </c>
      <c r="C52" s="3683"/>
      <c r="D52" s="3683"/>
      <c r="E52" s="3683"/>
      <c r="F52" s="3683"/>
      <c r="G52" s="3683"/>
      <c r="H52" s="1066">
        <f>((COUNTIF(H37,"○")+COUNTIF(H39,"○")+COUNTIF(H41,"○")+COUNTIF(H43,"○"))+COUNTIF(H45,"○")+COUNTIF(H47,"○")+COUNTIF(H49,"○")+COUNTIF(H51,"○"))*1</f>
        <v>1</v>
      </c>
      <c r="I52" s="1074" t="s">
        <v>1989</v>
      </c>
    </row>
    <row r="53" spans="2:22" ht="35.25" customHeight="1">
      <c r="B53" s="1067" t="s">
        <v>2029</v>
      </c>
      <c r="I53" s="1069" t="s">
        <v>2030</v>
      </c>
    </row>
    <row r="54" spans="2:22" ht="27.75" customHeight="1">
      <c r="B54" s="3684" t="s">
        <v>2031</v>
      </c>
      <c r="C54" s="3685"/>
      <c r="D54" s="1192" t="s">
        <v>2032</v>
      </c>
      <c r="E54" s="1075"/>
      <c r="F54" s="1075"/>
      <c r="G54" s="1075"/>
      <c r="H54" s="1075"/>
      <c r="I54" s="1075"/>
      <c r="J54" s="1075"/>
      <c r="K54" s="1075"/>
      <c r="L54" s="1193"/>
      <c r="M54" s="1076"/>
    </row>
    <row r="55" spans="2:22" ht="35.25" customHeight="1" thickBot="1">
      <c r="B55" s="1077" t="s">
        <v>2033</v>
      </c>
      <c r="C55" s="1078"/>
      <c r="D55" s="1079" t="s">
        <v>2034</v>
      </c>
      <c r="E55" s="1079" t="s">
        <v>2035</v>
      </c>
      <c r="F55" s="1079" t="s">
        <v>2036</v>
      </c>
      <c r="G55" s="1079" t="s">
        <v>2037</v>
      </c>
      <c r="H55" s="1079" t="s">
        <v>2038</v>
      </c>
      <c r="I55" s="1080" t="s">
        <v>2039</v>
      </c>
      <c r="J55" s="1079"/>
      <c r="K55" s="1079" t="s">
        <v>2040</v>
      </c>
      <c r="L55" s="1081" t="s">
        <v>2041</v>
      </c>
      <c r="M55" s="1063"/>
    </row>
    <row r="56" spans="2:22" ht="35.25" customHeight="1" thickTop="1">
      <c r="B56" s="1082" t="s">
        <v>2042</v>
      </c>
      <c r="C56" s="1083"/>
      <c r="D56" s="1084" t="s">
        <v>2043</v>
      </c>
      <c r="E56" s="1085" t="s">
        <v>2044</v>
      </c>
      <c r="F56" s="1085" t="s">
        <v>2035</v>
      </c>
      <c r="G56" s="1085" t="s">
        <v>2037</v>
      </c>
      <c r="H56" s="1085" t="s">
        <v>2045</v>
      </c>
      <c r="I56" s="1085" t="s">
        <v>2046</v>
      </c>
      <c r="J56" s="1085"/>
      <c r="K56" s="1085"/>
      <c r="L56" s="1086"/>
      <c r="O56" s="1087" t="s">
        <v>2047</v>
      </c>
      <c r="P56" s="1088"/>
      <c r="Q56" s="1088"/>
      <c r="R56" s="1088"/>
      <c r="S56" s="1088"/>
      <c r="T56" s="1088"/>
      <c r="U56" s="1089"/>
    </row>
    <row r="57" spans="2:22" ht="35.25" customHeight="1">
      <c r="B57" s="1082" t="s">
        <v>2048</v>
      </c>
      <c r="C57" s="1083"/>
      <c r="D57" s="1085" t="s">
        <v>2049</v>
      </c>
      <c r="E57" s="1085" t="s">
        <v>2034</v>
      </c>
      <c r="F57" s="1085" t="s">
        <v>2050</v>
      </c>
      <c r="G57" s="1085"/>
      <c r="H57" s="1085"/>
      <c r="I57" s="1085"/>
      <c r="J57" s="1085"/>
      <c r="K57" s="1085"/>
      <c r="L57" s="1090"/>
      <c r="M57" s="1091"/>
      <c r="N57" s="1091"/>
      <c r="O57" s="3669">
        <f>I12+I22+I36+U12+U35+U40+U45</f>
        <v>0</v>
      </c>
      <c r="P57" s="3670"/>
      <c r="Q57" s="3670"/>
      <c r="R57" s="1189"/>
      <c r="S57" s="3675" t="s">
        <v>2051</v>
      </c>
      <c r="T57" s="3675"/>
      <c r="U57" s="3676"/>
      <c r="V57" s="1190"/>
    </row>
    <row r="58" spans="2:22" ht="35.25" customHeight="1">
      <c r="B58" s="1082" t="s">
        <v>2052</v>
      </c>
      <c r="C58" s="1083"/>
      <c r="D58" s="1085" t="s">
        <v>2049</v>
      </c>
      <c r="E58" s="1085" t="s">
        <v>2034</v>
      </c>
      <c r="F58" s="1085" t="s">
        <v>2050</v>
      </c>
      <c r="G58" s="1085"/>
      <c r="H58" s="1085"/>
      <c r="I58" s="1085"/>
      <c r="J58" s="1085"/>
      <c r="K58" s="1085"/>
      <c r="L58" s="1092"/>
      <c r="M58" s="1091"/>
      <c r="N58" s="1091"/>
      <c r="O58" s="3671"/>
      <c r="P58" s="3672"/>
      <c r="Q58" s="3672"/>
      <c r="R58" s="1190"/>
      <c r="S58" s="3677"/>
      <c r="T58" s="3677"/>
      <c r="U58" s="3678"/>
      <c r="V58" s="1190"/>
    </row>
    <row r="59" spans="2:22" ht="35.25" customHeight="1" thickBot="1">
      <c r="B59" s="1082" t="s">
        <v>2053</v>
      </c>
      <c r="C59" s="1083"/>
      <c r="D59" s="1084" t="s">
        <v>2049</v>
      </c>
      <c r="E59" s="1085" t="s">
        <v>2054</v>
      </c>
      <c r="F59" s="1085"/>
      <c r="G59" s="1085"/>
      <c r="H59" s="1093"/>
      <c r="I59" s="1085"/>
      <c r="J59" s="1085"/>
      <c r="K59" s="1085"/>
      <c r="L59" s="1092"/>
      <c r="M59" s="1091"/>
      <c r="N59" s="1091"/>
      <c r="O59" s="3673"/>
      <c r="P59" s="3674"/>
      <c r="Q59" s="3674"/>
      <c r="R59" s="1191" t="s">
        <v>1989</v>
      </c>
      <c r="S59" s="3679"/>
      <c r="T59" s="3679"/>
      <c r="U59" s="3680"/>
      <c r="V59" s="1190"/>
    </row>
    <row r="60" spans="2:22" ht="35.25" customHeight="1" thickTop="1">
      <c r="B60" s="1082" t="s">
        <v>2055</v>
      </c>
      <c r="C60" s="1083"/>
      <c r="D60" s="1094" t="s">
        <v>2049</v>
      </c>
      <c r="E60" s="1095" t="s">
        <v>2056</v>
      </c>
      <c r="F60" s="1096"/>
      <c r="G60" s="1096"/>
      <c r="H60" s="1096"/>
      <c r="I60" s="1096"/>
      <c r="J60" s="1096"/>
      <c r="K60" s="1096"/>
      <c r="L60" s="1092"/>
      <c r="M60" s="1091"/>
      <c r="N60" s="1091"/>
      <c r="O60" s="1091"/>
      <c r="P60" s="1091"/>
      <c r="Q60" s="1091"/>
      <c r="R60" s="1091"/>
      <c r="S60" s="1190"/>
      <c r="T60" s="1190"/>
      <c r="U60" s="1190"/>
      <c r="V60" s="1190"/>
    </row>
    <row r="61" spans="2:22" ht="42.75" customHeight="1">
      <c r="B61" s="3681" t="s">
        <v>2057</v>
      </c>
      <c r="C61" s="3682"/>
      <c r="D61" s="1199" t="s">
        <v>2049</v>
      </c>
      <c r="E61" s="1199" t="s">
        <v>2054</v>
      </c>
      <c r="F61" s="1199"/>
      <c r="G61" s="1199"/>
      <c r="H61" s="1199"/>
      <c r="I61" s="1199"/>
      <c r="J61" s="1199"/>
      <c r="K61" s="1199"/>
      <c r="L61" s="1224"/>
      <c r="M61" s="1091"/>
      <c r="N61" s="1091"/>
      <c r="O61" s="1091"/>
      <c r="P61" s="1091"/>
      <c r="Q61" s="1091"/>
      <c r="R61" s="1091"/>
      <c r="S61" s="1190"/>
      <c r="T61" s="1190"/>
      <c r="U61" s="1190"/>
      <c r="V61" s="1190"/>
    </row>
    <row r="62" spans="2:22" ht="19.5" customHeight="1">
      <c r="O62" s="1091"/>
      <c r="P62" s="1091"/>
      <c r="Q62" s="1091"/>
      <c r="R62" s="1091"/>
      <c r="S62" s="1190"/>
      <c r="T62" s="1190"/>
      <c r="U62" s="1190"/>
    </row>
    <row r="63" spans="2:22" ht="41.25" customHeight="1">
      <c r="O63" s="1091"/>
      <c r="P63" s="1091"/>
      <c r="Q63" s="1091"/>
      <c r="R63" s="1091"/>
      <c r="S63" s="1190"/>
      <c r="T63" s="1190"/>
      <c r="U63" s="1190"/>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O57:Q59"/>
    <mergeCell ref="S57:U59"/>
    <mergeCell ref="B61:C61"/>
    <mergeCell ref="B48:H48"/>
    <mergeCell ref="B49:G49"/>
    <mergeCell ref="B50:H50"/>
    <mergeCell ref="B51:G51"/>
    <mergeCell ref="B52:G52"/>
    <mergeCell ref="B54:C54"/>
    <mergeCell ref="K44:U44"/>
    <mergeCell ref="B45:G45"/>
    <mergeCell ref="K45:S47"/>
    <mergeCell ref="T45:T47"/>
    <mergeCell ref="U45:U46"/>
    <mergeCell ref="B47:G47"/>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B32:G33"/>
    <mergeCell ref="H32:H33"/>
    <mergeCell ref="K32:S32"/>
    <mergeCell ref="B34:I34"/>
    <mergeCell ref="K34:U34"/>
    <mergeCell ref="B28:G29"/>
    <mergeCell ref="H28:H29"/>
    <mergeCell ref="K29:T29"/>
    <mergeCell ref="B30:G31"/>
    <mergeCell ref="H30:H31"/>
    <mergeCell ref="K30:S31"/>
    <mergeCell ref="T30:T31"/>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18:G18"/>
    <mergeCell ref="K18:T18"/>
    <mergeCell ref="B19:G19"/>
    <mergeCell ref="K19:S19"/>
    <mergeCell ref="B20:I20"/>
    <mergeCell ref="K20:T20"/>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8:C8"/>
    <mergeCell ref="D8:I8"/>
    <mergeCell ref="K8:L8"/>
    <mergeCell ref="M8:U8"/>
    <mergeCell ref="B9:C9"/>
    <mergeCell ref="D9:I9"/>
    <mergeCell ref="K9:L9"/>
    <mergeCell ref="M9:U9"/>
    <mergeCell ref="T1:U1"/>
    <mergeCell ref="O3:P3"/>
    <mergeCell ref="B5:U5"/>
    <mergeCell ref="B7:C7"/>
    <mergeCell ref="D7:I7"/>
    <mergeCell ref="K7:L7"/>
    <mergeCell ref="M7:U7"/>
  </mergeCells>
  <phoneticPr fontId="14"/>
  <dataValidations count="1">
    <dataValidation type="list" allowBlank="1" showInputMessage="1" showErrorMessage="1" sqref="H12:H19 H39 H41 H43 H45 H47 H49 H51 T30 H37 T15 T19 T17 T27 T21 T24 T13 T45 H22:H33 T40 T35" xr:uid="{15836E7F-376F-4C00-A322-C94F2B3ADE4E}">
      <formula1>"　,○"</formula1>
    </dataValidation>
  </dataValidations>
  <pageMargins left="0.23622047244094491" right="0.23622047244094491" top="0.74803149606299213" bottom="0.74803149606299213" header="0.31496062992125984" footer="0.31496062992125984"/>
  <pageSetup paperSize="9" scale="39" fitToHeight="0" orientation="portrait" r:id="rId1"/>
  <drawing r:id="rId2"/>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B200E-E948-47E6-95EF-AE35F389FDC0}">
  <sheetPr>
    <pageSetUpPr fitToPage="1"/>
  </sheetPr>
  <dimension ref="A1:IV308"/>
  <sheetViews>
    <sheetView view="pageBreakPreview" zoomScaleSheetLayoutView="100" workbookViewId="0"/>
  </sheetViews>
  <sheetFormatPr defaultColWidth="8.25" defaultRowHeight="13"/>
  <cols>
    <col min="1" max="1" width="2.1640625" style="1099" customWidth="1"/>
    <col min="2" max="44" width="2.6640625" style="1099" customWidth="1"/>
    <col min="45" max="124" width="2.1640625" style="1098" customWidth="1"/>
    <col min="125" max="256" width="8.25" style="1098" customWidth="1"/>
    <col min="257" max="257" width="8.25" style="1097" customWidth="1"/>
    <col min="258" max="16384" width="8.25" style="1097"/>
  </cols>
  <sheetData>
    <row r="1" spans="2:45" s="1098" customFormat="1" ht="12">
      <c r="AO1" s="3686"/>
      <c r="AP1" s="3687"/>
      <c r="AQ1" s="3687"/>
      <c r="AR1" s="3687"/>
      <c r="AS1" s="3688"/>
    </row>
    <row r="2" spans="2:45" s="1098" customFormat="1" ht="3" customHeight="1"/>
    <row r="3" spans="2:45" ht="16.5">
      <c r="B3" s="3689" t="s">
        <v>2150</v>
      </c>
      <c r="C3" s="3689"/>
      <c r="D3" s="3689"/>
      <c r="E3" s="3689"/>
      <c r="F3" s="3689"/>
      <c r="G3" s="3689"/>
      <c r="H3" s="3689"/>
      <c r="I3" s="3689"/>
      <c r="J3" s="3689"/>
      <c r="K3" s="3689"/>
      <c r="L3" s="3689"/>
      <c r="M3" s="3689"/>
      <c r="N3" s="3689"/>
      <c r="O3" s="3689"/>
      <c r="P3" s="3689"/>
      <c r="Q3" s="3689"/>
      <c r="R3" s="3689"/>
      <c r="S3" s="3689"/>
      <c r="T3" s="3689"/>
      <c r="U3" s="3689"/>
      <c r="V3" s="3689"/>
      <c r="W3" s="3689"/>
      <c r="X3" s="3689"/>
      <c r="Y3" s="3689"/>
      <c r="Z3" s="3689"/>
      <c r="AA3" s="3689"/>
      <c r="AB3" s="3689"/>
      <c r="AC3" s="3689"/>
      <c r="AD3" s="3689"/>
      <c r="AE3" s="3689"/>
      <c r="AF3" s="3689"/>
      <c r="AG3" s="3689"/>
      <c r="AH3" s="3689"/>
      <c r="AI3" s="3689"/>
      <c r="AJ3" s="3689"/>
      <c r="AK3" s="3689"/>
      <c r="AL3" s="3689"/>
      <c r="AM3" s="3689"/>
      <c r="AN3" s="3689"/>
      <c r="AO3" s="3689"/>
      <c r="AP3" s="3689"/>
      <c r="AQ3" s="3689"/>
      <c r="AR3" s="3689"/>
    </row>
    <row r="4" spans="2:45" s="1098" customFormat="1" ht="12">
      <c r="B4" s="1225"/>
      <c r="C4" s="1225"/>
      <c r="D4" s="1225"/>
      <c r="E4" s="1225"/>
      <c r="F4" s="1225"/>
      <c r="G4" s="1225"/>
      <c r="H4" s="1225"/>
      <c r="I4" s="1225"/>
      <c r="J4" s="1225"/>
      <c r="K4" s="1225"/>
      <c r="L4" s="1225"/>
      <c r="M4" s="1225"/>
      <c r="N4" s="1225"/>
      <c r="O4" s="1225"/>
      <c r="P4" s="1225"/>
      <c r="Q4" s="1225"/>
      <c r="R4" s="1225"/>
      <c r="S4" s="1225"/>
      <c r="T4" s="1225"/>
      <c r="U4" s="1225"/>
      <c r="V4" s="1225"/>
      <c r="W4" s="1225"/>
      <c r="X4" s="1225"/>
      <c r="Y4" s="1225"/>
      <c r="Z4" s="1225"/>
      <c r="AA4" s="1225"/>
      <c r="AB4" s="1225"/>
      <c r="AC4" s="1225"/>
      <c r="AD4" s="1225"/>
      <c r="AE4" s="1225"/>
      <c r="AF4" s="1225"/>
      <c r="AG4" s="1225"/>
      <c r="AH4" s="1225"/>
      <c r="AI4" s="1225"/>
      <c r="AJ4" s="1225"/>
      <c r="AK4" s="1225"/>
      <c r="AL4" s="1225"/>
      <c r="AM4" s="1225"/>
      <c r="AN4" s="1225"/>
      <c r="AO4" s="1225"/>
      <c r="AP4" s="1225"/>
      <c r="AQ4" s="1225"/>
      <c r="AR4" s="1225"/>
    </row>
    <row r="5" spans="2:45" ht="12" customHeight="1">
      <c r="B5" s="3690" t="s">
        <v>1972</v>
      </c>
      <c r="C5" s="3691"/>
      <c r="D5" s="3691"/>
      <c r="E5" s="3691"/>
      <c r="F5" s="3691"/>
      <c r="G5" s="3691"/>
      <c r="H5" s="3691"/>
      <c r="I5" s="3691"/>
      <c r="J5" s="3691"/>
      <c r="K5" s="3691"/>
      <c r="L5" s="3691"/>
      <c r="M5" s="3691"/>
      <c r="N5" s="3691"/>
      <c r="O5" s="3691"/>
      <c r="P5" s="3691"/>
      <c r="Q5" s="3691"/>
      <c r="R5" s="3691"/>
      <c r="S5" s="3691"/>
      <c r="T5" s="3691"/>
      <c r="U5" s="3691"/>
      <c r="V5" s="3691"/>
      <c r="W5" s="3691"/>
      <c r="X5" s="3691"/>
      <c r="Y5" s="3691"/>
      <c r="Z5" s="3691"/>
      <c r="AA5" s="3691"/>
      <c r="AB5" s="3691"/>
      <c r="AC5" s="3691"/>
      <c r="AD5" s="3691"/>
      <c r="AE5" s="3691"/>
      <c r="AF5" s="3691"/>
      <c r="AG5" s="3691"/>
      <c r="AH5" s="3691"/>
      <c r="AI5" s="3691"/>
      <c r="AJ5" s="3691"/>
      <c r="AK5" s="3691"/>
      <c r="AL5" s="3691"/>
      <c r="AM5" s="3691"/>
      <c r="AN5" s="3691"/>
      <c r="AO5" s="3691"/>
      <c r="AP5" s="3691"/>
      <c r="AQ5" s="3691"/>
      <c r="AR5" s="3692"/>
    </row>
    <row r="6" spans="2:45" s="1098" customFormat="1" ht="5.25" customHeight="1">
      <c r="B6" s="1115"/>
      <c r="AR6" s="1101"/>
    </row>
    <row r="7" spans="2:45" s="1098" customFormat="1" ht="13.5" customHeight="1">
      <c r="B7" s="1115"/>
      <c r="C7" s="1129" t="s">
        <v>2149</v>
      </c>
      <c r="AR7" s="1101"/>
    </row>
    <row r="8" spans="2:45" s="1098" customFormat="1" ht="11.25" customHeight="1">
      <c r="B8" s="1115"/>
      <c r="C8" s="3693" t="s">
        <v>2148</v>
      </c>
      <c r="D8" s="3693"/>
      <c r="E8" s="3693"/>
      <c r="F8" s="3693"/>
      <c r="G8" s="3693"/>
      <c r="H8" s="3693"/>
      <c r="I8" s="3693"/>
      <c r="J8" s="3696"/>
      <c r="K8" s="3696"/>
      <c r="L8" s="3696"/>
      <c r="M8" s="3696"/>
      <c r="N8" s="3696"/>
      <c r="O8" s="3696"/>
      <c r="P8" s="3696"/>
      <c r="S8" s="3697" t="s">
        <v>2147</v>
      </c>
      <c r="T8" s="3697"/>
      <c r="U8" s="3697"/>
      <c r="V8" s="3697"/>
      <c r="W8" s="3697"/>
      <c r="X8" s="3697"/>
      <c r="Y8" s="3696"/>
      <c r="Z8" s="3696"/>
      <c r="AA8" s="3696"/>
      <c r="AB8" s="3696"/>
      <c r="AC8" s="3696"/>
      <c r="AD8" s="3696"/>
      <c r="AE8" s="1137"/>
      <c r="AF8" s="1134"/>
      <c r="AG8" s="3698" t="s">
        <v>2146</v>
      </c>
      <c r="AH8" s="3698"/>
      <c r="AI8" s="3698"/>
      <c r="AJ8" s="3699"/>
      <c r="AK8" s="3704"/>
      <c r="AL8" s="3704"/>
      <c r="AM8" s="3704"/>
      <c r="AN8" s="3704"/>
      <c r="AO8" s="3704"/>
      <c r="AP8" s="3704"/>
      <c r="AR8" s="1101"/>
    </row>
    <row r="9" spans="2:45" s="1098" customFormat="1" ht="11.25" customHeight="1">
      <c r="B9" s="1115"/>
      <c r="C9" s="3694"/>
      <c r="D9" s="3694"/>
      <c r="E9" s="3694"/>
      <c r="F9" s="3694"/>
      <c r="G9" s="3694"/>
      <c r="H9" s="3694"/>
      <c r="I9" s="3694"/>
      <c r="J9" s="3696"/>
      <c r="K9" s="3696"/>
      <c r="L9" s="3696"/>
      <c r="M9" s="3696"/>
      <c r="N9" s="3696"/>
      <c r="O9" s="3696"/>
      <c r="P9" s="3696"/>
      <c r="R9" s="1137"/>
      <c r="S9" s="3697"/>
      <c r="T9" s="3697"/>
      <c r="U9" s="3697"/>
      <c r="V9" s="3697"/>
      <c r="W9" s="3697"/>
      <c r="X9" s="3697"/>
      <c r="Y9" s="3696"/>
      <c r="Z9" s="3696"/>
      <c r="AA9" s="3696"/>
      <c r="AB9" s="3696"/>
      <c r="AC9" s="3696"/>
      <c r="AD9" s="3696"/>
      <c r="AE9" s="1137"/>
      <c r="AF9" s="1134"/>
      <c r="AG9" s="3700"/>
      <c r="AH9" s="3700"/>
      <c r="AI9" s="3700"/>
      <c r="AJ9" s="3701"/>
      <c r="AK9" s="3704"/>
      <c r="AL9" s="3704"/>
      <c r="AM9" s="3704"/>
      <c r="AN9" s="3704"/>
      <c r="AO9" s="3704"/>
      <c r="AP9" s="3704"/>
      <c r="AR9" s="1101"/>
    </row>
    <row r="10" spans="2:45" s="1098" customFormat="1" ht="11.25" customHeight="1">
      <c r="B10" s="1115"/>
      <c r="C10" s="3695"/>
      <c r="D10" s="3695"/>
      <c r="E10" s="3695"/>
      <c r="F10" s="3695"/>
      <c r="G10" s="3695"/>
      <c r="H10" s="3695"/>
      <c r="I10" s="3695"/>
      <c r="J10" s="3696"/>
      <c r="K10" s="3696"/>
      <c r="L10" s="3696"/>
      <c r="M10" s="3696"/>
      <c r="N10" s="3696"/>
      <c r="O10" s="3696"/>
      <c r="P10" s="3696"/>
      <c r="Q10" s="1129" t="s">
        <v>2145</v>
      </c>
      <c r="R10" s="1137"/>
      <c r="S10" s="3697"/>
      <c r="T10" s="3697"/>
      <c r="U10" s="3697"/>
      <c r="V10" s="3697"/>
      <c r="W10" s="3697"/>
      <c r="X10" s="3697"/>
      <c r="Y10" s="3696"/>
      <c r="Z10" s="3696"/>
      <c r="AA10" s="3696"/>
      <c r="AB10" s="3696"/>
      <c r="AC10" s="3696"/>
      <c r="AD10" s="3696"/>
      <c r="AE10" s="1129" t="s">
        <v>2095</v>
      </c>
      <c r="AF10" s="1134"/>
      <c r="AG10" s="3702"/>
      <c r="AH10" s="3702"/>
      <c r="AI10" s="3702"/>
      <c r="AJ10" s="3703"/>
      <c r="AK10" s="3704"/>
      <c r="AL10" s="3704"/>
      <c r="AM10" s="3704"/>
      <c r="AN10" s="3704"/>
      <c r="AO10" s="3704"/>
      <c r="AP10" s="3704"/>
      <c r="AQ10" s="1129" t="s">
        <v>2145</v>
      </c>
      <c r="AR10" s="1101"/>
    </row>
    <row r="11" spans="2:45" s="1098" customFormat="1" ht="6" customHeight="1">
      <c r="B11" s="1115"/>
      <c r="AR11" s="1101"/>
    </row>
    <row r="12" spans="2:45" ht="13.5" customHeight="1">
      <c r="B12" s="3705" t="s">
        <v>2144</v>
      </c>
      <c r="C12" s="3706"/>
      <c r="D12" s="3706"/>
      <c r="E12" s="3706"/>
      <c r="F12" s="3706"/>
      <c r="G12" s="3706"/>
      <c r="H12" s="3706"/>
      <c r="I12" s="3706"/>
      <c r="J12" s="3706"/>
      <c r="K12" s="3706"/>
      <c r="L12" s="3706"/>
      <c r="M12" s="3706"/>
      <c r="N12" s="3706"/>
      <c r="O12" s="3706"/>
      <c r="P12" s="3706"/>
      <c r="Q12" s="3706"/>
      <c r="R12" s="3706"/>
      <c r="S12" s="3706"/>
      <c r="T12" s="3706"/>
      <c r="U12" s="3706"/>
      <c r="V12" s="3706"/>
      <c r="W12" s="3706"/>
      <c r="X12" s="3706"/>
      <c r="Y12" s="3706"/>
      <c r="Z12" s="3706"/>
      <c r="AA12" s="3706"/>
      <c r="AB12" s="3706"/>
      <c r="AC12" s="3706"/>
      <c r="AD12" s="3706"/>
      <c r="AE12" s="3706"/>
      <c r="AF12" s="3706"/>
      <c r="AG12" s="3706"/>
      <c r="AH12" s="3706"/>
      <c r="AI12" s="3706"/>
      <c r="AJ12" s="3706"/>
      <c r="AK12" s="3706"/>
      <c r="AL12" s="3706"/>
      <c r="AM12" s="3706"/>
      <c r="AN12" s="3706"/>
      <c r="AO12" s="3706"/>
      <c r="AP12" s="3706"/>
      <c r="AQ12" s="3706"/>
      <c r="AR12" s="3707"/>
    </row>
    <row r="13" spans="2:45" s="1098" customFormat="1" ht="17.25" customHeight="1">
      <c r="B13" s="1115" t="s">
        <v>524</v>
      </c>
      <c r="C13" s="1129" t="s">
        <v>2143</v>
      </c>
      <c r="AR13" s="1101"/>
    </row>
    <row r="14" spans="2:45" s="1098" customFormat="1" ht="13.5" customHeight="1">
      <c r="B14" s="1115"/>
      <c r="C14" s="1129" t="s">
        <v>2142</v>
      </c>
      <c r="T14" s="1129"/>
      <c r="U14" s="1129"/>
      <c r="AR14" s="1101"/>
    </row>
    <row r="15" spans="2:45" s="1098" customFormat="1" ht="13.5" customHeight="1">
      <c r="B15" s="1115"/>
      <c r="C15" s="3708" t="s">
        <v>2139</v>
      </c>
      <c r="D15" s="3698"/>
      <c r="E15" s="3698"/>
      <c r="F15" s="3698"/>
      <c r="G15" s="3699"/>
      <c r="H15" s="3696"/>
      <c r="I15" s="3696"/>
      <c r="J15" s="3696"/>
      <c r="K15" s="3696"/>
      <c r="L15" s="3696"/>
      <c r="M15" s="3696"/>
      <c r="N15" s="3696"/>
      <c r="O15" s="3696"/>
      <c r="P15" s="3696"/>
      <c r="Q15" s="1129"/>
      <c r="S15" s="3708" t="s">
        <v>2138</v>
      </c>
      <c r="T15" s="3698"/>
      <c r="U15" s="3698"/>
      <c r="V15" s="3698"/>
      <c r="W15" s="3699"/>
      <c r="X15" s="3710"/>
      <c r="Y15" s="3711"/>
      <c r="Z15" s="3711"/>
      <c r="AA15" s="3711"/>
      <c r="AB15" s="3711"/>
      <c r="AC15" s="3711"/>
      <c r="AD15" s="3712"/>
      <c r="AG15" s="3716" t="s">
        <v>2137</v>
      </c>
      <c r="AH15" s="3716"/>
      <c r="AI15" s="3717"/>
      <c r="AJ15" s="3717"/>
      <c r="AK15" s="3717"/>
      <c r="AL15" s="3717"/>
      <c r="AM15" s="3717"/>
      <c r="AN15" s="3717"/>
      <c r="AO15" s="3717"/>
      <c r="AP15" s="3717"/>
      <c r="AR15" s="1101"/>
    </row>
    <row r="16" spans="2:45" s="1098" customFormat="1" ht="13.5" customHeight="1">
      <c r="B16" s="1115"/>
      <c r="C16" s="3709"/>
      <c r="D16" s="3702"/>
      <c r="E16" s="3702"/>
      <c r="F16" s="3702"/>
      <c r="G16" s="3703"/>
      <c r="H16" s="3696"/>
      <c r="I16" s="3696"/>
      <c r="J16" s="3696"/>
      <c r="K16" s="3696"/>
      <c r="L16" s="3696"/>
      <c r="M16" s="3696"/>
      <c r="N16" s="3696"/>
      <c r="O16" s="3696"/>
      <c r="P16" s="3696"/>
      <c r="Q16" s="1135" t="s">
        <v>2136</v>
      </c>
      <c r="S16" s="3709"/>
      <c r="T16" s="3702"/>
      <c r="U16" s="3702"/>
      <c r="V16" s="3702"/>
      <c r="W16" s="3703"/>
      <c r="X16" s="3713"/>
      <c r="Y16" s="3714"/>
      <c r="Z16" s="3714"/>
      <c r="AA16" s="3714"/>
      <c r="AB16" s="3714"/>
      <c r="AC16" s="3714"/>
      <c r="AD16" s="3715"/>
      <c r="AE16" s="1129" t="s">
        <v>2136</v>
      </c>
      <c r="AG16" s="3716"/>
      <c r="AH16" s="3716"/>
      <c r="AI16" s="3717"/>
      <c r="AJ16" s="3717"/>
      <c r="AK16" s="3717"/>
      <c r="AL16" s="3717"/>
      <c r="AM16" s="3717"/>
      <c r="AN16" s="3717"/>
      <c r="AO16" s="3717"/>
      <c r="AP16" s="3717"/>
      <c r="AQ16" s="1129" t="s">
        <v>2136</v>
      </c>
      <c r="AR16" s="1101"/>
    </row>
    <row r="17" spans="2:44" s="1098" customFormat="1" ht="4.5" customHeight="1">
      <c r="B17" s="1115"/>
      <c r="I17" s="1136"/>
      <c r="S17" s="1136"/>
      <c r="T17" s="1136"/>
      <c r="U17" s="1136"/>
      <c r="V17" s="1136"/>
      <c r="AR17" s="1101"/>
    </row>
    <row r="18" spans="2:44" s="1098" customFormat="1" ht="13.5" customHeight="1">
      <c r="B18" s="1115"/>
      <c r="C18" s="1129" t="s">
        <v>2141</v>
      </c>
      <c r="T18" s="1129"/>
      <c r="U18" s="1129"/>
      <c r="AR18" s="1101"/>
    </row>
    <row r="19" spans="2:44" s="1098" customFormat="1" ht="13.5" customHeight="1">
      <c r="B19" s="1115"/>
      <c r="C19" s="3708" t="s">
        <v>2139</v>
      </c>
      <c r="D19" s="3698"/>
      <c r="E19" s="3698"/>
      <c r="F19" s="3698"/>
      <c r="G19" s="3699"/>
      <c r="H19" s="3696"/>
      <c r="I19" s="3696"/>
      <c r="J19" s="3696"/>
      <c r="K19" s="3696"/>
      <c r="L19" s="3696"/>
      <c r="M19" s="3696"/>
      <c r="N19" s="3696"/>
      <c r="O19" s="3696"/>
      <c r="P19" s="3696"/>
      <c r="Q19" s="1129"/>
      <c r="S19" s="3708" t="s">
        <v>2138</v>
      </c>
      <c r="T19" s="3698"/>
      <c r="U19" s="3698"/>
      <c r="V19" s="3698"/>
      <c r="W19" s="3699"/>
      <c r="X19" s="3710"/>
      <c r="Y19" s="3711"/>
      <c r="Z19" s="3711"/>
      <c r="AA19" s="3711"/>
      <c r="AB19" s="3711"/>
      <c r="AC19" s="3711"/>
      <c r="AD19" s="3712"/>
      <c r="AG19" s="3716" t="s">
        <v>2137</v>
      </c>
      <c r="AH19" s="3716"/>
      <c r="AI19" s="3717"/>
      <c r="AJ19" s="3717"/>
      <c r="AK19" s="3717"/>
      <c r="AL19" s="3717"/>
      <c r="AM19" s="3717"/>
      <c r="AN19" s="3717"/>
      <c r="AO19" s="3717"/>
      <c r="AP19" s="3717"/>
      <c r="AR19" s="1101"/>
    </row>
    <row r="20" spans="2:44" s="1098" customFormat="1" ht="13.5" customHeight="1">
      <c r="B20" s="1115"/>
      <c r="C20" s="3709"/>
      <c r="D20" s="3702"/>
      <c r="E20" s="3702"/>
      <c r="F20" s="3702"/>
      <c r="G20" s="3703"/>
      <c r="H20" s="3696"/>
      <c r="I20" s="3696"/>
      <c r="J20" s="3696"/>
      <c r="K20" s="3696"/>
      <c r="L20" s="3696"/>
      <c r="M20" s="3696"/>
      <c r="N20" s="3696"/>
      <c r="O20" s="3696"/>
      <c r="P20" s="3696"/>
      <c r="Q20" s="1135" t="s">
        <v>2136</v>
      </c>
      <c r="S20" s="3709"/>
      <c r="T20" s="3702"/>
      <c r="U20" s="3702"/>
      <c r="V20" s="3702"/>
      <c r="W20" s="3703"/>
      <c r="X20" s="3713"/>
      <c r="Y20" s="3714"/>
      <c r="Z20" s="3714"/>
      <c r="AA20" s="3714"/>
      <c r="AB20" s="3714"/>
      <c r="AC20" s="3714"/>
      <c r="AD20" s="3715"/>
      <c r="AE20" s="1129" t="s">
        <v>2136</v>
      </c>
      <c r="AG20" s="3716"/>
      <c r="AH20" s="3716"/>
      <c r="AI20" s="3717"/>
      <c r="AJ20" s="3717"/>
      <c r="AK20" s="3717"/>
      <c r="AL20" s="3717"/>
      <c r="AM20" s="3717"/>
      <c r="AN20" s="3717"/>
      <c r="AO20" s="3717"/>
      <c r="AP20" s="3717"/>
      <c r="AQ20" s="1129" t="s">
        <v>2136</v>
      </c>
      <c r="AR20" s="1101"/>
    </row>
    <row r="21" spans="2:44" s="1098" customFormat="1" ht="13.5" customHeight="1">
      <c r="B21" s="1115"/>
      <c r="C21" s="1129" t="s">
        <v>2140</v>
      </c>
      <c r="S21" s="1136"/>
      <c r="T21" s="1136"/>
      <c r="U21" s="1136"/>
      <c r="V21" s="1136"/>
      <c r="AR21" s="1101"/>
    </row>
    <row r="22" spans="2:44" s="1098" customFormat="1" ht="13.5" customHeight="1">
      <c r="B22" s="1115"/>
      <c r="C22" s="3708" t="s">
        <v>2139</v>
      </c>
      <c r="D22" s="3698"/>
      <c r="E22" s="3698"/>
      <c r="F22" s="3698"/>
      <c r="G22" s="3699"/>
      <c r="H22" s="3696"/>
      <c r="I22" s="3696"/>
      <c r="J22" s="3696"/>
      <c r="K22" s="3696"/>
      <c r="L22" s="3696"/>
      <c r="M22" s="3696"/>
      <c r="N22" s="3696"/>
      <c r="O22" s="3696"/>
      <c r="P22" s="3696"/>
      <c r="Q22" s="1129"/>
      <c r="R22" s="1134"/>
      <c r="S22" s="3708" t="s">
        <v>2138</v>
      </c>
      <c r="T22" s="3698"/>
      <c r="U22" s="3698"/>
      <c r="V22" s="3698"/>
      <c r="W22" s="3699"/>
      <c r="X22" s="3710"/>
      <c r="Y22" s="3711"/>
      <c r="Z22" s="3711"/>
      <c r="AA22" s="3711"/>
      <c r="AB22" s="3711"/>
      <c r="AC22" s="3711"/>
      <c r="AD22" s="3712"/>
      <c r="AE22" s="1133"/>
      <c r="AF22" s="1133"/>
      <c r="AG22" s="3716" t="s">
        <v>2137</v>
      </c>
      <c r="AH22" s="3716"/>
      <c r="AI22" s="3717"/>
      <c r="AJ22" s="3717"/>
      <c r="AK22" s="3717"/>
      <c r="AL22" s="3717"/>
      <c r="AM22" s="3717"/>
      <c r="AN22" s="3717"/>
      <c r="AO22" s="3717"/>
      <c r="AP22" s="3717"/>
      <c r="AR22" s="1101"/>
    </row>
    <row r="23" spans="2:44" s="1098" customFormat="1" ht="13.5" customHeight="1">
      <c r="B23" s="1115"/>
      <c r="C23" s="3709"/>
      <c r="D23" s="3702"/>
      <c r="E23" s="3702"/>
      <c r="F23" s="3702"/>
      <c r="G23" s="3703"/>
      <c r="H23" s="3696"/>
      <c r="I23" s="3696"/>
      <c r="J23" s="3696"/>
      <c r="K23" s="3696"/>
      <c r="L23" s="3696"/>
      <c r="M23" s="3696"/>
      <c r="N23" s="3696"/>
      <c r="O23" s="3696"/>
      <c r="P23" s="3696"/>
      <c r="Q23" s="1135" t="s">
        <v>2136</v>
      </c>
      <c r="R23" s="1134"/>
      <c r="S23" s="3709"/>
      <c r="T23" s="3702"/>
      <c r="U23" s="3702"/>
      <c r="V23" s="3702"/>
      <c r="W23" s="3703"/>
      <c r="X23" s="3713"/>
      <c r="Y23" s="3714"/>
      <c r="Z23" s="3714"/>
      <c r="AA23" s="3714"/>
      <c r="AB23" s="3714"/>
      <c r="AC23" s="3714"/>
      <c r="AD23" s="3715"/>
      <c r="AE23" s="1129" t="s">
        <v>2136</v>
      </c>
      <c r="AF23" s="1133"/>
      <c r="AG23" s="3716"/>
      <c r="AH23" s="3716"/>
      <c r="AI23" s="3717"/>
      <c r="AJ23" s="3717"/>
      <c r="AK23" s="3717"/>
      <c r="AL23" s="3717"/>
      <c r="AM23" s="3717"/>
      <c r="AN23" s="3717"/>
      <c r="AO23" s="3717"/>
      <c r="AP23" s="3717"/>
      <c r="AQ23" s="1129" t="s">
        <v>2136</v>
      </c>
      <c r="AR23" s="1101"/>
    </row>
    <row r="24" spans="2:44" s="1098" customFormat="1" ht="6" customHeight="1">
      <c r="B24" s="1226"/>
      <c r="C24" s="1225"/>
      <c r="D24" s="1225"/>
      <c r="E24" s="1225"/>
      <c r="F24" s="1225"/>
      <c r="G24" s="1225"/>
      <c r="H24" s="1225"/>
      <c r="I24" s="1225"/>
      <c r="J24" s="1225"/>
      <c r="K24" s="1225"/>
      <c r="L24" s="1225"/>
      <c r="M24" s="1225"/>
      <c r="N24" s="1225"/>
      <c r="O24" s="1225"/>
      <c r="P24" s="1225"/>
      <c r="Q24" s="1225"/>
      <c r="R24" s="1225"/>
      <c r="S24" s="1225"/>
      <c r="T24" s="1225"/>
      <c r="U24" s="1225"/>
      <c r="V24" s="1225"/>
      <c r="W24" s="1225"/>
      <c r="X24" s="1225"/>
      <c r="Y24" s="1225"/>
      <c r="Z24" s="1225"/>
      <c r="AA24" s="1225"/>
      <c r="AB24" s="1225"/>
      <c r="AC24" s="1225"/>
      <c r="AD24" s="1225"/>
      <c r="AE24" s="1225"/>
      <c r="AF24" s="1225"/>
      <c r="AG24" s="1225"/>
      <c r="AH24" s="1225"/>
      <c r="AI24" s="1225"/>
      <c r="AJ24" s="1225"/>
      <c r="AK24" s="1225"/>
      <c r="AL24" s="1225"/>
      <c r="AM24" s="1225"/>
      <c r="AN24" s="1225"/>
      <c r="AO24" s="1225"/>
      <c r="AP24" s="1225"/>
      <c r="AQ24" s="1225"/>
      <c r="AR24" s="1227"/>
    </row>
    <row r="25" spans="2:44" ht="13.5" customHeight="1">
      <c r="B25" s="3705" t="s">
        <v>2135</v>
      </c>
      <c r="C25" s="3706"/>
      <c r="D25" s="3706"/>
      <c r="E25" s="3706"/>
      <c r="F25" s="3706"/>
      <c r="G25" s="3706"/>
      <c r="H25" s="3706"/>
      <c r="I25" s="3706"/>
      <c r="J25" s="3706"/>
      <c r="K25" s="3706"/>
      <c r="L25" s="3706"/>
      <c r="M25" s="3706"/>
      <c r="N25" s="3706"/>
      <c r="O25" s="3706"/>
      <c r="P25" s="3706"/>
      <c r="Q25" s="3706"/>
      <c r="R25" s="3706"/>
      <c r="S25" s="3706"/>
      <c r="T25" s="3706"/>
      <c r="U25" s="3706"/>
      <c r="V25" s="3706"/>
      <c r="W25" s="3706"/>
      <c r="X25" s="3706"/>
      <c r="Y25" s="3706"/>
      <c r="Z25" s="3706"/>
      <c r="AA25" s="3706"/>
      <c r="AB25" s="3706"/>
      <c r="AC25" s="3706"/>
      <c r="AD25" s="3706"/>
      <c r="AE25" s="3706"/>
      <c r="AF25" s="3706"/>
      <c r="AG25" s="3706"/>
      <c r="AH25" s="3706"/>
      <c r="AI25" s="3706"/>
      <c r="AJ25" s="3706"/>
      <c r="AK25" s="3706"/>
      <c r="AL25" s="3706"/>
      <c r="AM25" s="3706"/>
      <c r="AN25" s="3706"/>
      <c r="AO25" s="3706"/>
      <c r="AP25" s="3706"/>
      <c r="AQ25" s="3706"/>
      <c r="AR25" s="3707"/>
    </row>
    <row r="26" spans="2:44" s="1098" customFormat="1" ht="6.75" customHeight="1">
      <c r="B26" s="1104"/>
      <c r="C26" s="1103"/>
      <c r="D26" s="1103"/>
      <c r="E26" s="1103"/>
      <c r="F26" s="1103"/>
      <c r="G26" s="1103"/>
      <c r="H26" s="1103"/>
      <c r="I26" s="1103"/>
      <c r="J26" s="1103"/>
      <c r="K26" s="1103"/>
      <c r="L26" s="1103"/>
      <c r="M26" s="1103"/>
      <c r="N26" s="1103"/>
      <c r="O26" s="1103"/>
      <c r="P26" s="1103"/>
      <c r="Q26" s="1103"/>
      <c r="R26" s="1103"/>
      <c r="S26" s="1103"/>
      <c r="T26" s="1103"/>
      <c r="U26" s="1103"/>
      <c r="V26" s="1103"/>
      <c r="W26" s="1103"/>
      <c r="X26" s="1103"/>
      <c r="Y26" s="1103"/>
      <c r="Z26" s="1103"/>
      <c r="AA26" s="1103"/>
      <c r="AB26" s="1103"/>
      <c r="AC26" s="1103"/>
      <c r="AD26" s="1103"/>
      <c r="AE26" s="1103"/>
      <c r="AF26" s="1103"/>
      <c r="AG26" s="1103"/>
      <c r="AH26" s="1103"/>
      <c r="AI26" s="1103"/>
      <c r="AJ26" s="1103"/>
      <c r="AK26" s="1103"/>
      <c r="AL26" s="1103"/>
      <c r="AM26" s="1103"/>
      <c r="AN26" s="1103"/>
      <c r="AO26" s="1103"/>
      <c r="AP26" s="1103"/>
      <c r="AQ26" s="1103"/>
      <c r="AR26" s="1102"/>
    </row>
    <row r="27" spans="2:44" s="1098" customFormat="1" ht="13.5" customHeight="1">
      <c r="B27" s="1115"/>
      <c r="C27" s="1129" t="s">
        <v>2134</v>
      </c>
      <c r="AR27" s="1101"/>
    </row>
    <row r="28" spans="2:44" s="1098" customFormat="1" ht="10.5" customHeight="1">
      <c r="B28" s="1115"/>
      <c r="AR28" s="1101"/>
    </row>
    <row r="29" spans="2:44" s="1098" customFormat="1" ht="13.5" customHeight="1">
      <c r="B29" s="1115"/>
      <c r="C29" s="3718" t="s">
        <v>2013</v>
      </c>
      <c r="D29" s="3718"/>
      <c r="E29" s="3718"/>
      <c r="F29" s="3718"/>
      <c r="G29" s="3718"/>
      <c r="H29" s="3718"/>
      <c r="I29" s="3718"/>
      <c r="J29" s="3718"/>
      <c r="K29" s="3718"/>
      <c r="L29" s="3718"/>
      <c r="M29" s="3718"/>
      <c r="N29" s="3718"/>
      <c r="O29" s="3718"/>
      <c r="Q29" s="3718" t="s">
        <v>2015</v>
      </c>
      <c r="R29" s="3718"/>
      <c r="S29" s="3718"/>
      <c r="T29" s="3718"/>
      <c r="U29" s="3718"/>
      <c r="V29" s="3718"/>
      <c r="W29" s="3718"/>
      <c r="X29" s="3718"/>
      <c r="Y29" s="3718"/>
      <c r="Z29" s="3718"/>
      <c r="AA29" s="3718"/>
      <c r="AB29" s="3718"/>
      <c r="AC29" s="3718"/>
      <c r="AE29" s="3718" t="s">
        <v>2133</v>
      </c>
      <c r="AF29" s="3718"/>
      <c r="AG29" s="3718"/>
      <c r="AH29" s="3718"/>
      <c r="AI29" s="3718"/>
      <c r="AJ29" s="3718"/>
      <c r="AK29" s="3718"/>
      <c r="AL29" s="3718"/>
      <c r="AM29" s="3718"/>
      <c r="AN29" s="3718"/>
      <c r="AO29" s="3718"/>
      <c r="AP29" s="3718"/>
      <c r="AQ29" s="3718"/>
      <c r="AR29" s="1101"/>
    </row>
    <row r="30" spans="2:44" s="1098" customFormat="1" ht="13.5" customHeight="1">
      <c r="B30" s="1115"/>
      <c r="C30" s="1113" t="s">
        <v>2132</v>
      </c>
      <c r="D30" s="1112"/>
      <c r="E30" s="1112"/>
      <c r="F30" s="1112"/>
      <c r="G30" s="1112"/>
      <c r="H30" s="1112"/>
      <c r="I30" s="1112"/>
      <c r="J30" s="1112"/>
      <c r="K30" s="1112"/>
      <c r="L30" s="1112"/>
      <c r="M30" s="1112"/>
      <c r="N30" s="1112"/>
      <c r="O30" s="1111"/>
      <c r="Q30" s="1132" t="s">
        <v>2131</v>
      </c>
      <c r="R30" s="1112"/>
      <c r="S30" s="1112"/>
      <c r="T30" s="1112"/>
      <c r="U30" s="1112"/>
      <c r="V30" s="1112"/>
      <c r="W30" s="1112"/>
      <c r="X30" s="1112"/>
      <c r="Y30" s="1112"/>
      <c r="Z30" s="1112"/>
      <c r="AA30" s="1112"/>
      <c r="AB30" s="1112"/>
      <c r="AC30" s="1111"/>
      <c r="AE30" s="1113" t="s">
        <v>2130</v>
      </c>
      <c r="AF30" s="1112"/>
      <c r="AG30" s="1112"/>
      <c r="AH30" s="1112"/>
      <c r="AI30" s="1112"/>
      <c r="AJ30" s="1112"/>
      <c r="AK30" s="1112"/>
      <c r="AL30" s="1112"/>
      <c r="AM30" s="1112"/>
      <c r="AN30" s="1112"/>
      <c r="AO30" s="1112"/>
      <c r="AP30" s="1112"/>
      <c r="AQ30" s="1111"/>
      <c r="AR30" s="1101"/>
    </row>
    <row r="31" spans="2:44" s="1098" customFormat="1" ht="13.5" customHeight="1">
      <c r="B31" s="1115"/>
      <c r="C31" s="1110" t="s">
        <v>2129</v>
      </c>
      <c r="D31" s="1109"/>
      <c r="E31" s="1109"/>
      <c r="F31" s="1109"/>
      <c r="G31" s="1109"/>
      <c r="H31" s="1109"/>
      <c r="I31" s="1109"/>
      <c r="J31" s="1109"/>
      <c r="K31" s="1109"/>
      <c r="L31" s="1109"/>
      <c r="M31" s="1109"/>
      <c r="N31" s="1109"/>
      <c r="O31" s="1108"/>
      <c r="Q31" s="1117" t="s">
        <v>2128</v>
      </c>
      <c r="R31" s="1109"/>
      <c r="S31" s="1109"/>
      <c r="T31" s="1109"/>
      <c r="U31" s="1109"/>
      <c r="V31" s="1109"/>
      <c r="W31" s="1109"/>
      <c r="X31" s="1109"/>
      <c r="Y31" s="1109"/>
      <c r="Z31" s="1109"/>
      <c r="AA31" s="1109"/>
      <c r="AB31" s="1109"/>
      <c r="AC31" s="1108"/>
      <c r="AE31" s="1110" t="s">
        <v>2127</v>
      </c>
      <c r="AF31" s="1109"/>
      <c r="AG31" s="1109"/>
      <c r="AH31" s="1109"/>
      <c r="AI31" s="1109"/>
      <c r="AJ31" s="1109"/>
      <c r="AK31" s="1109"/>
      <c r="AL31" s="1109"/>
      <c r="AM31" s="1109"/>
      <c r="AN31" s="1109"/>
      <c r="AO31" s="1109"/>
      <c r="AP31" s="1109"/>
      <c r="AQ31" s="1108"/>
      <c r="AR31" s="1101"/>
    </row>
    <row r="32" spans="2:44" s="1098" customFormat="1" ht="13.5" customHeight="1">
      <c r="B32" s="1115"/>
      <c r="C32" s="1107"/>
      <c r="D32" s="1106"/>
      <c r="E32" s="1106"/>
      <c r="F32" s="1106"/>
      <c r="G32" s="1106"/>
      <c r="H32" s="1106"/>
      <c r="I32" s="1106"/>
      <c r="J32" s="1106"/>
      <c r="K32" s="1106"/>
      <c r="L32" s="1106"/>
      <c r="M32" s="1106"/>
      <c r="N32" s="1106"/>
      <c r="O32" s="1105"/>
      <c r="Q32" s="1107"/>
      <c r="R32" s="1106"/>
      <c r="S32" s="1106"/>
      <c r="T32" s="1106"/>
      <c r="U32" s="1106"/>
      <c r="V32" s="1106"/>
      <c r="W32" s="1106"/>
      <c r="X32" s="1106"/>
      <c r="Y32" s="1106"/>
      <c r="Z32" s="1106"/>
      <c r="AA32" s="1106"/>
      <c r="AB32" s="1106"/>
      <c r="AC32" s="1105"/>
      <c r="AE32" s="1107"/>
      <c r="AF32" s="1106"/>
      <c r="AG32" s="1120"/>
      <c r="AH32" s="1120"/>
      <c r="AI32" s="1120"/>
      <c r="AJ32" s="1106"/>
      <c r="AK32" s="1120"/>
      <c r="AL32" s="1120"/>
      <c r="AM32" s="1120"/>
      <c r="AN32" s="1120"/>
      <c r="AO32" s="1120"/>
      <c r="AP32" s="1120"/>
      <c r="AQ32" s="1119"/>
      <c r="AR32" s="1101"/>
    </row>
    <row r="33" spans="2:44" s="1098" customFormat="1" ht="13.5" customHeight="1">
      <c r="B33" s="1115"/>
      <c r="AR33" s="1101"/>
    </row>
    <row r="34" spans="2:44" s="1098" customFormat="1" ht="13.5" customHeight="1">
      <c r="B34" s="1115"/>
      <c r="C34" s="3718" t="s">
        <v>2126</v>
      </c>
      <c r="D34" s="3718"/>
      <c r="E34" s="3718"/>
      <c r="F34" s="3718"/>
      <c r="G34" s="3718"/>
      <c r="H34" s="3718"/>
      <c r="I34" s="3718"/>
      <c r="J34" s="3718"/>
      <c r="K34" s="3718"/>
      <c r="L34" s="3718"/>
      <c r="M34" s="3718"/>
      <c r="N34" s="3718"/>
      <c r="O34" s="3718"/>
      <c r="Q34" s="3718" t="s">
        <v>2022</v>
      </c>
      <c r="R34" s="3718"/>
      <c r="S34" s="3718"/>
      <c r="T34" s="3718"/>
      <c r="U34" s="3718"/>
      <c r="V34" s="3718"/>
      <c r="W34" s="3718"/>
      <c r="X34" s="3718"/>
      <c r="Y34" s="3718"/>
      <c r="Z34" s="3718"/>
      <c r="AA34" s="3718"/>
      <c r="AB34" s="3718"/>
      <c r="AC34" s="3718"/>
      <c r="AE34" s="3718" t="s">
        <v>2125</v>
      </c>
      <c r="AF34" s="3718"/>
      <c r="AG34" s="3718"/>
      <c r="AH34" s="3718"/>
      <c r="AI34" s="3718"/>
      <c r="AJ34" s="3718"/>
      <c r="AK34" s="3718"/>
      <c r="AL34" s="3718"/>
      <c r="AM34" s="3718"/>
      <c r="AN34" s="3718"/>
      <c r="AO34" s="3718"/>
      <c r="AP34" s="3718"/>
      <c r="AQ34" s="3718"/>
      <c r="AR34" s="1101"/>
    </row>
    <row r="35" spans="2:44" s="1098" customFormat="1" ht="13.5" customHeight="1">
      <c r="B35" s="1115"/>
      <c r="C35" s="1131" t="s">
        <v>2124</v>
      </c>
      <c r="D35" s="1112"/>
      <c r="E35" s="1112"/>
      <c r="F35" s="1112"/>
      <c r="G35" s="1112"/>
      <c r="H35" s="1112"/>
      <c r="I35" s="1112"/>
      <c r="J35" s="1112"/>
      <c r="K35" s="1112"/>
      <c r="L35" s="1112"/>
      <c r="M35" s="1112"/>
      <c r="N35" s="1112"/>
      <c r="O35" s="1111"/>
      <c r="Q35" s="1113" t="s">
        <v>2123</v>
      </c>
      <c r="R35" s="1112"/>
      <c r="S35" s="1112"/>
      <c r="T35" s="1112"/>
      <c r="U35" s="1112"/>
      <c r="V35" s="1112"/>
      <c r="W35" s="1112"/>
      <c r="X35" s="1112"/>
      <c r="Y35" s="1112"/>
      <c r="Z35" s="1112"/>
      <c r="AA35" s="1112"/>
      <c r="AB35" s="1112"/>
      <c r="AC35" s="1111"/>
      <c r="AE35" s="1113" t="s">
        <v>2122</v>
      </c>
      <c r="AF35" s="1112"/>
      <c r="AG35" s="1112"/>
      <c r="AH35" s="1112"/>
      <c r="AI35" s="1112"/>
      <c r="AJ35" s="1112"/>
      <c r="AK35" s="1112"/>
      <c r="AL35" s="1112"/>
      <c r="AM35" s="1112"/>
      <c r="AN35" s="1112"/>
      <c r="AO35" s="1112"/>
      <c r="AP35" s="1112"/>
      <c r="AQ35" s="1111"/>
      <c r="AR35" s="1101"/>
    </row>
    <row r="36" spans="2:44" s="1098" customFormat="1" ht="13.5" customHeight="1">
      <c r="B36" s="1115"/>
      <c r="C36" s="1130" t="s">
        <v>2118</v>
      </c>
      <c r="D36" s="1109"/>
      <c r="E36" s="1109"/>
      <c r="F36" s="1109"/>
      <c r="G36" s="1109"/>
      <c r="H36" s="1109"/>
      <c r="I36" s="1109"/>
      <c r="J36" s="1109"/>
      <c r="K36" s="1109"/>
      <c r="L36" s="1109"/>
      <c r="M36" s="1109"/>
      <c r="N36" s="1109"/>
      <c r="O36" s="1108"/>
      <c r="Q36" s="1110" t="s">
        <v>2118</v>
      </c>
      <c r="R36" s="1109"/>
      <c r="S36" s="1109"/>
      <c r="T36" s="1109"/>
      <c r="U36" s="1109"/>
      <c r="V36" s="1109"/>
      <c r="W36" s="1109"/>
      <c r="X36" s="1109"/>
      <c r="Y36" s="1109"/>
      <c r="Z36" s="1109"/>
      <c r="AA36" s="1109"/>
      <c r="AB36" s="1109"/>
      <c r="AC36" s="1108"/>
      <c r="AE36" s="1110" t="s">
        <v>2118</v>
      </c>
      <c r="AF36" s="1109"/>
      <c r="AG36" s="1109"/>
      <c r="AH36" s="1109"/>
      <c r="AI36" s="1109"/>
      <c r="AJ36" s="1109"/>
      <c r="AK36" s="1109"/>
      <c r="AL36" s="1109"/>
      <c r="AM36" s="1109"/>
      <c r="AN36" s="1109"/>
      <c r="AO36" s="1109"/>
      <c r="AP36" s="1109"/>
      <c r="AQ36" s="1108"/>
      <c r="AR36" s="1101"/>
    </row>
    <row r="37" spans="2:44" s="1098" customFormat="1" ht="13.5" customHeight="1">
      <c r="B37" s="1115"/>
      <c r="C37" s="1107"/>
      <c r="D37" s="1106"/>
      <c r="E37" s="1120"/>
      <c r="F37" s="1120"/>
      <c r="G37" s="1120"/>
      <c r="H37" s="1120"/>
      <c r="I37" s="1120"/>
      <c r="J37" s="1120"/>
      <c r="K37" s="1120"/>
      <c r="L37" s="1120"/>
      <c r="M37" s="1120"/>
      <c r="N37" s="1120"/>
      <c r="O37" s="1119"/>
      <c r="Q37" s="1107"/>
      <c r="R37" s="1106"/>
      <c r="S37" s="1106"/>
      <c r="T37" s="1106"/>
      <c r="U37" s="1106"/>
      <c r="V37" s="1106"/>
      <c r="W37" s="1106"/>
      <c r="X37" s="1106"/>
      <c r="Y37" s="1106"/>
      <c r="Z37" s="1106"/>
      <c r="AA37" s="1106"/>
      <c r="AB37" s="1106"/>
      <c r="AC37" s="1105"/>
      <c r="AE37" s="1107"/>
      <c r="AF37" s="1106"/>
      <c r="AG37" s="1106"/>
      <c r="AH37" s="1106"/>
      <c r="AI37" s="1106"/>
      <c r="AJ37" s="1106"/>
      <c r="AK37" s="1106"/>
      <c r="AL37" s="1106"/>
      <c r="AM37" s="1106"/>
      <c r="AN37" s="1106"/>
      <c r="AO37" s="1106"/>
      <c r="AP37" s="1106"/>
      <c r="AQ37" s="1105"/>
      <c r="AR37" s="1101"/>
    </row>
    <row r="38" spans="2:44" s="1098" customFormat="1" ht="13.5" customHeight="1">
      <c r="B38" s="1115"/>
      <c r="AR38" s="1101"/>
    </row>
    <row r="39" spans="2:44" s="1098" customFormat="1" ht="13.5" customHeight="1">
      <c r="B39" s="1115"/>
      <c r="C39" s="3718" t="s">
        <v>2026</v>
      </c>
      <c r="D39" s="3718"/>
      <c r="E39" s="3718"/>
      <c r="F39" s="3718"/>
      <c r="G39" s="3718"/>
      <c r="H39" s="3718"/>
      <c r="I39" s="3718"/>
      <c r="J39" s="3718"/>
      <c r="K39" s="3718"/>
      <c r="L39" s="3718"/>
      <c r="M39" s="3718"/>
      <c r="N39" s="3718"/>
      <c r="O39" s="3718"/>
      <c r="Q39" s="3718" t="s">
        <v>2027</v>
      </c>
      <c r="R39" s="3718"/>
      <c r="S39" s="3718"/>
      <c r="T39" s="3718"/>
      <c r="U39" s="3718"/>
      <c r="V39" s="3718"/>
      <c r="W39" s="3718"/>
      <c r="X39" s="3718"/>
      <c r="Y39" s="3718"/>
      <c r="Z39" s="3718"/>
      <c r="AA39" s="3718"/>
      <c r="AB39" s="3718"/>
      <c r="AC39" s="3718"/>
      <c r="AR39" s="1101"/>
    </row>
    <row r="40" spans="2:44" s="1098" customFormat="1" ht="13.5" customHeight="1">
      <c r="B40" s="1115"/>
      <c r="C40" s="1118" t="s">
        <v>2121</v>
      </c>
      <c r="D40" s="1112"/>
      <c r="E40" s="1112"/>
      <c r="F40" s="1112"/>
      <c r="G40" s="1112"/>
      <c r="H40" s="1112"/>
      <c r="I40" s="1112"/>
      <c r="J40" s="1112"/>
      <c r="K40" s="1112"/>
      <c r="L40" s="1112"/>
      <c r="M40" s="1112"/>
      <c r="N40" s="1112"/>
      <c r="O40" s="1111"/>
      <c r="Q40" s="1113" t="s">
        <v>2120</v>
      </c>
      <c r="R40" s="1112"/>
      <c r="S40" s="1112"/>
      <c r="T40" s="1112"/>
      <c r="U40" s="1112"/>
      <c r="V40" s="1112"/>
      <c r="W40" s="1112"/>
      <c r="X40" s="1112"/>
      <c r="Y40" s="1112"/>
      <c r="Z40" s="1112"/>
      <c r="AA40" s="1112"/>
      <c r="AB40" s="1112"/>
      <c r="AC40" s="1111"/>
      <c r="AR40" s="1101"/>
    </row>
    <row r="41" spans="2:44" s="1098" customFormat="1" ht="13.5" customHeight="1">
      <c r="B41" s="1115"/>
      <c r="C41" s="1110" t="s">
        <v>2119</v>
      </c>
      <c r="D41" s="1109"/>
      <c r="E41" s="1109"/>
      <c r="F41" s="1109"/>
      <c r="G41" s="1109"/>
      <c r="H41" s="1109"/>
      <c r="I41" s="1109"/>
      <c r="J41" s="1109"/>
      <c r="K41" s="1109"/>
      <c r="L41" s="1109"/>
      <c r="M41" s="1109"/>
      <c r="N41" s="1109"/>
      <c r="O41" s="1108"/>
      <c r="Q41" s="1110" t="s">
        <v>2118</v>
      </c>
      <c r="R41" s="1109"/>
      <c r="S41" s="1109"/>
      <c r="T41" s="1109"/>
      <c r="U41" s="1109"/>
      <c r="V41" s="1109"/>
      <c r="W41" s="1109"/>
      <c r="X41" s="1109"/>
      <c r="Y41" s="1109"/>
      <c r="Z41" s="1109"/>
      <c r="AA41" s="1109"/>
      <c r="AB41" s="1109"/>
      <c r="AC41" s="1108"/>
      <c r="AR41" s="1101"/>
    </row>
    <row r="42" spans="2:44" s="1098" customFormat="1" ht="13.5" customHeight="1">
      <c r="B42" s="1115"/>
      <c r="C42" s="1107"/>
      <c r="D42" s="1106"/>
      <c r="E42" s="1106"/>
      <c r="F42" s="1106"/>
      <c r="G42" s="1106"/>
      <c r="H42" s="1106"/>
      <c r="I42" s="1106"/>
      <c r="J42" s="1106"/>
      <c r="K42" s="1106"/>
      <c r="L42" s="1106"/>
      <c r="M42" s="1106"/>
      <c r="N42" s="1106"/>
      <c r="O42" s="1105"/>
      <c r="Q42" s="1107"/>
      <c r="R42" s="1106"/>
      <c r="S42" s="1106"/>
      <c r="T42" s="1106"/>
      <c r="U42" s="1106"/>
      <c r="V42" s="1106"/>
      <c r="W42" s="1106"/>
      <c r="X42" s="1106"/>
      <c r="Y42" s="1106"/>
      <c r="Z42" s="1106"/>
      <c r="AA42" s="1106"/>
      <c r="AB42" s="1106"/>
      <c r="AC42" s="1105"/>
      <c r="AE42" s="1114"/>
      <c r="AR42" s="1101"/>
    </row>
    <row r="43" spans="2:44" s="1098" customFormat="1" ht="13.5" customHeight="1">
      <c r="B43" s="1226"/>
      <c r="C43" s="1225"/>
      <c r="D43" s="1225"/>
      <c r="E43" s="1225"/>
      <c r="F43" s="1225"/>
      <c r="G43" s="1225"/>
      <c r="H43" s="1225"/>
      <c r="I43" s="1225"/>
      <c r="J43" s="1225"/>
      <c r="K43" s="1225"/>
      <c r="L43" s="1225"/>
      <c r="M43" s="1225"/>
      <c r="N43" s="1225"/>
      <c r="O43" s="1225"/>
      <c r="P43" s="1225"/>
      <c r="Q43" s="1225"/>
      <c r="R43" s="1225"/>
      <c r="S43" s="1225"/>
      <c r="T43" s="1225"/>
      <c r="U43" s="1225"/>
      <c r="V43" s="1225"/>
      <c r="W43" s="1225"/>
      <c r="X43" s="1225"/>
      <c r="Y43" s="1225"/>
      <c r="Z43" s="1225"/>
      <c r="AA43" s="1225"/>
      <c r="AB43" s="1225"/>
      <c r="AC43" s="1225"/>
      <c r="AD43" s="1225"/>
      <c r="AE43" s="1225"/>
      <c r="AF43" s="1225"/>
      <c r="AG43" s="1225"/>
      <c r="AH43" s="1225"/>
      <c r="AI43" s="1225"/>
      <c r="AJ43" s="1225"/>
      <c r="AK43" s="1225"/>
      <c r="AL43" s="1225"/>
      <c r="AM43" s="1225"/>
      <c r="AN43" s="1225"/>
      <c r="AO43" s="1225"/>
      <c r="AP43" s="1225"/>
      <c r="AQ43" s="1225"/>
      <c r="AR43" s="1227"/>
    </row>
    <row r="44" spans="2:44" ht="13.5" customHeight="1">
      <c r="B44" s="3705" t="s">
        <v>2117</v>
      </c>
      <c r="C44" s="3706"/>
      <c r="D44" s="3706"/>
      <c r="E44" s="3706"/>
      <c r="F44" s="3706"/>
      <c r="G44" s="3706"/>
      <c r="H44" s="3706"/>
      <c r="I44" s="3706"/>
      <c r="J44" s="3706"/>
      <c r="K44" s="3706"/>
      <c r="L44" s="3706"/>
      <c r="M44" s="3706"/>
      <c r="N44" s="3706"/>
      <c r="O44" s="3706"/>
      <c r="P44" s="3706"/>
      <c r="Q44" s="3706"/>
      <c r="R44" s="3706"/>
      <c r="S44" s="3706"/>
      <c r="T44" s="3706"/>
      <c r="U44" s="3706"/>
      <c r="V44" s="3706"/>
      <c r="W44" s="3706"/>
      <c r="X44" s="3706"/>
      <c r="Y44" s="3706"/>
      <c r="Z44" s="3706"/>
      <c r="AA44" s="3706"/>
      <c r="AB44" s="3706"/>
      <c r="AC44" s="3706"/>
      <c r="AD44" s="3706"/>
      <c r="AE44" s="3706"/>
      <c r="AF44" s="3706"/>
      <c r="AG44" s="3706"/>
      <c r="AH44" s="3706"/>
      <c r="AI44" s="3706"/>
      <c r="AJ44" s="3706"/>
      <c r="AK44" s="3706"/>
      <c r="AL44" s="3706"/>
      <c r="AM44" s="3706"/>
      <c r="AN44" s="3706"/>
      <c r="AO44" s="3706"/>
      <c r="AP44" s="3706"/>
      <c r="AQ44" s="3706"/>
      <c r="AR44" s="3707"/>
    </row>
    <row r="45" spans="2:44" s="1098" customFormat="1" ht="6.75" customHeight="1">
      <c r="B45" s="1104"/>
      <c r="C45" s="1103"/>
      <c r="D45" s="1103"/>
      <c r="E45" s="1103"/>
      <c r="F45" s="1103"/>
      <c r="G45" s="1103"/>
      <c r="H45" s="1103"/>
      <c r="I45" s="1103"/>
      <c r="J45" s="1103"/>
      <c r="K45" s="1103"/>
      <c r="L45" s="1103"/>
      <c r="M45" s="1103"/>
      <c r="N45" s="1103"/>
      <c r="O45" s="1103"/>
      <c r="P45" s="1103"/>
      <c r="Q45" s="1103"/>
      <c r="R45" s="1103"/>
      <c r="S45" s="1103"/>
      <c r="T45" s="1103"/>
      <c r="U45" s="1103"/>
      <c r="V45" s="1103"/>
      <c r="W45" s="1103"/>
      <c r="X45" s="1103"/>
      <c r="Y45" s="1103"/>
      <c r="Z45" s="1103"/>
      <c r="AA45" s="1103"/>
      <c r="AB45" s="1103"/>
      <c r="AC45" s="1103"/>
      <c r="AD45" s="1103"/>
      <c r="AE45" s="1103"/>
      <c r="AF45" s="1103"/>
      <c r="AG45" s="1103"/>
      <c r="AH45" s="1103"/>
      <c r="AI45" s="1103"/>
      <c r="AJ45" s="1103"/>
      <c r="AK45" s="1103"/>
      <c r="AL45" s="1103"/>
      <c r="AM45" s="1103"/>
      <c r="AN45" s="1103"/>
      <c r="AO45" s="1103"/>
      <c r="AP45" s="1103"/>
      <c r="AQ45" s="1103"/>
      <c r="AR45" s="1102"/>
    </row>
    <row r="46" spans="2:44" s="1098" customFormat="1" ht="13.5" customHeight="1">
      <c r="B46" s="1115"/>
      <c r="C46" s="1129" t="s">
        <v>2116</v>
      </c>
      <c r="AR46" s="1101"/>
    </row>
    <row r="47" spans="2:44" s="1098" customFormat="1" ht="13.5" customHeight="1">
      <c r="B47" s="1115"/>
      <c r="AR47" s="1101"/>
    </row>
    <row r="48" spans="2:44" s="1098" customFormat="1" ht="13.5" customHeight="1">
      <c r="B48" s="1115"/>
      <c r="C48" s="3718" t="s">
        <v>2115</v>
      </c>
      <c r="D48" s="3718"/>
      <c r="E48" s="3718"/>
      <c r="F48" s="3718"/>
      <c r="G48" s="3718"/>
      <c r="H48" s="3718"/>
      <c r="I48" s="3718"/>
      <c r="J48" s="3718"/>
      <c r="K48" s="3718"/>
      <c r="L48" s="3718"/>
      <c r="M48" s="3718"/>
      <c r="N48" s="3718"/>
      <c r="O48" s="3718"/>
      <c r="Q48" s="3718" t="s">
        <v>2114</v>
      </c>
      <c r="R48" s="3718"/>
      <c r="S48" s="3718"/>
      <c r="T48" s="3718"/>
      <c r="U48" s="3718"/>
      <c r="V48" s="3718"/>
      <c r="W48" s="3718"/>
      <c r="X48" s="3718"/>
      <c r="Y48" s="3718"/>
      <c r="Z48" s="3718"/>
      <c r="AA48" s="3718"/>
      <c r="AB48" s="3718"/>
      <c r="AC48" s="3718"/>
      <c r="AE48" s="3718" t="s">
        <v>2113</v>
      </c>
      <c r="AF48" s="3718"/>
      <c r="AG48" s="3718"/>
      <c r="AH48" s="3718"/>
      <c r="AI48" s="3718"/>
      <c r="AJ48" s="3718"/>
      <c r="AK48" s="3718"/>
      <c r="AL48" s="3718"/>
      <c r="AM48" s="3718"/>
      <c r="AN48" s="3718"/>
      <c r="AO48" s="3718"/>
      <c r="AP48" s="3718"/>
      <c r="AQ48" s="3718"/>
      <c r="AR48" s="1101"/>
    </row>
    <row r="49" spans="2:44" s="1098" customFormat="1" ht="13.5" customHeight="1">
      <c r="B49" s="1115"/>
      <c r="C49" s="1128" t="s">
        <v>2112</v>
      </c>
      <c r="D49" s="1127"/>
      <c r="E49" s="1127"/>
      <c r="F49" s="1127"/>
      <c r="G49" s="1127"/>
      <c r="H49" s="1127"/>
      <c r="I49" s="1127"/>
      <c r="J49" s="1127"/>
      <c r="K49" s="1127"/>
      <c r="L49" s="1127"/>
      <c r="M49" s="1127"/>
      <c r="N49" s="1127"/>
      <c r="O49" s="1126"/>
      <c r="Q49" s="1113" t="s">
        <v>2111</v>
      </c>
      <c r="R49" s="1112"/>
      <c r="S49" s="1112"/>
      <c r="T49" s="1112"/>
      <c r="U49" s="1112"/>
      <c r="V49" s="1112"/>
      <c r="W49" s="1112"/>
      <c r="X49" s="1112"/>
      <c r="Y49" s="1112"/>
      <c r="Z49" s="1112"/>
      <c r="AA49" s="1112"/>
      <c r="AB49" s="1112"/>
      <c r="AC49" s="1111"/>
      <c r="AE49" s="1125" t="s">
        <v>2110</v>
      </c>
      <c r="AF49" s="1112"/>
      <c r="AG49" s="1112"/>
      <c r="AH49" s="1112"/>
      <c r="AI49" s="1112"/>
      <c r="AJ49" s="1112"/>
      <c r="AK49" s="1112"/>
      <c r="AL49" s="1112"/>
      <c r="AM49" s="1112"/>
      <c r="AN49" s="1112"/>
      <c r="AO49" s="1112"/>
      <c r="AP49" s="1112"/>
      <c r="AQ49" s="1111"/>
      <c r="AR49" s="1101"/>
    </row>
    <row r="50" spans="2:44" s="1098" customFormat="1" ht="13.5" customHeight="1">
      <c r="B50" s="1115"/>
      <c r="C50" s="1110" t="s">
        <v>2109</v>
      </c>
      <c r="D50" s="1109"/>
      <c r="E50" s="1109"/>
      <c r="F50" s="1109"/>
      <c r="G50" s="1109"/>
      <c r="H50" s="1124"/>
      <c r="I50" s="1109"/>
      <c r="J50" s="1109"/>
      <c r="K50" s="1109"/>
      <c r="L50" s="1109"/>
      <c r="M50" s="1109"/>
      <c r="N50" s="1109"/>
      <c r="O50" s="1108"/>
      <c r="Q50" s="1110" t="s">
        <v>2108</v>
      </c>
      <c r="R50" s="1109"/>
      <c r="S50" s="1109"/>
      <c r="T50" s="1109"/>
      <c r="U50" s="1109"/>
      <c r="V50" s="1109"/>
      <c r="W50" s="1109"/>
      <c r="X50" s="1109"/>
      <c r="Y50" s="1109"/>
      <c r="Z50" s="1109"/>
      <c r="AA50" s="1109"/>
      <c r="AB50" s="1109"/>
      <c r="AC50" s="1108"/>
      <c r="AE50" s="1123" t="s">
        <v>2107</v>
      </c>
      <c r="AF50" s="1109"/>
      <c r="AG50" s="1109"/>
      <c r="AH50" s="1109"/>
      <c r="AI50" s="1109"/>
      <c r="AJ50" s="1109"/>
      <c r="AK50" s="1109"/>
      <c r="AL50" s="1109"/>
      <c r="AM50" s="1109"/>
      <c r="AN50" s="1109"/>
      <c r="AO50" s="1109"/>
      <c r="AP50" s="1109"/>
      <c r="AQ50" s="1108"/>
      <c r="AR50" s="1101"/>
    </row>
    <row r="51" spans="2:44" s="1098" customFormat="1" ht="13.5" customHeight="1">
      <c r="B51" s="1115"/>
      <c r="C51" s="1110" t="s">
        <v>2106</v>
      </c>
      <c r="D51" s="1109"/>
      <c r="E51" s="1109"/>
      <c r="F51" s="1109"/>
      <c r="G51" s="1109"/>
      <c r="H51" s="1109"/>
      <c r="I51" s="1109"/>
      <c r="J51" s="1109"/>
      <c r="K51" s="1109"/>
      <c r="L51" s="1109"/>
      <c r="M51" s="1109"/>
      <c r="N51" s="1109"/>
      <c r="O51" s="1108"/>
      <c r="Q51" s="1116" t="s">
        <v>2105</v>
      </c>
      <c r="R51" s="1109"/>
      <c r="S51" s="1122"/>
      <c r="T51" s="1122"/>
      <c r="U51" s="1122"/>
      <c r="V51" s="1122"/>
      <c r="W51" s="1109"/>
      <c r="X51" s="1122"/>
      <c r="Y51" s="1122"/>
      <c r="Z51" s="1122"/>
      <c r="AA51" s="1122"/>
      <c r="AB51" s="1122"/>
      <c r="AC51" s="1121"/>
      <c r="AE51" s="1116" t="s">
        <v>2104</v>
      </c>
      <c r="AF51" s="1109"/>
      <c r="AG51" s="1122"/>
      <c r="AH51" s="1122"/>
      <c r="AI51" s="1122"/>
      <c r="AJ51" s="1122"/>
      <c r="AK51" s="1109"/>
      <c r="AL51" s="1122"/>
      <c r="AM51" s="1122"/>
      <c r="AN51" s="1122"/>
      <c r="AO51" s="1122"/>
      <c r="AP51" s="1122"/>
      <c r="AQ51" s="1121"/>
      <c r="AR51" s="1101"/>
    </row>
    <row r="52" spans="2:44" s="1098" customFormat="1" ht="13.5" customHeight="1">
      <c r="B52" s="1115"/>
      <c r="C52" s="1123"/>
      <c r="D52" s="1109"/>
      <c r="E52" s="1109"/>
      <c r="F52" s="1109"/>
      <c r="G52" s="1109"/>
      <c r="H52" s="1109"/>
      <c r="I52" s="1109" t="s">
        <v>524</v>
      </c>
      <c r="J52" s="1109"/>
      <c r="K52" s="1109"/>
      <c r="L52" s="1109"/>
      <c r="M52" s="1109"/>
      <c r="N52" s="1109"/>
      <c r="O52" s="1108"/>
      <c r="Q52" s="1110" t="s">
        <v>2103</v>
      </c>
      <c r="R52" s="1109"/>
      <c r="S52" s="1122"/>
      <c r="T52" s="1122"/>
      <c r="U52" s="1122"/>
      <c r="V52" s="1122"/>
      <c r="W52" s="1122"/>
      <c r="X52" s="1122" t="s">
        <v>1963</v>
      </c>
      <c r="Y52" s="1122"/>
      <c r="Z52" s="1122" t="s">
        <v>1964</v>
      </c>
      <c r="AA52" s="1122"/>
      <c r="AB52" s="1122"/>
      <c r="AC52" s="1121"/>
      <c r="AE52" s="1117" t="s">
        <v>2097</v>
      </c>
      <c r="AF52" s="1109"/>
      <c r="AG52" s="1122"/>
      <c r="AH52" s="1122"/>
      <c r="AI52" s="1122"/>
      <c r="AJ52" s="1122"/>
      <c r="AK52" s="1122"/>
      <c r="AL52" s="1122" t="s">
        <v>1963</v>
      </c>
      <c r="AM52" s="1122"/>
      <c r="AN52" s="1122" t="s">
        <v>1964</v>
      </c>
      <c r="AO52" s="1122"/>
      <c r="AP52" s="1122"/>
      <c r="AQ52" s="1121" t="s">
        <v>2095</v>
      </c>
      <c r="AR52" s="1101"/>
    </row>
    <row r="53" spans="2:44" s="1098" customFormat="1" ht="13.5" customHeight="1">
      <c r="B53" s="1115"/>
      <c r="C53" s="1110" t="s">
        <v>2102</v>
      </c>
      <c r="D53" s="1109"/>
      <c r="E53" s="1109"/>
      <c r="F53" s="1109"/>
      <c r="G53" s="1109"/>
      <c r="H53" s="1109"/>
      <c r="I53" s="1109"/>
      <c r="J53" s="1109"/>
      <c r="K53" s="1109"/>
      <c r="L53" s="1109"/>
      <c r="M53" s="1109"/>
      <c r="N53" s="1109"/>
      <c r="O53" s="1108"/>
      <c r="Q53" s="1110" t="s">
        <v>2101</v>
      </c>
      <c r="R53" s="1109"/>
      <c r="S53" s="1122"/>
      <c r="T53" s="1122"/>
      <c r="U53" s="1122"/>
      <c r="V53" s="1122"/>
      <c r="W53" s="1109"/>
      <c r="X53" s="1122"/>
      <c r="Y53" s="1122"/>
      <c r="Z53" s="1122"/>
      <c r="AA53" s="1122"/>
      <c r="AB53" s="1122"/>
      <c r="AC53" s="1121"/>
      <c r="AE53" s="1116" t="s">
        <v>2100</v>
      </c>
      <c r="AF53" s="1109"/>
      <c r="AG53" s="1122"/>
      <c r="AH53" s="1122"/>
      <c r="AI53" s="1122"/>
      <c r="AJ53" s="1122"/>
      <c r="AK53" s="1109"/>
      <c r="AL53" s="1122"/>
      <c r="AM53" s="1122"/>
      <c r="AN53" s="1122"/>
      <c r="AO53" s="1122"/>
      <c r="AP53" s="1122"/>
      <c r="AQ53" s="1121"/>
      <c r="AR53" s="1101"/>
    </row>
    <row r="54" spans="2:44" s="1098" customFormat="1" ht="13.5" customHeight="1">
      <c r="B54" s="1115"/>
      <c r="C54" s="1117" t="s">
        <v>2099</v>
      </c>
      <c r="D54" s="1109"/>
      <c r="E54" s="1109"/>
      <c r="F54" s="1109"/>
      <c r="G54" s="1109"/>
      <c r="H54" s="1109"/>
      <c r="I54" s="1109"/>
      <c r="J54" s="1109"/>
      <c r="K54" s="1109"/>
      <c r="L54" s="1109"/>
      <c r="M54" s="1109"/>
      <c r="N54" s="1109"/>
      <c r="O54" s="1108"/>
      <c r="Q54" s="1110" t="s">
        <v>2098</v>
      </c>
      <c r="R54" s="1109"/>
      <c r="S54" s="1122"/>
      <c r="T54" s="1122"/>
      <c r="U54" s="1122"/>
      <c r="V54" s="1122"/>
      <c r="W54" s="1122"/>
      <c r="X54" s="1122" t="s">
        <v>1963</v>
      </c>
      <c r="Y54" s="1122"/>
      <c r="Z54" s="1122" t="s">
        <v>1964</v>
      </c>
      <c r="AA54" s="1122"/>
      <c r="AB54" s="1122"/>
      <c r="AC54" s="1121"/>
      <c r="AE54" s="1117" t="s">
        <v>2097</v>
      </c>
      <c r="AF54" s="1109"/>
      <c r="AG54" s="1122"/>
      <c r="AH54" s="1122"/>
      <c r="AI54" s="1122"/>
      <c r="AJ54" s="1122"/>
      <c r="AK54" s="1122"/>
      <c r="AL54" s="1122" t="s">
        <v>1963</v>
      </c>
      <c r="AM54" s="1122"/>
      <c r="AN54" s="1122" t="s">
        <v>1964</v>
      </c>
      <c r="AO54" s="1122"/>
      <c r="AP54" s="1122"/>
      <c r="AQ54" s="1121" t="s">
        <v>2095</v>
      </c>
      <c r="AR54" s="1101"/>
    </row>
    <row r="55" spans="2:44" s="1098" customFormat="1" ht="13.5" customHeight="1">
      <c r="B55" s="1115"/>
      <c r="C55" s="1107" t="s">
        <v>2096</v>
      </c>
      <c r="D55" s="1106"/>
      <c r="E55" s="1106"/>
      <c r="F55" s="1106"/>
      <c r="G55" s="1106"/>
      <c r="H55" s="1106"/>
      <c r="I55" s="1106"/>
      <c r="J55" s="1106" t="s">
        <v>1963</v>
      </c>
      <c r="K55" s="1106"/>
      <c r="L55" s="1106" t="s">
        <v>1964</v>
      </c>
      <c r="M55" s="1106"/>
      <c r="N55" s="1106"/>
      <c r="O55" s="1105" t="s">
        <v>2095</v>
      </c>
      <c r="Q55" s="1107" t="s">
        <v>2094</v>
      </c>
      <c r="R55" s="1106"/>
      <c r="S55" s="1120"/>
      <c r="T55" s="1120"/>
      <c r="U55" s="1120"/>
      <c r="V55" s="1120"/>
      <c r="W55" s="1109"/>
      <c r="X55" s="1120"/>
      <c r="Y55" s="1120"/>
      <c r="Z55" s="1120"/>
      <c r="AA55" s="1120"/>
      <c r="AB55" s="1120"/>
      <c r="AC55" s="1119"/>
      <c r="AE55" s="1107"/>
      <c r="AF55" s="1106"/>
      <c r="AG55" s="1120"/>
      <c r="AH55" s="1120"/>
      <c r="AI55" s="1120"/>
      <c r="AJ55" s="1120"/>
      <c r="AK55" s="1120"/>
      <c r="AL55" s="1120"/>
      <c r="AM55" s="1120"/>
      <c r="AN55" s="1120"/>
      <c r="AO55" s="1120"/>
      <c r="AP55" s="1120"/>
      <c r="AQ55" s="1119"/>
      <c r="AR55" s="1101"/>
    </row>
    <row r="56" spans="2:44" s="1098" customFormat="1" ht="13.5" customHeight="1">
      <c r="B56" s="1115"/>
      <c r="AR56" s="1101"/>
    </row>
    <row r="57" spans="2:44" s="1098" customFormat="1" ht="13.5" customHeight="1">
      <c r="B57" s="1115"/>
      <c r="C57" s="3718" t="s">
        <v>1987</v>
      </c>
      <c r="D57" s="3718"/>
      <c r="E57" s="3718"/>
      <c r="F57" s="3718"/>
      <c r="G57" s="3718"/>
      <c r="H57" s="3718"/>
      <c r="I57" s="3718"/>
      <c r="J57" s="3718"/>
      <c r="K57" s="3718"/>
      <c r="L57" s="3718"/>
      <c r="M57" s="3718"/>
      <c r="N57" s="3718"/>
      <c r="O57" s="3718"/>
      <c r="Q57" s="3718" t="s">
        <v>1991</v>
      </c>
      <c r="R57" s="3718"/>
      <c r="S57" s="3718"/>
      <c r="T57" s="3718"/>
      <c r="U57" s="3718"/>
      <c r="V57" s="3718"/>
      <c r="W57" s="3718"/>
      <c r="X57" s="3718"/>
      <c r="Y57" s="3718"/>
      <c r="Z57" s="3718"/>
      <c r="AA57" s="3718"/>
      <c r="AB57" s="3718"/>
      <c r="AC57" s="3718"/>
      <c r="AE57" s="3718" t="s">
        <v>1995</v>
      </c>
      <c r="AF57" s="3718"/>
      <c r="AG57" s="3718"/>
      <c r="AH57" s="3718"/>
      <c r="AI57" s="3718"/>
      <c r="AJ57" s="3718"/>
      <c r="AK57" s="3718"/>
      <c r="AL57" s="3718"/>
      <c r="AM57" s="3718"/>
      <c r="AN57" s="3718"/>
      <c r="AO57" s="3718"/>
      <c r="AP57" s="3718"/>
      <c r="AQ57" s="3718"/>
      <c r="AR57" s="1101"/>
    </row>
    <row r="58" spans="2:44" s="1098" customFormat="1" ht="13.5" customHeight="1">
      <c r="B58" s="1115"/>
      <c r="C58" s="1113" t="s">
        <v>2093</v>
      </c>
      <c r="D58" s="1112"/>
      <c r="E58" s="1112"/>
      <c r="F58" s="1112"/>
      <c r="G58" s="1112"/>
      <c r="H58" s="1112"/>
      <c r="I58" s="1112"/>
      <c r="J58" s="1112"/>
      <c r="K58" s="1112"/>
      <c r="L58" s="1112"/>
      <c r="M58" s="1112"/>
      <c r="N58" s="1112"/>
      <c r="O58" s="1111"/>
      <c r="Q58" s="1113" t="s">
        <v>2092</v>
      </c>
      <c r="R58" s="1112"/>
      <c r="S58" s="1112"/>
      <c r="T58" s="1112"/>
      <c r="U58" s="1112"/>
      <c r="V58" s="1112"/>
      <c r="W58" s="1112"/>
      <c r="X58" s="1112"/>
      <c r="Y58" s="1112"/>
      <c r="Z58" s="1112"/>
      <c r="AA58" s="1112"/>
      <c r="AB58" s="1112"/>
      <c r="AC58" s="1111"/>
      <c r="AE58" s="1118" t="s">
        <v>2091</v>
      </c>
      <c r="AF58" s="1112"/>
      <c r="AG58" s="1112"/>
      <c r="AH58" s="1112"/>
      <c r="AI58" s="1112"/>
      <c r="AJ58" s="1112"/>
      <c r="AK58" s="1112"/>
      <c r="AL58" s="1112"/>
      <c r="AM58" s="1112"/>
      <c r="AN58" s="1112"/>
      <c r="AO58" s="1112"/>
      <c r="AP58" s="1112"/>
      <c r="AQ58" s="1111"/>
      <c r="AR58" s="1101"/>
    </row>
    <row r="59" spans="2:44" s="1098" customFormat="1" ht="13.5" customHeight="1">
      <c r="B59" s="1115"/>
      <c r="C59" s="1110" t="s">
        <v>2090</v>
      </c>
      <c r="D59" s="1109"/>
      <c r="E59" s="1109"/>
      <c r="F59" s="1109"/>
      <c r="G59" s="1109"/>
      <c r="H59" s="1109"/>
      <c r="I59" s="1109"/>
      <c r="J59" s="1109"/>
      <c r="K59" s="1109"/>
      <c r="L59" s="1109"/>
      <c r="M59" s="1109"/>
      <c r="N59" s="1109" t="s">
        <v>524</v>
      </c>
      <c r="O59" s="1108" t="s">
        <v>524</v>
      </c>
      <c r="Q59" s="1110" t="s">
        <v>2089</v>
      </c>
      <c r="R59" s="1109"/>
      <c r="S59" s="1109"/>
      <c r="T59" s="1109"/>
      <c r="U59" s="1109"/>
      <c r="V59" s="1109"/>
      <c r="W59" s="1109"/>
      <c r="X59" s="1109"/>
      <c r="Y59" s="1109"/>
      <c r="Z59" s="1109"/>
      <c r="AA59" s="1109"/>
      <c r="AB59" s="1109"/>
      <c r="AC59" s="1108"/>
      <c r="AE59" s="1117" t="s">
        <v>2088</v>
      </c>
      <c r="AF59" s="1109"/>
      <c r="AG59" s="1109"/>
      <c r="AH59" s="1109"/>
      <c r="AI59" s="1109"/>
      <c r="AJ59" s="1109"/>
      <c r="AK59" s="1109"/>
      <c r="AL59" s="1109"/>
      <c r="AM59" s="1109"/>
      <c r="AN59" s="1109"/>
      <c r="AO59" s="1109"/>
      <c r="AP59" s="1109"/>
      <c r="AQ59" s="1108"/>
      <c r="AR59" s="1101"/>
    </row>
    <row r="60" spans="2:44" s="1098" customFormat="1" ht="13.5" customHeight="1">
      <c r="B60" s="1115"/>
      <c r="C60" s="1116" t="s">
        <v>2087</v>
      </c>
      <c r="D60" s="1109"/>
      <c r="E60" s="1109"/>
      <c r="F60" s="1109"/>
      <c r="G60" s="1109"/>
      <c r="H60" s="1109"/>
      <c r="I60" s="1109"/>
      <c r="J60" s="1109"/>
      <c r="K60" s="1109"/>
      <c r="L60" s="1109"/>
      <c r="M60" s="1109"/>
      <c r="N60" s="1109"/>
      <c r="O60" s="1108"/>
      <c r="Q60" s="1110" t="s">
        <v>2086</v>
      </c>
      <c r="R60" s="1109"/>
      <c r="S60" s="1109"/>
      <c r="T60" s="1109"/>
      <c r="U60" s="1109"/>
      <c r="V60" s="1109"/>
      <c r="W60" s="1109"/>
      <c r="X60" s="1109"/>
      <c r="Y60" s="1109" t="s">
        <v>1962</v>
      </c>
      <c r="Z60" s="1109"/>
      <c r="AA60" s="1109" t="s">
        <v>1963</v>
      </c>
      <c r="AB60" s="1109"/>
      <c r="AC60" s="1108" t="s">
        <v>1964</v>
      </c>
      <c r="AE60" s="1110" t="s">
        <v>2085</v>
      </c>
      <c r="AF60" s="1109"/>
      <c r="AG60" s="1109"/>
      <c r="AH60" s="1109"/>
      <c r="AI60" s="1109"/>
      <c r="AJ60" s="1109"/>
      <c r="AK60" s="1109"/>
      <c r="AL60" s="1109"/>
      <c r="AM60" s="1109"/>
      <c r="AN60" s="1109"/>
      <c r="AO60" s="1109"/>
      <c r="AP60" s="1109"/>
      <c r="AQ60" s="1108"/>
      <c r="AR60" s="1101"/>
    </row>
    <row r="61" spans="2:44" s="1098" customFormat="1" ht="13.5" customHeight="1">
      <c r="B61" s="1115"/>
      <c r="C61" s="1110" t="s">
        <v>2084</v>
      </c>
      <c r="D61" s="1109"/>
      <c r="E61" s="1109"/>
      <c r="F61" s="1109"/>
      <c r="G61" s="1109"/>
      <c r="H61" s="1109"/>
      <c r="I61" s="1109"/>
      <c r="J61" s="1109"/>
      <c r="K61" s="1109"/>
      <c r="L61" s="1109"/>
      <c r="M61" s="1109"/>
      <c r="N61" s="1109"/>
      <c r="O61" s="1108"/>
      <c r="Q61" s="1110" t="s">
        <v>2083</v>
      </c>
      <c r="R61" s="1109"/>
      <c r="S61" s="1109"/>
      <c r="T61" s="1109"/>
      <c r="U61" s="1109"/>
      <c r="V61" s="1109"/>
      <c r="W61" s="1109"/>
      <c r="X61" s="1109"/>
      <c r="Y61" s="1109"/>
      <c r="Z61" s="1109"/>
      <c r="AA61" s="1109"/>
      <c r="AB61" s="1109"/>
      <c r="AC61" s="1108" t="s">
        <v>2079</v>
      </c>
      <c r="AE61" s="1116" t="s">
        <v>2082</v>
      </c>
      <c r="AF61" s="1109"/>
      <c r="AG61" s="1109"/>
      <c r="AH61" s="1109"/>
      <c r="AI61" s="1109"/>
      <c r="AJ61" s="1109"/>
      <c r="AK61" s="1109"/>
      <c r="AL61" s="1109"/>
      <c r="AM61" s="1109"/>
      <c r="AN61" s="1109"/>
      <c r="AO61" s="1109"/>
      <c r="AP61" s="1109"/>
      <c r="AQ61" s="1108"/>
      <c r="AR61" s="1101"/>
    </row>
    <row r="62" spans="2:44" s="1098" customFormat="1" ht="13.5" customHeight="1">
      <c r="B62" s="1115"/>
      <c r="C62" s="1110" t="s">
        <v>2081</v>
      </c>
      <c r="D62" s="1109"/>
      <c r="E62" s="1109"/>
      <c r="F62" s="1109"/>
      <c r="G62" s="1109"/>
      <c r="H62" s="1109"/>
      <c r="I62" s="1109"/>
      <c r="J62" s="1109" t="s">
        <v>1963</v>
      </c>
      <c r="K62" s="1109"/>
      <c r="L62" s="1109" t="s">
        <v>1964</v>
      </c>
      <c r="M62" s="1109"/>
      <c r="N62" s="1109"/>
      <c r="O62" s="1108"/>
      <c r="Q62" s="1110" t="s">
        <v>2080</v>
      </c>
      <c r="R62" s="1109"/>
      <c r="S62" s="1109"/>
      <c r="T62" s="1109"/>
      <c r="U62" s="1109"/>
      <c r="V62" s="1109"/>
      <c r="W62" s="1109"/>
      <c r="X62" s="1109"/>
      <c r="Y62" s="1109"/>
      <c r="Z62" s="1109"/>
      <c r="AA62" s="1109"/>
      <c r="AB62" s="1109"/>
      <c r="AC62" s="1108" t="s">
        <v>2079</v>
      </c>
      <c r="AE62" s="1110" t="s">
        <v>2078</v>
      </c>
      <c r="AF62" s="1109"/>
      <c r="AG62" s="1109"/>
      <c r="AH62" s="1109"/>
      <c r="AI62" s="1109"/>
      <c r="AJ62" s="1109"/>
      <c r="AK62" s="1109"/>
      <c r="AL62" s="1109"/>
      <c r="AM62" s="1109"/>
      <c r="AN62" s="1109"/>
      <c r="AO62" s="1109"/>
      <c r="AP62" s="1109"/>
      <c r="AQ62" s="1108"/>
      <c r="AR62" s="1101"/>
    </row>
    <row r="63" spans="2:44" s="1098" customFormat="1" ht="13.5" customHeight="1">
      <c r="B63" s="1115"/>
      <c r="C63" s="1110" t="s">
        <v>2077</v>
      </c>
      <c r="D63" s="1109"/>
      <c r="E63" s="1109"/>
      <c r="F63" s="1109"/>
      <c r="G63" s="1109"/>
      <c r="H63" s="1109"/>
      <c r="I63" s="1109"/>
      <c r="J63" s="1109"/>
      <c r="K63" s="1109"/>
      <c r="L63" s="1109"/>
      <c r="M63" s="1109"/>
      <c r="N63" s="1109"/>
      <c r="O63" s="1108"/>
      <c r="Q63" s="1110" t="s">
        <v>2076</v>
      </c>
      <c r="R63" s="1109"/>
      <c r="S63" s="1109"/>
      <c r="T63" s="1109"/>
      <c r="U63" s="1109"/>
      <c r="V63" s="1109"/>
      <c r="W63" s="1109"/>
      <c r="X63" s="1109"/>
      <c r="Y63" s="1109"/>
      <c r="Z63" s="1109"/>
      <c r="AA63" s="1109"/>
      <c r="AB63" s="1109"/>
      <c r="AC63" s="1108"/>
      <c r="AE63" s="1110" t="s">
        <v>2075</v>
      </c>
      <c r="AF63" s="1109"/>
      <c r="AG63" s="1109"/>
      <c r="AH63" s="1109"/>
      <c r="AI63" s="1109"/>
      <c r="AJ63" s="1109"/>
      <c r="AK63" s="1109"/>
      <c r="AL63" s="1109"/>
      <c r="AM63" s="1109"/>
      <c r="AN63" s="1109"/>
      <c r="AO63" s="1109"/>
      <c r="AP63" s="1109"/>
      <c r="AQ63" s="1108"/>
      <c r="AR63" s="1101"/>
    </row>
    <row r="64" spans="2:44" s="1098" customFormat="1" ht="13.5" customHeight="1">
      <c r="B64" s="1115"/>
      <c r="C64" s="1107"/>
      <c r="D64" s="1106"/>
      <c r="E64" s="1106"/>
      <c r="F64" s="1106"/>
      <c r="G64" s="1106"/>
      <c r="H64" s="1106"/>
      <c r="I64" s="1106"/>
      <c r="J64" s="1106"/>
      <c r="K64" s="1106"/>
      <c r="L64" s="1106"/>
      <c r="M64" s="1106"/>
      <c r="N64" s="1106"/>
      <c r="O64" s="1105"/>
      <c r="Q64" s="1107"/>
      <c r="R64" s="1106"/>
      <c r="S64" s="1106"/>
      <c r="T64" s="1106"/>
      <c r="U64" s="1106"/>
      <c r="V64" s="1106"/>
      <c r="W64" s="1106"/>
      <c r="X64" s="1106"/>
      <c r="Y64" s="1106"/>
      <c r="Z64" s="1106"/>
      <c r="AA64" s="1106"/>
      <c r="AB64" s="1106"/>
      <c r="AC64" s="1105"/>
      <c r="AE64" s="1107"/>
      <c r="AF64" s="1106"/>
      <c r="AG64" s="1106"/>
      <c r="AH64" s="1106"/>
      <c r="AI64" s="1106"/>
      <c r="AJ64" s="1106"/>
      <c r="AK64" s="1106"/>
      <c r="AL64" s="1106"/>
      <c r="AM64" s="1106"/>
      <c r="AN64" s="1106"/>
      <c r="AO64" s="1106"/>
      <c r="AP64" s="1106"/>
      <c r="AQ64" s="1105"/>
      <c r="AR64" s="1101"/>
    </row>
    <row r="65" spans="2:45" s="1098" customFormat="1" ht="13.5" customHeight="1">
      <c r="B65" s="1115"/>
      <c r="AR65" s="1101"/>
    </row>
    <row r="66" spans="2:45" s="1098" customFormat="1" ht="13.5" customHeight="1">
      <c r="B66" s="1115"/>
      <c r="C66" s="3718" t="s">
        <v>2074</v>
      </c>
      <c r="D66" s="3718"/>
      <c r="E66" s="3718"/>
      <c r="F66" s="3718"/>
      <c r="G66" s="3718"/>
      <c r="H66" s="3718"/>
      <c r="I66" s="3718"/>
      <c r="J66" s="3718"/>
      <c r="K66" s="3718"/>
      <c r="L66" s="3718"/>
      <c r="M66" s="3718"/>
      <c r="N66" s="3718"/>
      <c r="O66" s="3718"/>
      <c r="Q66" s="3719" t="s">
        <v>2073</v>
      </c>
      <c r="R66" s="3719"/>
      <c r="S66" s="3719"/>
      <c r="T66" s="3719"/>
      <c r="U66" s="3719"/>
      <c r="V66" s="3719"/>
      <c r="W66" s="3719"/>
      <c r="X66" s="3719"/>
      <c r="Y66" s="3719"/>
      <c r="Z66" s="3719"/>
      <c r="AA66" s="3719"/>
      <c r="AB66" s="3719"/>
      <c r="AC66" s="3719"/>
      <c r="AR66" s="1101"/>
    </row>
    <row r="67" spans="2:45" s="1098" customFormat="1" ht="13.5" customHeight="1">
      <c r="B67" s="1115"/>
      <c r="C67" s="1113" t="s">
        <v>2072</v>
      </c>
      <c r="D67" s="1112"/>
      <c r="E67" s="1112"/>
      <c r="F67" s="1112"/>
      <c r="G67" s="1112"/>
      <c r="H67" s="1112"/>
      <c r="I67" s="1112"/>
      <c r="J67" s="1112"/>
      <c r="K67" s="1112"/>
      <c r="L67" s="1112"/>
      <c r="M67" s="1112"/>
      <c r="N67" s="1112"/>
      <c r="O67" s="1111"/>
      <c r="Q67" s="1113" t="s">
        <v>2071</v>
      </c>
      <c r="R67" s="1112"/>
      <c r="S67" s="1112"/>
      <c r="T67" s="1112"/>
      <c r="U67" s="1112"/>
      <c r="V67" s="1112"/>
      <c r="W67" s="1112"/>
      <c r="X67" s="1112"/>
      <c r="Y67" s="1112"/>
      <c r="Z67" s="1112"/>
      <c r="AA67" s="1112"/>
      <c r="AB67" s="1112"/>
      <c r="AC67" s="1111"/>
      <c r="AR67" s="1101"/>
    </row>
    <row r="68" spans="2:45" s="1098" customFormat="1" ht="13.5" customHeight="1">
      <c r="B68" s="1115"/>
      <c r="C68" s="1110" t="s">
        <v>2070</v>
      </c>
      <c r="D68" s="1109"/>
      <c r="E68" s="1109"/>
      <c r="F68" s="1109"/>
      <c r="G68" s="1109"/>
      <c r="H68" s="1109"/>
      <c r="I68" s="1109"/>
      <c r="J68" s="1109"/>
      <c r="K68" s="1109"/>
      <c r="L68" s="1109"/>
      <c r="M68" s="1109"/>
      <c r="N68" s="1109"/>
      <c r="O68" s="1108"/>
      <c r="Q68" s="1110" t="s">
        <v>2069</v>
      </c>
      <c r="R68" s="1109"/>
      <c r="S68" s="1109"/>
      <c r="T68" s="1109"/>
      <c r="U68" s="1109"/>
      <c r="V68" s="1109"/>
      <c r="W68" s="1109"/>
      <c r="X68" s="1109"/>
      <c r="Y68" s="1109"/>
      <c r="Z68" s="1109"/>
      <c r="AA68" s="1109"/>
      <c r="AB68" s="1109"/>
      <c r="AC68" s="1108"/>
      <c r="AR68" s="1101"/>
    </row>
    <row r="69" spans="2:45" s="1098" customFormat="1" ht="13.5" customHeight="1">
      <c r="B69" s="1115"/>
      <c r="C69" s="1110"/>
      <c r="D69" s="1109"/>
      <c r="E69" s="1109"/>
      <c r="F69" s="1109"/>
      <c r="G69" s="1109"/>
      <c r="H69" s="1109"/>
      <c r="I69" s="1109"/>
      <c r="J69" s="1109"/>
      <c r="K69" s="1109"/>
      <c r="L69" s="1109"/>
      <c r="M69" s="1109"/>
      <c r="N69" s="1109"/>
      <c r="O69" s="1108"/>
      <c r="Q69" s="1110"/>
      <c r="R69" s="1109"/>
      <c r="S69" s="1109"/>
      <c r="T69" s="1109"/>
      <c r="U69" s="1109"/>
      <c r="V69" s="1109"/>
      <c r="W69" s="1109"/>
      <c r="X69" s="1109"/>
      <c r="Y69" s="1109"/>
      <c r="Z69" s="1109"/>
      <c r="AA69" s="1109"/>
      <c r="AB69" s="1109"/>
      <c r="AC69" s="1108"/>
      <c r="AR69" s="1101"/>
    </row>
    <row r="70" spans="2:45" s="1098" customFormat="1" ht="13.5" customHeight="1">
      <c r="B70" s="1115"/>
      <c r="C70" s="1110" t="s">
        <v>2068</v>
      </c>
      <c r="D70" s="1109"/>
      <c r="E70" s="1109"/>
      <c r="F70" s="1109"/>
      <c r="G70" s="1109"/>
      <c r="H70" s="1109"/>
      <c r="I70" s="1109"/>
      <c r="J70" s="1109" t="s">
        <v>1963</v>
      </c>
      <c r="K70" s="1109"/>
      <c r="L70" s="1109" t="s">
        <v>1964</v>
      </c>
      <c r="M70" s="1109"/>
      <c r="N70" s="1109"/>
      <c r="O70" s="1108" t="s">
        <v>524</v>
      </c>
      <c r="Q70" s="1110" t="s">
        <v>2067</v>
      </c>
      <c r="R70" s="1109"/>
      <c r="S70" s="1109"/>
      <c r="T70" s="1109"/>
      <c r="U70" s="1109"/>
      <c r="V70" s="1109"/>
      <c r="W70" s="1109"/>
      <c r="X70" s="1109" t="s">
        <v>1963</v>
      </c>
      <c r="Y70" s="1109"/>
      <c r="Z70" s="1109" t="s">
        <v>1964</v>
      </c>
      <c r="AA70" s="1109"/>
      <c r="AB70" s="1109"/>
      <c r="AC70" s="1108" t="s">
        <v>524</v>
      </c>
      <c r="AR70" s="1101"/>
    </row>
    <row r="71" spans="2:45" s="1098" customFormat="1" ht="13.5" customHeight="1">
      <c r="B71" s="1115"/>
      <c r="C71" s="1110" t="s">
        <v>2066</v>
      </c>
      <c r="D71" s="1109"/>
      <c r="E71" s="1109"/>
      <c r="F71" s="1109"/>
      <c r="G71" s="1109"/>
      <c r="H71" s="1109"/>
      <c r="I71" s="1109"/>
      <c r="J71" s="1109"/>
      <c r="K71" s="1109"/>
      <c r="L71" s="1109"/>
      <c r="M71" s="1109"/>
      <c r="N71" s="1109"/>
      <c r="O71" s="1108"/>
      <c r="Q71" s="1110" t="s">
        <v>2065</v>
      </c>
      <c r="R71" s="1109"/>
      <c r="S71" s="1109"/>
      <c r="T71" s="1109"/>
      <c r="U71" s="1109"/>
      <c r="V71" s="1109"/>
      <c r="W71" s="1109"/>
      <c r="X71" s="1109"/>
      <c r="Y71" s="1109"/>
      <c r="Z71" s="1109"/>
      <c r="AA71" s="1109"/>
      <c r="AB71" s="1109"/>
      <c r="AC71" s="1108"/>
      <c r="AR71" s="1101"/>
    </row>
    <row r="72" spans="2:45" s="1098" customFormat="1" ht="13.5" customHeight="1">
      <c r="B72" s="1115"/>
      <c r="C72" s="1107"/>
      <c r="D72" s="1106"/>
      <c r="E72" s="1106"/>
      <c r="F72" s="1106"/>
      <c r="G72" s="1106"/>
      <c r="H72" s="1106"/>
      <c r="I72" s="1106"/>
      <c r="J72" s="1106"/>
      <c r="K72" s="1106"/>
      <c r="L72" s="1106"/>
      <c r="M72" s="1106"/>
      <c r="N72" s="1106"/>
      <c r="O72" s="1105"/>
      <c r="Q72" s="1107"/>
      <c r="R72" s="1106"/>
      <c r="S72" s="1106"/>
      <c r="T72" s="1106"/>
      <c r="U72" s="1106"/>
      <c r="V72" s="1106"/>
      <c r="W72" s="1106"/>
      <c r="X72" s="1106"/>
      <c r="Y72" s="1106"/>
      <c r="Z72" s="1106"/>
      <c r="AA72" s="1106"/>
      <c r="AB72" s="1106"/>
      <c r="AC72" s="1105"/>
      <c r="AE72" s="1114"/>
      <c r="AF72" s="1114"/>
      <c r="AR72" s="1101"/>
    </row>
    <row r="73" spans="2:45" s="1098" customFormat="1" ht="13.5" customHeight="1">
      <c r="B73" s="1115"/>
      <c r="C73" s="1225"/>
      <c r="D73" s="1225"/>
      <c r="E73" s="1225"/>
      <c r="F73" s="1225"/>
      <c r="G73" s="1225"/>
      <c r="H73" s="1225"/>
      <c r="I73" s="1225"/>
      <c r="J73" s="1225"/>
      <c r="K73" s="1225"/>
      <c r="L73" s="1225"/>
      <c r="M73" s="1225"/>
      <c r="N73" s="1225"/>
      <c r="O73" s="1225"/>
      <c r="Q73" s="1225"/>
      <c r="R73" s="1225"/>
      <c r="S73" s="1225"/>
      <c r="T73" s="1225"/>
      <c r="U73" s="1225"/>
      <c r="V73" s="1225"/>
      <c r="W73" s="1225"/>
      <c r="X73" s="1225"/>
      <c r="Y73" s="1225"/>
      <c r="Z73" s="1225"/>
      <c r="AA73" s="1225"/>
      <c r="AB73" s="1225"/>
      <c r="AC73" s="1225"/>
      <c r="AE73" s="1114"/>
      <c r="AF73" s="1114"/>
      <c r="AR73" s="1101"/>
    </row>
    <row r="74" spans="2:45" s="1098" customFormat="1" ht="13.5" customHeight="1">
      <c r="B74" s="3705" t="s">
        <v>2064</v>
      </c>
      <c r="C74" s="3706"/>
      <c r="D74" s="3706"/>
      <c r="E74" s="3706"/>
      <c r="F74" s="3706"/>
      <c r="G74" s="3706"/>
      <c r="H74" s="3706"/>
      <c r="I74" s="3706"/>
      <c r="J74" s="3706"/>
      <c r="K74" s="3706"/>
      <c r="L74" s="3706"/>
      <c r="M74" s="3706"/>
      <c r="N74" s="3706"/>
      <c r="O74" s="3706"/>
      <c r="P74" s="3706"/>
      <c r="Q74" s="3706"/>
      <c r="R74" s="3706"/>
      <c r="S74" s="3706"/>
      <c r="T74" s="3706"/>
      <c r="U74" s="3706"/>
      <c r="V74" s="3706"/>
      <c r="W74" s="3706"/>
      <c r="X74" s="3706"/>
      <c r="Y74" s="3706"/>
      <c r="Z74" s="3706"/>
      <c r="AA74" s="3706"/>
      <c r="AB74" s="3706"/>
      <c r="AC74" s="3706"/>
      <c r="AD74" s="3706"/>
      <c r="AE74" s="3706"/>
      <c r="AF74" s="3706"/>
      <c r="AG74" s="3706"/>
      <c r="AH74" s="3706"/>
      <c r="AI74" s="3706"/>
      <c r="AJ74" s="3706"/>
      <c r="AK74" s="3706"/>
      <c r="AL74" s="3706"/>
      <c r="AM74" s="3706"/>
      <c r="AN74" s="3706"/>
      <c r="AO74" s="3706"/>
      <c r="AP74" s="3706"/>
      <c r="AQ74" s="3706"/>
      <c r="AR74" s="3707"/>
    </row>
    <row r="75" spans="2:45" s="1098" customFormat="1" ht="13.5" customHeight="1">
      <c r="B75" s="1104"/>
      <c r="C75" s="3719"/>
      <c r="D75" s="3719"/>
      <c r="E75" s="3719"/>
      <c r="F75" s="3719"/>
      <c r="G75" s="3719"/>
      <c r="H75" s="3719"/>
      <c r="I75" s="3718"/>
      <c r="J75" s="3718"/>
      <c r="K75" s="3718"/>
      <c r="L75" s="3718"/>
      <c r="M75" s="3718"/>
      <c r="N75" s="3718"/>
      <c r="O75" s="3718"/>
      <c r="P75" s="1103"/>
      <c r="Q75" s="1103"/>
      <c r="R75" s="1103"/>
      <c r="S75" s="1103"/>
      <c r="T75" s="1103"/>
      <c r="U75" s="1103"/>
      <c r="V75" s="1103"/>
      <c r="W75" s="1103"/>
      <c r="X75" s="1103"/>
      <c r="Y75" s="1103"/>
      <c r="Z75" s="1103"/>
      <c r="AA75" s="3719"/>
      <c r="AB75" s="3719"/>
      <c r="AC75" s="3719"/>
      <c r="AD75" s="3719"/>
      <c r="AE75" s="3719"/>
      <c r="AF75" s="3719"/>
      <c r="AG75" s="3719"/>
      <c r="AH75" s="3719"/>
      <c r="AI75" s="3719"/>
      <c r="AJ75" s="3719"/>
      <c r="AK75" s="3719"/>
      <c r="AL75" s="3719"/>
      <c r="AM75" s="3719"/>
      <c r="AN75" s="1103"/>
      <c r="AO75" s="1103"/>
      <c r="AP75" s="1103"/>
      <c r="AQ75" s="1103"/>
      <c r="AR75" s="1102"/>
    </row>
    <row r="76" spans="2:45" s="1098" customFormat="1" ht="13.5" customHeight="1">
      <c r="B76" s="1104"/>
      <c r="C76" s="1113" t="s">
        <v>2063</v>
      </c>
      <c r="D76" s="1112"/>
      <c r="E76" s="1112"/>
      <c r="F76" s="1112"/>
      <c r="G76" s="1112"/>
      <c r="H76" s="1112"/>
      <c r="I76" s="1112"/>
      <c r="J76" s="1112"/>
      <c r="K76" s="1112"/>
      <c r="L76" s="1112"/>
      <c r="M76" s="1112"/>
      <c r="N76" s="1112"/>
      <c r="O76" s="1112"/>
      <c r="P76" s="1112"/>
      <c r="Q76" s="1112"/>
      <c r="R76" s="1111"/>
      <c r="S76" s="1103"/>
      <c r="T76" s="1103"/>
      <c r="U76" s="1103"/>
      <c r="V76" s="1103"/>
      <c r="W76" s="1103"/>
      <c r="AR76" s="1101"/>
      <c r="AS76" s="1102"/>
    </row>
    <row r="77" spans="2:45" s="1098" customFormat="1" ht="13.5" customHeight="1">
      <c r="B77" s="1104"/>
      <c r="C77" s="1110" t="s">
        <v>2062</v>
      </c>
      <c r="D77" s="1109"/>
      <c r="E77" s="1109"/>
      <c r="F77" s="1109"/>
      <c r="G77" s="1109"/>
      <c r="H77" s="1109"/>
      <c r="I77" s="1109"/>
      <c r="J77" s="1109"/>
      <c r="K77" s="1109"/>
      <c r="L77" s="1109"/>
      <c r="M77" s="1109"/>
      <c r="N77" s="1109"/>
      <c r="O77" s="1109"/>
      <c r="P77" s="1109"/>
      <c r="Q77" s="1109"/>
      <c r="R77" s="1108"/>
      <c r="S77" s="1103"/>
      <c r="T77" s="1103"/>
      <c r="U77" s="1103"/>
      <c r="V77" s="1103"/>
      <c r="W77" s="1103"/>
      <c r="AR77" s="1101"/>
      <c r="AS77" s="1102"/>
    </row>
    <row r="78" spans="2:45" s="1098" customFormat="1" ht="13.5" customHeight="1">
      <c r="B78" s="1104"/>
      <c r="C78" s="1110"/>
      <c r="D78" s="1109"/>
      <c r="E78" s="1109"/>
      <c r="F78" s="1109"/>
      <c r="G78" s="1109"/>
      <c r="H78" s="1109"/>
      <c r="I78" s="1109"/>
      <c r="J78" s="1109"/>
      <c r="K78" s="1109"/>
      <c r="L78" s="1109"/>
      <c r="M78" s="1109"/>
      <c r="N78" s="1109"/>
      <c r="O78" s="1109"/>
      <c r="P78" s="1109"/>
      <c r="Q78" s="1109"/>
      <c r="R78" s="1108"/>
      <c r="S78" s="1103"/>
      <c r="T78" s="1103"/>
      <c r="U78" s="1103"/>
      <c r="V78" s="1103"/>
      <c r="W78" s="1103"/>
      <c r="AR78" s="1101"/>
      <c r="AS78" s="1102"/>
    </row>
    <row r="79" spans="2:45" s="1098" customFormat="1" ht="13.5" customHeight="1">
      <c r="B79" s="1104"/>
      <c r="C79" s="1110" t="s">
        <v>2061</v>
      </c>
      <c r="D79" s="1109"/>
      <c r="E79" s="1109"/>
      <c r="F79" s="1109"/>
      <c r="G79" s="1109"/>
      <c r="H79" s="1109"/>
      <c r="I79" s="1109"/>
      <c r="J79" s="1109" t="s">
        <v>1962</v>
      </c>
      <c r="K79" s="1109"/>
      <c r="L79" s="1109" t="s">
        <v>2060</v>
      </c>
      <c r="M79" s="1109"/>
      <c r="N79" s="1109" t="s">
        <v>2059</v>
      </c>
      <c r="O79" s="1109"/>
      <c r="P79" s="1109"/>
      <c r="Q79" s="1109"/>
      <c r="R79" s="1108" t="s">
        <v>524</v>
      </c>
      <c r="S79" s="1103"/>
      <c r="T79" s="1103"/>
      <c r="U79" s="1103"/>
      <c r="V79" s="1103"/>
      <c r="W79" s="1103"/>
      <c r="AR79" s="1101"/>
      <c r="AS79" s="1102"/>
    </row>
    <row r="80" spans="2:45" s="1098" customFormat="1" ht="13.5" customHeight="1">
      <c r="B80" s="1104"/>
      <c r="C80" s="1107"/>
      <c r="D80" s="1106"/>
      <c r="E80" s="1106"/>
      <c r="F80" s="1106"/>
      <c r="G80" s="1106"/>
      <c r="H80" s="1106"/>
      <c r="I80" s="1106"/>
      <c r="J80" s="1106"/>
      <c r="K80" s="1106"/>
      <c r="L80" s="1106"/>
      <c r="M80" s="1106"/>
      <c r="N80" s="1106"/>
      <c r="O80" s="1106"/>
      <c r="P80" s="1106"/>
      <c r="Q80" s="1106"/>
      <c r="R80" s="1105"/>
      <c r="S80" s="1103"/>
      <c r="T80" s="1103"/>
      <c r="U80" s="1103"/>
      <c r="V80" s="1103"/>
      <c r="W80" s="1103"/>
      <c r="AR80" s="1101"/>
      <c r="AS80" s="1102"/>
    </row>
    <row r="81" spans="2:45" s="1098" customFormat="1" ht="13.5" customHeight="1">
      <c r="B81" s="1104"/>
      <c r="C81" s="1103"/>
      <c r="D81" s="1103"/>
      <c r="E81" s="1103"/>
      <c r="F81" s="1103"/>
      <c r="G81" s="1103"/>
      <c r="H81" s="1103"/>
      <c r="Y81" s="1103"/>
      <c r="Z81" s="1103"/>
      <c r="AA81" s="1103"/>
      <c r="AB81" s="1103"/>
      <c r="AC81" s="1103"/>
      <c r="AR81" s="1101"/>
      <c r="AS81" s="1102"/>
    </row>
    <row r="82" spans="2:45" s="1098" customFormat="1" ht="13.5" customHeight="1">
      <c r="B82" s="1226"/>
      <c r="C82" s="1225"/>
      <c r="D82" s="1225"/>
      <c r="E82" s="1225"/>
      <c r="F82" s="1225"/>
      <c r="G82" s="1225"/>
      <c r="H82" s="1225"/>
      <c r="I82" s="1225"/>
      <c r="J82" s="1225"/>
      <c r="K82" s="1225"/>
      <c r="L82" s="1225"/>
      <c r="M82" s="1225"/>
      <c r="N82" s="1225"/>
      <c r="O82" s="1225"/>
      <c r="P82" s="1225"/>
      <c r="Q82" s="1225"/>
      <c r="R82" s="1225"/>
      <c r="S82" s="1225"/>
      <c r="T82" s="1225"/>
      <c r="U82" s="1225"/>
      <c r="V82" s="1225"/>
      <c r="W82" s="1225"/>
      <c r="X82" s="1225"/>
      <c r="Y82" s="1225"/>
      <c r="Z82" s="1225"/>
      <c r="AA82" s="1225"/>
      <c r="AB82" s="1225"/>
      <c r="AC82" s="1225"/>
      <c r="AD82" s="1225"/>
      <c r="AE82" s="1225"/>
      <c r="AF82" s="1225"/>
      <c r="AG82" s="1225"/>
      <c r="AH82" s="1225"/>
      <c r="AI82" s="1225"/>
      <c r="AJ82" s="1225"/>
      <c r="AK82" s="1225"/>
      <c r="AL82" s="1225"/>
      <c r="AM82" s="1225"/>
      <c r="AN82" s="1225"/>
      <c r="AO82" s="1225"/>
      <c r="AP82" s="1225"/>
      <c r="AQ82" s="1225"/>
      <c r="AR82" s="1227"/>
      <c r="AS82" s="1101"/>
    </row>
    <row r="83" spans="2:45" s="1098" customFormat="1" ht="13.5" customHeight="1">
      <c r="AR83" s="1100" t="s">
        <v>2058</v>
      </c>
    </row>
    <row r="84" spans="2:45" s="1098" customFormat="1" ht="13.5" customHeight="1"/>
    <row r="85" spans="2:45" s="1098" customFormat="1" ht="13.5" customHeight="1"/>
    <row r="86" spans="2:45" s="1098" customFormat="1" ht="13.5" customHeight="1"/>
    <row r="87" spans="2:45" s="1098" customFormat="1" ht="13.5" customHeight="1"/>
    <row r="88" spans="2:45" s="1098" customFormat="1" ht="13.5" customHeight="1"/>
    <row r="89" spans="2:45" s="1098" customFormat="1" ht="13.5" customHeight="1"/>
    <row r="90" spans="2:45" s="1098" customFormat="1" ht="13.5" customHeight="1"/>
    <row r="91" spans="2:45" s="1098" customFormat="1" ht="13.5" customHeight="1"/>
    <row r="92" spans="2:45" s="1098" customFormat="1" ht="13.5" customHeight="1"/>
    <row r="93" spans="2:45" s="1098" customFormat="1" ht="13.5" customHeight="1"/>
    <row r="94" spans="2:45" s="1098" customFormat="1" ht="13.5" customHeight="1"/>
    <row r="95" spans="2:45" s="1098" customFormat="1" ht="13.5" customHeight="1"/>
    <row r="96" spans="2:45" s="1098" customFormat="1" ht="13.5" customHeight="1"/>
    <row r="97" s="1098" customFormat="1" ht="13.5" customHeight="1"/>
    <row r="98" s="1098" customFormat="1" ht="13.5" customHeight="1"/>
    <row r="99" s="1098" customFormat="1" ht="13.5" customHeight="1"/>
    <row r="100" s="1098" customFormat="1" ht="13.5" customHeight="1"/>
    <row r="101" s="1098" customFormat="1" ht="13.5" customHeight="1"/>
    <row r="102" s="1098" customFormat="1" ht="13.5" customHeight="1"/>
    <row r="103" s="1098" customFormat="1" ht="13.5" customHeight="1"/>
    <row r="104" s="1098" customFormat="1" ht="13.5" customHeight="1"/>
    <row r="105" s="1098" customFormat="1" ht="13.5" customHeight="1"/>
    <row r="106" s="1098" customFormat="1" ht="13.5" customHeight="1"/>
    <row r="107" s="1098" customFormat="1" ht="13.5" customHeight="1"/>
    <row r="108" s="1098" customFormat="1" ht="13.5" customHeight="1"/>
    <row r="109" s="1098" customFormat="1" ht="13.5" customHeight="1"/>
    <row r="110" s="1098" customFormat="1" ht="13.5" customHeight="1"/>
    <row r="111" s="1098" customFormat="1" ht="13.5" customHeight="1"/>
    <row r="112" s="1098" customFormat="1" ht="13.5" customHeight="1"/>
    <row r="113" s="1098" customFormat="1" ht="13.5" customHeight="1"/>
    <row r="114" s="1098" customFormat="1" ht="13.5" customHeight="1"/>
    <row r="115" s="1098" customFormat="1" ht="13.5" customHeight="1"/>
    <row r="116" s="1098" customFormat="1" ht="13.5" customHeight="1"/>
    <row r="117" s="1098" customFormat="1" ht="13.5" customHeight="1"/>
    <row r="118" s="1098" customFormat="1" ht="13.5" customHeight="1"/>
    <row r="119" s="1098" customFormat="1" ht="13.5" customHeight="1"/>
    <row r="120" s="1098" customFormat="1" ht="13.5" customHeight="1"/>
    <row r="121" s="1098" customFormat="1" ht="13.5" customHeight="1"/>
    <row r="122" s="1098" customFormat="1" ht="13.5" customHeight="1"/>
    <row r="123" s="1098" customFormat="1" ht="13.5" customHeight="1"/>
    <row r="124" s="1098" customFormat="1" ht="13.5" customHeight="1"/>
    <row r="125" s="1098" customFormat="1" ht="13.5" customHeight="1"/>
    <row r="126" s="1098" customFormat="1" ht="13.5" customHeight="1"/>
    <row r="127" s="1098" customFormat="1" ht="13.5" customHeight="1"/>
    <row r="128" s="1098" customFormat="1" ht="13.5" customHeight="1"/>
    <row r="129" s="1098" customFormat="1" ht="13.5" customHeight="1"/>
    <row r="130" s="1098" customFormat="1" ht="13.5" customHeight="1"/>
    <row r="131" s="1098" customFormat="1" ht="13.5" customHeight="1"/>
    <row r="132" s="1098" customFormat="1" ht="13.5" customHeight="1"/>
    <row r="133" s="1098" customFormat="1" ht="13.5" customHeight="1"/>
    <row r="134" s="1098" customFormat="1" ht="13.5" customHeight="1"/>
    <row r="135" s="1098" customFormat="1"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sheetData>
  <mergeCells count="49">
    <mergeCell ref="C75:O75"/>
    <mergeCell ref="AA75:AM75"/>
    <mergeCell ref="C57:O57"/>
    <mergeCell ref="Q57:AC57"/>
    <mergeCell ref="AE57:AQ57"/>
    <mergeCell ref="C66:O66"/>
    <mergeCell ref="Q66:AC66"/>
    <mergeCell ref="B74:AR74"/>
    <mergeCell ref="C39:O39"/>
    <mergeCell ref="Q39:AC39"/>
    <mergeCell ref="B44:AR44"/>
    <mergeCell ref="C48:O48"/>
    <mergeCell ref="Q48:AC48"/>
    <mergeCell ref="AE48:AQ48"/>
    <mergeCell ref="B25:AR25"/>
    <mergeCell ref="C29:O29"/>
    <mergeCell ref="Q29:AC29"/>
    <mergeCell ref="AE29:AQ29"/>
    <mergeCell ref="C34:O34"/>
    <mergeCell ref="Q34:AC34"/>
    <mergeCell ref="AE34:AQ34"/>
    <mergeCell ref="AI22:AP23"/>
    <mergeCell ref="C19:G20"/>
    <mergeCell ref="H19:P20"/>
    <mergeCell ref="S19:W20"/>
    <mergeCell ref="X19:AD20"/>
    <mergeCell ref="AG19:AH20"/>
    <mergeCell ref="AI19:AP20"/>
    <mergeCell ref="C22:G23"/>
    <mergeCell ref="H22:P23"/>
    <mergeCell ref="S22:W23"/>
    <mergeCell ref="X22:AD23"/>
    <mergeCell ref="AG22:AH23"/>
    <mergeCell ref="B12:AR12"/>
    <mergeCell ref="C15:G16"/>
    <mergeCell ref="H15:P16"/>
    <mergeCell ref="S15:W16"/>
    <mergeCell ref="X15:AD16"/>
    <mergeCell ref="AG15:AH16"/>
    <mergeCell ref="AI15:AP16"/>
    <mergeCell ref="AO1:AS1"/>
    <mergeCell ref="B3:AR3"/>
    <mergeCell ref="B5:AR5"/>
    <mergeCell ref="C8:I10"/>
    <mergeCell ref="J8:P10"/>
    <mergeCell ref="S8:X10"/>
    <mergeCell ref="Y8:AD10"/>
    <mergeCell ref="AG8:AJ10"/>
    <mergeCell ref="AK8:AP10"/>
  </mergeCells>
  <phoneticPr fontId="14"/>
  <pageMargins left="0.25" right="0.25" top="0.75" bottom="0.75" header="0.3" footer="0.3"/>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225" r:id="rId4" name="チェック 1">
              <controlPr defaultSize="0" autoFill="0" autoLine="0" autoPict="0">
                <anchor moveWithCells="1">
                  <from>
                    <xdr:col>27</xdr:col>
                    <xdr:colOff>209550</xdr:colOff>
                    <xdr:row>29</xdr:row>
                    <xdr:rowOff>114300</xdr:rowOff>
                  </from>
                  <to>
                    <xdr:col>29</xdr:col>
                    <xdr:colOff>146050</xdr:colOff>
                    <xdr:row>31</xdr:row>
                    <xdr:rowOff>38100</xdr:rowOff>
                  </to>
                </anchor>
              </controlPr>
            </control>
          </mc:Choice>
        </mc:AlternateContent>
        <mc:AlternateContent xmlns:mc="http://schemas.openxmlformats.org/markup-compatibility/2006">
          <mc:Choice Requires="x14">
            <control shapeId="308226" r:id="rId5" name="チェック 2">
              <controlPr defaultSize="0" autoFill="0" autoLine="0" autoPict="0">
                <anchor moveWithCells="1">
                  <from>
                    <xdr:col>13</xdr:col>
                    <xdr:colOff>190500</xdr:colOff>
                    <xdr:row>47</xdr:row>
                    <xdr:rowOff>127000</xdr:rowOff>
                  </from>
                  <to>
                    <xdr:col>15</xdr:col>
                    <xdr:colOff>127000</xdr:colOff>
                    <xdr:row>49</xdr:row>
                    <xdr:rowOff>50800</xdr:rowOff>
                  </to>
                </anchor>
              </controlPr>
            </control>
          </mc:Choice>
        </mc:AlternateContent>
        <mc:AlternateContent xmlns:mc="http://schemas.openxmlformats.org/markup-compatibility/2006">
          <mc:Choice Requires="x14">
            <control shapeId="308227" r:id="rId6" name="チェック 3">
              <controlPr defaultSize="0" autoFill="0" autoLine="0" autoPict="0">
                <anchor moveWithCells="1">
                  <from>
                    <xdr:col>27</xdr:col>
                    <xdr:colOff>171450</xdr:colOff>
                    <xdr:row>56</xdr:row>
                    <xdr:rowOff>127000</xdr:rowOff>
                  </from>
                  <to>
                    <xdr:col>29</xdr:col>
                    <xdr:colOff>107950</xdr:colOff>
                    <xdr:row>58</xdr:row>
                    <xdr:rowOff>50800</xdr:rowOff>
                  </to>
                </anchor>
              </controlPr>
            </control>
          </mc:Choice>
        </mc:AlternateContent>
        <mc:AlternateContent xmlns:mc="http://schemas.openxmlformats.org/markup-compatibility/2006">
          <mc:Choice Requires="x14">
            <control shapeId="308228" r:id="rId7" name="チェック 4">
              <controlPr defaultSize="0" autoFill="0" autoLine="0" autoPict="0">
                <anchor moveWithCells="1">
                  <from>
                    <xdr:col>27</xdr:col>
                    <xdr:colOff>171450</xdr:colOff>
                    <xdr:row>57</xdr:row>
                    <xdr:rowOff>127000</xdr:rowOff>
                  </from>
                  <to>
                    <xdr:col>29</xdr:col>
                    <xdr:colOff>107950</xdr:colOff>
                    <xdr:row>59</xdr:row>
                    <xdr:rowOff>50800</xdr:rowOff>
                  </to>
                </anchor>
              </controlPr>
            </control>
          </mc:Choice>
        </mc:AlternateContent>
        <mc:AlternateContent xmlns:mc="http://schemas.openxmlformats.org/markup-compatibility/2006">
          <mc:Choice Requires="x14">
            <control shapeId="308229" r:id="rId8" name="チェック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308230" r:id="rId9" name="チェック 6">
              <controlPr defaultSize="0" autoFill="0" autoLine="0" autoPict="0">
                <anchor moveWithCells="1">
                  <from>
                    <xdr:col>42</xdr:col>
                    <xdr:colOff>0</xdr:colOff>
                    <xdr:row>56</xdr:row>
                    <xdr:rowOff>127000</xdr:rowOff>
                  </from>
                  <to>
                    <xdr:col>43</xdr:col>
                    <xdr:colOff>152400</xdr:colOff>
                    <xdr:row>58</xdr:row>
                    <xdr:rowOff>50800</xdr:rowOff>
                  </to>
                </anchor>
              </controlPr>
            </control>
          </mc:Choice>
        </mc:AlternateContent>
        <mc:AlternateContent xmlns:mc="http://schemas.openxmlformats.org/markup-compatibility/2006">
          <mc:Choice Requires="x14">
            <control shapeId="308231" r:id="rId10" name="チェック 7">
              <controlPr defaultSize="0" autoFill="0" autoLine="0" autoPict="0">
                <anchor moveWithCells="1">
                  <from>
                    <xdr:col>42</xdr:col>
                    <xdr:colOff>0</xdr:colOff>
                    <xdr:row>58</xdr:row>
                    <xdr:rowOff>133350</xdr:rowOff>
                  </from>
                  <to>
                    <xdr:col>43</xdr:col>
                    <xdr:colOff>152400</xdr:colOff>
                    <xdr:row>60</xdr:row>
                    <xdr:rowOff>57150</xdr:rowOff>
                  </to>
                </anchor>
              </controlPr>
            </control>
          </mc:Choice>
        </mc:AlternateContent>
        <mc:AlternateContent xmlns:mc="http://schemas.openxmlformats.org/markup-compatibility/2006">
          <mc:Choice Requires="x14">
            <control shapeId="308232" r:id="rId11" name="チェック 8">
              <controlPr defaultSize="0" autoFill="0" autoLine="0" autoPict="0">
                <anchor moveWithCells="1">
                  <from>
                    <xdr:col>14</xdr:col>
                    <xdr:colOff>12700</xdr:colOff>
                    <xdr:row>66</xdr:row>
                    <xdr:rowOff>133350</xdr:rowOff>
                  </from>
                  <to>
                    <xdr:col>15</xdr:col>
                    <xdr:colOff>165100</xdr:colOff>
                    <xdr:row>68</xdr:row>
                    <xdr:rowOff>57150</xdr:rowOff>
                  </to>
                </anchor>
              </controlPr>
            </control>
          </mc:Choice>
        </mc:AlternateContent>
        <mc:AlternateContent xmlns:mc="http://schemas.openxmlformats.org/markup-compatibility/2006">
          <mc:Choice Requires="x14">
            <control shapeId="308233" r:id="rId12" name="チェック 9">
              <controlPr defaultSize="0" autoFill="0" autoLine="0" autoPict="0">
                <anchor moveWithCells="1">
                  <from>
                    <xdr:col>27</xdr:col>
                    <xdr:colOff>203200</xdr:colOff>
                    <xdr:row>66</xdr:row>
                    <xdr:rowOff>127000</xdr:rowOff>
                  </from>
                  <to>
                    <xdr:col>29</xdr:col>
                    <xdr:colOff>133350</xdr:colOff>
                    <xdr:row>68</xdr:row>
                    <xdr:rowOff>50800</xdr:rowOff>
                  </to>
                </anchor>
              </controlPr>
            </control>
          </mc:Choice>
        </mc:AlternateContent>
        <mc:AlternateContent xmlns:mc="http://schemas.openxmlformats.org/markup-compatibility/2006">
          <mc:Choice Requires="x14">
            <control shapeId="308234" r:id="rId13" name="チェック 10">
              <controlPr defaultSize="0" autoFill="0" autoLine="0" autoPict="0">
                <anchor moveWithCells="1">
                  <from>
                    <xdr:col>13</xdr:col>
                    <xdr:colOff>171450</xdr:colOff>
                    <xdr:row>39</xdr:row>
                    <xdr:rowOff>133350</xdr:rowOff>
                  </from>
                  <to>
                    <xdr:col>15</xdr:col>
                    <xdr:colOff>107950</xdr:colOff>
                    <xdr:row>41</xdr:row>
                    <xdr:rowOff>57150</xdr:rowOff>
                  </to>
                </anchor>
              </controlPr>
            </control>
          </mc:Choice>
        </mc:AlternateContent>
        <mc:AlternateContent xmlns:mc="http://schemas.openxmlformats.org/markup-compatibility/2006">
          <mc:Choice Requires="x14">
            <control shapeId="308235" r:id="rId14" name="チェック 11">
              <controlPr defaultSize="0" autoFill="0" autoLine="0" autoPict="0">
                <anchor moveWithCells="1">
                  <from>
                    <xdr:col>17</xdr:col>
                    <xdr:colOff>12700</xdr:colOff>
                    <xdr:row>75</xdr:row>
                    <xdr:rowOff>133350</xdr:rowOff>
                  </from>
                  <to>
                    <xdr:col>18</xdr:col>
                    <xdr:colOff>165100</xdr:colOff>
                    <xdr:row>77</xdr:row>
                    <xdr:rowOff>57150</xdr:rowOff>
                  </to>
                </anchor>
              </controlPr>
            </control>
          </mc:Choice>
        </mc:AlternateContent>
        <mc:AlternateContent xmlns:mc="http://schemas.openxmlformats.org/markup-compatibility/2006">
          <mc:Choice Requires="x14">
            <control shapeId="308236" r:id="rId15" name="チェック 12">
              <controlPr defaultSize="0" autoFill="0" autoLine="0" autoPict="0">
                <anchor moveWithCells="1">
                  <from>
                    <xdr:col>13</xdr:col>
                    <xdr:colOff>190500</xdr:colOff>
                    <xdr:row>29</xdr:row>
                    <xdr:rowOff>114300</xdr:rowOff>
                  </from>
                  <to>
                    <xdr:col>15</xdr:col>
                    <xdr:colOff>127000</xdr:colOff>
                    <xdr:row>31</xdr:row>
                    <xdr:rowOff>38100</xdr:rowOff>
                  </to>
                </anchor>
              </controlPr>
            </control>
          </mc:Choice>
        </mc:AlternateContent>
        <mc:AlternateContent xmlns:mc="http://schemas.openxmlformats.org/markup-compatibility/2006">
          <mc:Choice Requires="x14">
            <control shapeId="308237" r:id="rId16" name="チェック 13">
              <controlPr defaultSize="0" autoFill="0" autoLine="0" autoPict="0">
                <anchor moveWithCells="1">
                  <from>
                    <xdr:col>41</xdr:col>
                    <xdr:colOff>114300</xdr:colOff>
                    <xdr:row>29</xdr:row>
                    <xdr:rowOff>133350</xdr:rowOff>
                  </from>
                  <to>
                    <xdr:col>43</xdr:col>
                    <xdr:colOff>50800</xdr:colOff>
                    <xdr:row>31</xdr:row>
                    <xdr:rowOff>57150</xdr:rowOff>
                  </to>
                </anchor>
              </controlPr>
            </control>
          </mc:Choice>
        </mc:AlternateContent>
        <mc:AlternateContent xmlns:mc="http://schemas.openxmlformats.org/markup-compatibility/2006">
          <mc:Choice Requires="x14">
            <control shapeId="308238" r:id="rId17" name="チェック 14">
              <controlPr defaultSize="0" autoFill="0" autoLine="0" autoPict="0">
                <anchor moveWithCells="1">
                  <from>
                    <xdr:col>13</xdr:col>
                    <xdr:colOff>165100</xdr:colOff>
                    <xdr:row>34</xdr:row>
                    <xdr:rowOff>127000</xdr:rowOff>
                  </from>
                  <to>
                    <xdr:col>15</xdr:col>
                    <xdr:colOff>95250</xdr:colOff>
                    <xdr:row>36</xdr:row>
                    <xdr:rowOff>50800</xdr:rowOff>
                  </to>
                </anchor>
              </controlPr>
            </control>
          </mc:Choice>
        </mc:AlternateContent>
        <mc:AlternateContent xmlns:mc="http://schemas.openxmlformats.org/markup-compatibility/2006">
          <mc:Choice Requires="x14">
            <control shapeId="308239" r:id="rId18" name="チェック 15">
              <controlPr defaultSize="0" autoFill="0" autoLine="0" autoPict="0">
                <anchor moveWithCells="1">
                  <from>
                    <xdr:col>27</xdr:col>
                    <xdr:colOff>203200</xdr:colOff>
                    <xdr:row>34</xdr:row>
                    <xdr:rowOff>127000</xdr:rowOff>
                  </from>
                  <to>
                    <xdr:col>29</xdr:col>
                    <xdr:colOff>133350</xdr:colOff>
                    <xdr:row>36</xdr:row>
                    <xdr:rowOff>50800</xdr:rowOff>
                  </to>
                </anchor>
              </controlPr>
            </control>
          </mc:Choice>
        </mc:AlternateContent>
        <mc:AlternateContent xmlns:mc="http://schemas.openxmlformats.org/markup-compatibility/2006">
          <mc:Choice Requires="x14">
            <control shapeId="308240" r:id="rId19" name="チェック 16">
              <controlPr defaultSize="0" autoFill="0" autoLine="0" autoPict="0">
                <anchor moveWithCells="1">
                  <from>
                    <xdr:col>41</xdr:col>
                    <xdr:colOff>203200</xdr:colOff>
                    <xdr:row>34</xdr:row>
                    <xdr:rowOff>127000</xdr:rowOff>
                  </from>
                  <to>
                    <xdr:col>43</xdr:col>
                    <xdr:colOff>133350</xdr:colOff>
                    <xdr:row>36</xdr:row>
                    <xdr:rowOff>50800</xdr:rowOff>
                  </to>
                </anchor>
              </controlPr>
            </control>
          </mc:Choice>
        </mc:AlternateContent>
        <mc:AlternateContent xmlns:mc="http://schemas.openxmlformats.org/markup-compatibility/2006">
          <mc:Choice Requires="x14">
            <control shapeId="308241" r:id="rId20" name="チェック 17">
              <controlPr defaultSize="0" autoFill="0" autoLine="0" autoPict="0">
                <anchor moveWithCells="1">
                  <from>
                    <xdr:col>28</xdr:col>
                    <xdr:colOff>12700</xdr:colOff>
                    <xdr:row>39</xdr:row>
                    <xdr:rowOff>107950</xdr:rowOff>
                  </from>
                  <to>
                    <xdr:col>29</xdr:col>
                    <xdr:colOff>165100</xdr:colOff>
                    <xdr:row>41</xdr:row>
                    <xdr:rowOff>31750</xdr:rowOff>
                  </to>
                </anchor>
              </controlPr>
            </control>
          </mc:Choice>
        </mc:AlternateContent>
        <mc:AlternateContent xmlns:mc="http://schemas.openxmlformats.org/markup-compatibility/2006">
          <mc:Choice Requires="x14">
            <control shapeId="308242" r:id="rId21" name="チェック 18">
              <controlPr defaultSize="0" autoFill="0" autoLine="0" autoPict="0">
                <anchor moveWithCells="1">
                  <from>
                    <xdr:col>27</xdr:col>
                    <xdr:colOff>209550</xdr:colOff>
                    <xdr:row>48</xdr:row>
                    <xdr:rowOff>107950</xdr:rowOff>
                  </from>
                  <to>
                    <xdr:col>29</xdr:col>
                    <xdr:colOff>146050</xdr:colOff>
                    <xdr:row>50</xdr:row>
                    <xdr:rowOff>31750</xdr:rowOff>
                  </to>
                </anchor>
              </controlPr>
            </control>
          </mc:Choice>
        </mc:AlternateContent>
        <mc:AlternateContent xmlns:mc="http://schemas.openxmlformats.org/markup-compatibility/2006">
          <mc:Choice Requires="x14">
            <control shapeId="308243" r:id="rId22" name="チェック 19">
              <controlPr defaultSize="0" autoFill="0" autoLine="0" autoPict="0">
                <anchor moveWithCells="1">
                  <from>
                    <xdr:col>13</xdr:col>
                    <xdr:colOff>190500</xdr:colOff>
                    <xdr:row>49</xdr:row>
                    <xdr:rowOff>114300</xdr:rowOff>
                  </from>
                  <to>
                    <xdr:col>15</xdr:col>
                    <xdr:colOff>127000</xdr:colOff>
                    <xdr:row>51</xdr:row>
                    <xdr:rowOff>38100</xdr:rowOff>
                  </to>
                </anchor>
              </controlPr>
            </control>
          </mc:Choice>
        </mc:AlternateContent>
        <mc:AlternateContent xmlns:mc="http://schemas.openxmlformats.org/markup-compatibility/2006">
          <mc:Choice Requires="x14">
            <control shapeId="308244" r:id="rId23" name="チェック 20">
              <controlPr defaultSize="0" autoFill="0" autoLine="0" autoPict="0">
                <anchor moveWithCells="1">
                  <from>
                    <xdr:col>13</xdr:col>
                    <xdr:colOff>209550</xdr:colOff>
                    <xdr:row>57</xdr:row>
                    <xdr:rowOff>107950</xdr:rowOff>
                  </from>
                  <to>
                    <xdr:col>15</xdr:col>
                    <xdr:colOff>146050</xdr:colOff>
                    <xdr:row>59</xdr:row>
                    <xdr:rowOff>31750</xdr:rowOff>
                  </to>
                </anchor>
              </controlPr>
            </control>
          </mc:Choice>
        </mc:AlternateContent>
        <mc:AlternateContent xmlns:mc="http://schemas.openxmlformats.org/markup-compatibility/2006">
          <mc:Choice Requires="x14">
            <control shapeId="308245" r:id="rId24" name="チェック 21">
              <controlPr defaultSize="0" autoFill="0" autoLine="0" autoPict="0">
                <anchor moveWithCells="1">
                  <from>
                    <xdr:col>17</xdr:col>
                    <xdr:colOff>12700</xdr:colOff>
                    <xdr:row>75</xdr:row>
                    <xdr:rowOff>133350</xdr:rowOff>
                  </from>
                  <to>
                    <xdr:col>18</xdr:col>
                    <xdr:colOff>165100</xdr:colOff>
                    <xdr:row>77</xdr:row>
                    <xdr:rowOff>57150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D3F90-509A-4AE4-BD7C-ED2D96866FB8}">
  <sheetPr>
    <tabColor theme="0"/>
    <pageSetUpPr fitToPage="1"/>
  </sheetPr>
  <dimension ref="B2:S46"/>
  <sheetViews>
    <sheetView view="pageBreakPreview" zoomScaleNormal="90" zoomScaleSheetLayoutView="100" workbookViewId="0"/>
  </sheetViews>
  <sheetFormatPr defaultColWidth="9" defaultRowHeight="25.5"/>
  <cols>
    <col min="1" max="1" width="4.08203125" style="1228" customWidth="1"/>
    <col min="2" max="19" width="8.25" style="1228" customWidth="1"/>
    <col min="20" max="16384" width="9" style="1228"/>
  </cols>
  <sheetData>
    <row r="2" spans="2:19">
      <c r="M2" s="1229"/>
      <c r="N2" s="1229"/>
      <c r="O2" s="1229" t="s">
        <v>429</v>
      </c>
      <c r="P2" s="1229"/>
      <c r="Q2" s="1229" t="s">
        <v>1107</v>
      </c>
      <c r="R2" s="1229"/>
      <c r="S2" s="1229" t="s">
        <v>1108</v>
      </c>
    </row>
    <row r="3" spans="2:19" ht="15" customHeight="1"/>
    <row r="4" spans="2:19" ht="33" customHeight="1">
      <c r="B4" s="3722" t="s">
        <v>2275</v>
      </c>
      <c r="C4" s="3722"/>
      <c r="D4" s="3722"/>
      <c r="E4" s="3722"/>
      <c r="F4" s="3722"/>
      <c r="G4" s="3722"/>
      <c r="H4" s="3722"/>
      <c r="I4" s="3722"/>
      <c r="J4" s="3722"/>
      <c r="K4" s="3722"/>
      <c r="L4" s="3722"/>
      <c r="M4" s="3722"/>
      <c r="N4" s="3722"/>
      <c r="O4" s="3722"/>
      <c r="P4" s="3722"/>
      <c r="Q4" s="3722"/>
      <c r="R4" s="3722"/>
      <c r="S4" s="3722"/>
    </row>
    <row r="5" spans="2:19" ht="15" customHeight="1"/>
    <row r="6" spans="2:19" ht="33" customHeight="1">
      <c r="B6" s="3720" t="s">
        <v>915</v>
      </c>
      <c r="C6" s="3720"/>
      <c r="D6" s="3721"/>
      <c r="E6" s="3721"/>
      <c r="F6" s="3721"/>
      <c r="G6" s="3721"/>
      <c r="H6" s="3721"/>
      <c r="I6" s="3721"/>
      <c r="J6" s="1230"/>
      <c r="K6" s="3720" t="s">
        <v>2276</v>
      </c>
      <c r="L6" s="3720"/>
      <c r="M6" s="3721"/>
      <c r="N6" s="3721"/>
      <c r="O6" s="3721"/>
      <c r="P6" s="3721"/>
      <c r="Q6" s="3721"/>
      <c r="R6" s="3721"/>
      <c r="S6" s="3721"/>
    </row>
    <row r="7" spans="2:19" ht="33" customHeight="1">
      <c r="B7" s="3720" t="s">
        <v>2277</v>
      </c>
      <c r="C7" s="3720"/>
      <c r="D7" s="3721"/>
      <c r="E7" s="3721"/>
      <c r="F7" s="3721"/>
      <c r="G7" s="3721"/>
      <c r="H7" s="3721"/>
      <c r="I7" s="3721"/>
      <c r="J7" s="1230"/>
      <c r="K7" s="3720" t="s">
        <v>2278</v>
      </c>
      <c r="L7" s="3720"/>
      <c r="M7" s="3721"/>
      <c r="N7" s="3721"/>
      <c r="O7" s="3721"/>
      <c r="P7" s="3721"/>
      <c r="Q7" s="3721"/>
      <c r="R7" s="3721"/>
      <c r="S7" s="3721"/>
    </row>
    <row r="8" spans="2:19" ht="33" customHeight="1">
      <c r="B8" s="3720" t="s">
        <v>2279</v>
      </c>
      <c r="C8" s="3720"/>
      <c r="D8" s="3721"/>
      <c r="E8" s="3721"/>
      <c r="F8" s="3721"/>
      <c r="G8" s="3721"/>
      <c r="H8" s="3721"/>
      <c r="I8" s="3721"/>
      <c r="J8" s="1230"/>
      <c r="K8" s="3720" t="s">
        <v>2280</v>
      </c>
      <c r="L8" s="3720"/>
      <c r="M8" s="3721"/>
      <c r="N8" s="3721"/>
      <c r="O8" s="3721"/>
      <c r="P8" s="3721"/>
      <c r="Q8" s="3721"/>
      <c r="R8" s="3721"/>
      <c r="S8" s="3721"/>
    </row>
    <row r="9" spans="2:19" ht="16.5" customHeight="1"/>
    <row r="10" spans="2:19" ht="30" customHeight="1">
      <c r="B10" s="3735" t="s">
        <v>2281</v>
      </c>
      <c r="C10" s="3741"/>
      <c r="D10" s="3741"/>
      <c r="E10" s="3741"/>
      <c r="F10" s="3741"/>
      <c r="G10" s="3741"/>
      <c r="H10" s="3741"/>
      <c r="I10" s="3741"/>
      <c r="J10" s="3741"/>
      <c r="K10" s="3741"/>
      <c r="L10" s="3741"/>
      <c r="M10" s="3741"/>
      <c r="N10" s="3741"/>
      <c r="O10" s="3741"/>
      <c r="P10" s="3741"/>
      <c r="Q10" s="3741"/>
      <c r="R10" s="3741"/>
      <c r="S10" s="3742"/>
    </row>
    <row r="11" spans="2:19" ht="30" customHeight="1">
      <c r="B11" s="1231" t="s">
        <v>2282</v>
      </c>
      <c r="K11" s="1231" t="s">
        <v>2283</v>
      </c>
      <c r="L11" s="1232"/>
      <c r="M11" s="1232"/>
      <c r="N11" s="1232"/>
      <c r="O11" s="1232"/>
      <c r="P11" s="1232"/>
      <c r="Q11" s="1232"/>
      <c r="R11" s="1232"/>
      <c r="S11" s="1233"/>
    </row>
    <row r="12" spans="2:19" ht="30" customHeight="1">
      <c r="B12" s="1234"/>
      <c r="K12" s="1234"/>
      <c r="S12" s="1235"/>
    </row>
    <row r="13" spans="2:19" ht="30" customHeight="1">
      <c r="B13" s="1234"/>
      <c r="C13" s="1236" t="s">
        <v>2284</v>
      </c>
      <c r="K13" s="1234"/>
      <c r="L13" s="1236" t="s">
        <v>2285</v>
      </c>
      <c r="S13" s="1235"/>
    </row>
    <row r="14" spans="2:19" ht="30" customHeight="1">
      <c r="B14" s="1234"/>
      <c r="C14" s="1236" t="s">
        <v>2286</v>
      </c>
      <c r="K14" s="1234"/>
      <c r="L14" s="1236" t="s">
        <v>2287</v>
      </c>
      <c r="S14" s="1235"/>
    </row>
    <row r="15" spans="2:19" ht="30" customHeight="1">
      <c r="B15" s="1234"/>
      <c r="C15" s="1236" t="s">
        <v>2288</v>
      </c>
      <c r="K15" s="1234"/>
      <c r="L15" s="1236" t="s">
        <v>2289</v>
      </c>
      <c r="S15" s="1235"/>
    </row>
    <row r="16" spans="2:19" ht="30" customHeight="1">
      <c r="B16" s="1234"/>
      <c r="C16" s="1236" t="s">
        <v>2290</v>
      </c>
      <c r="K16" s="1234"/>
      <c r="S16" s="1235"/>
    </row>
    <row r="17" spans="2:19" ht="30" customHeight="1">
      <c r="B17" s="1234"/>
      <c r="K17" s="1234"/>
      <c r="S17" s="1235"/>
    </row>
    <row r="18" spans="2:19" ht="30" customHeight="1">
      <c r="B18" s="1237" t="s">
        <v>2291</v>
      </c>
      <c r="C18" s="1232"/>
      <c r="D18" s="1232"/>
      <c r="E18" s="1232"/>
      <c r="F18" s="1232"/>
      <c r="G18" s="1232"/>
      <c r="H18" s="1232"/>
      <c r="I18" s="1232"/>
      <c r="J18" s="1233"/>
      <c r="K18" s="1234"/>
      <c r="S18" s="1235"/>
    </row>
    <row r="19" spans="2:19" ht="30" customHeight="1">
      <c r="B19" s="1234"/>
      <c r="J19" s="1235"/>
      <c r="K19" s="1234"/>
      <c r="S19" s="1235"/>
    </row>
    <row r="20" spans="2:19" ht="30" customHeight="1">
      <c r="B20" s="1234"/>
      <c r="C20" s="1236" t="s">
        <v>2292</v>
      </c>
      <c r="J20" s="1235"/>
      <c r="K20" s="1234"/>
      <c r="S20" s="1235"/>
    </row>
    <row r="21" spans="2:19" ht="30" customHeight="1">
      <c r="B21" s="1234"/>
      <c r="C21" s="1236" t="s">
        <v>2293</v>
      </c>
      <c r="J21" s="1235"/>
      <c r="K21" s="1234"/>
      <c r="S21" s="1235"/>
    </row>
    <row r="22" spans="2:19" ht="30" customHeight="1">
      <c r="B22" s="1238"/>
      <c r="C22" s="1239"/>
      <c r="D22" s="1239"/>
      <c r="E22" s="1239"/>
      <c r="F22" s="1239"/>
      <c r="G22" s="1239"/>
      <c r="H22" s="1239"/>
      <c r="I22" s="1239"/>
      <c r="J22" s="1240"/>
      <c r="K22" s="1234"/>
      <c r="S22" s="1235"/>
    </row>
    <row r="23" spans="2:19" ht="30" customHeight="1">
      <c r="B23" s="1231" t="s">
        <v>2294</v>
      </c>
      <c r="K23" s="1234"/>
      <c r="S23" s="1235"/>
    </row>
    <row r="24" spans="2:19" ht="30" customHeight="1">
      <c r="B24" s="1234"/>
      <c r="K24" s="1234"/>
      <c r="S24" s="1235"/>
    </row>
    <row r="25" spans="2:19" ht="30" customHeight="1">
      <c r="B25" s="1234"/>
      <c r="C25" s="1236" t="s">
        <v>2295</v>
      </c>
      <c r="K25" s="1234"/>
      <c r="S25" s="1235"/>
    </row>
    <row r="26" spans="2:19" ht="30" customHeight="1">
      <c r="B26" s="1234"/>
      <c r="C26" s="1236" t="s">
        <v>2296</v>
      </c>
      <c r="K26" s="1234"/>
      <c r="S26" s="1235"/>
    </row>
    <row r="27" spans="2:19" ht="30" customHeight="1">
      <c r="B27" s="1234"/>
      <c r="C27" s="1236" t="s">
        <v>2297</v>
      </c>
      <c r="K27" s="1234"/>
      <c r="S27" s="1235"/>
    </row>
    <row r="28" spans="2:19" ht="30" customHeight="1">
      <c r="B28" s="1238"/>
      <c r="C28" s="1239"/>
      <c r="D28" s="1239"/>
      <c r="E28" s="1239"/>
      <c r="F28" s="1239"/>
      <c r="G28" s="1239"/>
      <c r="H28" s="1239"/>
      <c r="I28" s="1239"/>
      <c r="J28" s="1239"/>
      <c r="K28" s="1238"/>
      <c r="L28" s="1239"/>
      <c r="M28" s="1239"/>
      <c r="N28" s="1239"/>
      <c r="O28" s="1239"/>
      <c r="P28" s="1239"/>
      <c r="Q28" s="1239"/>
      <c r="R28" s="1239"/>
      <c r="S28" s="1240"/>
    </row>
    <row r="29" spans="2:19" ht="15" customHeight="1"/>
    <row r="30" spans="2:19" ht="30" customHeight="1">
      <c r="B30" s="3735" t="s">
        <v>2298</v>
      </c>
      <c r="C30" s="3736"/>
      <c r="D30" s="3736"/>
      <c r="E30" s="3736"/>
      <c r="F30" s="3736"/>
      <c r="G30" s="3736"/>
      <c r="H30" s="3736"/>
      <c r="I30" s="3736"/>
      <c r="J30" s="3736"/>
      <c r="K30" s="3736"/>
      <c r="L30" s="3736"/>
      <c r="M30" s="3736"/>
      <c r="N30" s="3736"/>
      <c r="O30" s="3736"/>
      <c r="P30" s="3736"/>
      <c r="Q30" s="3736"/>
      <c r="R30" s="3736"/>
      <c r="S30" s="3737"/>
    </row>
    <row r="31" spans="2:19" ht="30.75" customHeight="1">
      <c r="B31" s="1234"/>
      <c r="S31" s="1235"/>
    </row>
    <row r="32" spans="2:19" ht="30.75" customHeight="1">
      <c r="B32" s="1234"/>
      <c r="C32" s="1236" t="s">
        <v>2299</v>
      </c>
      <c r="S32" s="1235"/>
    </row>
    <row r="33" spans="2:19" ht="30.75" customHeight="1">
      <c r="B33" s="1234"/>
      <c r="C33" s="1236" t="s">
        <v>2300</v>
      </c>
      <c r="S33" s="1235"/>
    </row>
    <row r="34" spans="2:19" ht="30.75" customHeight="1">
      <c r="B34" s="1234"/>
      <c r="S34" s="1235"/>
    </row>
    <row r="35" spans="2:19" ht="30.75" customHeight="1">
      <c r="B35" s="1238"/>
      <c r="C35" s="1239"/>
      <c r="D35" s="1239"/>
      <c r="E35" s="1239"/>
      <c r="F35" s="1239"/>
      <c r="G35" s="1239"/>
      <c r="H35" s="1239"/>
      <c r="I35" s="1239"/>
      <c r="J35" s="1239"/>
      <c r="K35" s="1239"/>
      <c r="L35" s="1239"/>
      <c r="M35" s="1239"/>
      <c r="N35" s="1239"/>
      <c r="O35" s="1239"/>
      <c r="P35" s="1239"/>
      <c r="Q35" s="1239"/>
      <c r="R35" s="1239"/>
      <c r="S35" s="1240"/>
    </row>
    <row r="36" spans="2:19" ht="20.25" customHeight="1">
      <c r="B36" s="3723" t="s">
        <v>2301</v>
      </c>
      <c r="C36" s="3724"/>
      <c r="D36" s="3724"/>
      <c r="E36" s="3725"/>
      <c r="F36" s="3729"/>
      <c r="G36" s="3730"/>
      <c r="H36" s="3730"/>
      <c r="I36" s="3730"/>
      <c r="J36" s="3730"/>
      <c r="K36" s="3730"/>
      <c r="L36" s="3730"/>
      <c r="M36" s="3730"/>
      <c r="N36" s="3730"/>
      <c r="O36" s="3730"/>
      <c r="P36" s="3730"/>
      <c r="Q36" s="3730"/>
      <c r="R36" s="3730"/>
      <c r="S36" s="3731"/>
    </row>
    <row r="37" spans="2:19" ht="20.25" customHeight="1">
      <c r="B37" s="3726"/>
      <c r="C37" s="3727"/>
      <c r="D37" s="3727"/>
      <c r="E37" s="3728"/>
      <c r="F37" s="3732"/>
      <c r="G37" s="3733"/>
      <c r="H37" s="3733"/>
      <c r="I37" s="3733"/>
      <c r="J37" s="3733"/>
      <c r="K37" s="3733"/>
      <c r="L37" s="3733"/>
      <c r="M37" s="3733"/>
      <c r="N37" s="3733"/>
      <c r="O37" s="3733"/>
      <c r="P37" s="3733"/>
      <c r="Q37" s="3733"/>
      <c r="R37" s="3733"/>
      <c r="S37" s="3734"/>
    </row>
    <row r="38" spans="2:19" ht="15.75" customHeight="1"/>
    <row r="39" spans="2:19" ht="32.5">
      <c r="B39" s="3735" t="s">
        <v>2302</v>
      </c>
      <c r="C39" s="3736"/>
      <c r="D39" s="3736"/>
      <c r="E39" s="3736"/>
      <c r="F39" s="3736"/>
      <c r="G39" s="3736"/>
      <c r="H39" s="3736"/>
      <c r="I39" s="3736"/>
      <c r="J39" s="3736"/>
      <c r="K39" s="3736"/>
      <c r="L39" s="3736"/>
      <c r="M39" s="3736"/>
      <c r="N39" s="3736"/>
      <c r="O39" s="3736"/>
      <c r="P39" s="3736"/>
      <c r="Q39" s="3736"/>
      <c r="R39" s="3736"/>
      <c r="S39" s="3737"/>
    </row>
    <row r="40" spans="2:19">
      <c r="B40" s="1234"/>
      <c r="S40" s="1235"/>
    </row>
    <row r="41" spans="2:19" ht="75" customHeight="1">
      <c r="B41" s="3738" t="s">
        <v>2303</v>
      </c>
      <c r="C41" s="3739"/>
      <c r="D41" s="3739"/>
      <c r="E41" s="3739"/>
      <c r="F41" s="3739"/>
      <c r="G41" s="3739"/>
      <c r="H41" s="3739"/>
      <c r="I41" s="3739"/>
      <c r="J41" s="3739"/>
      <c r="K41" s="3739"/>
      <c r="L41" s="3739"/>
      <c r="M41" s="3739"/>
      <c r="N41" s="3739"/>
      <c r="O41" s="3739"/>
      <c r="P41" s="3739"/>
      <c r="Q41" s="3739"/>
      <c r="R41" s="3739"/>
      <c r="S41" s="3740"/>
    </row>
    <row r="42" spans="2:19">
      <c r="B42" s="1234"/>
      <c r="C42" s="1236"/>
      <c r="S42" s="1235"/>
    </row>
    <row r="43" spans="2:19">
      <c r="B43" s="1234"/>
      <c r="S43" s="1235"/>
    </row>
    <row r="44" spans="2:19">
      <c r="B44" s="1238"/>
      <c r="C44" s="1239"/>
      <c r="D44" s="1239"/>
      <c r="E44" s="1239"/>
      <c r="F44" s="1239"/>
      <c r="G44" s="1239"/>
      <c r="H44" s="1239"/>
      <c r="I44" s="1239"/>
      <c r="J44" s="1239"/>
      <c r="K44" s="1239"/>
      <c r="L44" s="1239"/>
      <c r="M44" s="1239"/>
      <c r="N44" s="1239"/>
      <c r="O44" s="1239"/>
      <c r="P44" s="1239"/>
      <c r="Q44" s="1239"/>
      <c r="R44" s="1239"/>
      <c r="S44" s="1240"/>
    </row>
    <row r="45" spans="2:19" ht="20.25" customHeight="1"/>
    <row r="46" spans="2:19" ht="20.25" customHeight="1"/>
  </sheetData>
  <mergeCells count="19">
    <mergeCell ref="B36:E37"/>
    <mergeCell ref="F36:S37"/>
    <mergeCell ref="B39:S39"/>
    <mergeCell ref="B41:S41"/>
    <mergeCell ref="B8:C8"/>
    <mergeCell ref="D8:I8"/>
    <mergeCell ref="K8:L8"/>
    <mergeCell ref="M8:S8"/>
    <mergeCell ref="B10:S10"/>
    <mergeCell ref="B30:S30"/>
    <mergeCell ref="B7:C7"/>
    <mergeCell ref="D7:I7"/>
    <mergeCell ref="K7:L7"/>
    <mergeCell ref="M7:S7"/>
    <mergeCell ref="B4:S4"/>
    <mergeCell ref="B6:C6"/>
    <mergeCell ref="D6:I6"/>
    <mergeCell ref="K6:L6"/>
    <mergeCell ref="M6:S6"/>
  </mergeCells>
  <phoneticPr fontId="14"/>
  <pageMargins left="0.23622047244094491" right="0.23622047244094491" top="0.74803149606299213" bottom="0.74803149606299213" header="0.31496062992125984" footer="0.31496062992125984"/>
  <pageSetup paperSize="9" scale="56"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9535-99CF-45B4-A9D0-92B84E9ADA19}">
  <sheetPr>
    <tabColor theme="0"/>
    <pageSetUpPr fitToPage="1"/>
  </sheetPr>
  <dimension ref="B2:S44"/>
  <sheetViews>
    <sheetView view="pageBreakPreview" zoomScaleNormal="100" zoomScaleSheetLayoutView="100" workbookViewId="0"/>
  </sheetViews>
  <sheetFormatPr defaultColWidth="9" defaultRowHeight="25.5"/>
  <cols>
    <col min="1" max="1" width="4.08203125" style="1228" customWidth="1"/>
    <col min="2" max="19" width="8.1640625" style="1228" customWidth="1"/>
    <col min="20" max="16384" width="9" style="1228"/>
  </cols>
  <sheetData>
    <row r="2" spans="2:19">
      <c r="M2" s="1229"/>
      <c r="N2" s="1229"/>
      <c r="O2" s="1229" t="s">
        <v>429</v>
      </c>
      <c r="P2" s="1229"/>
      <c r="Q2" s="1229" t="s">
        <v>1107</v>
      </c>
      <c r="R2" s="1229"/>
      <c r="S2" s="1229" t="s">
        <v>1108</v>
      </c>
    </row>
    <row r="4" spans="2:19" ht="38">
      <c r="B4" s="3722" t="s">
        <v>2304</v>
      </c>
      <c r="C4" s="3722"/>
      <c r="D4" s="3722"/>
      <c r="E4" s="3722"/>
      <c r="F4" s="3722"/>
      <c r="G4" s="3722"/>
      <c r="H4" s="3722"/>
      <c r="I4" s="3722"/>
      <c r="J4" s="3722"/>
      <c r="K4" s="3722"/>
      <c r="L4" s="3722"/>
      <c r="M4" s="3722"/>
      <c r="N4" s="3722"/>
      <c r="O4" s="3722"/>
      <c r="P4" s="3722"/>
      <c r="Q4" s="3722"/>
      <c r="R4" s="3722"/>
      <c r="S4" s="3722"/>
    </row>
    <row r="6" spans="2:19" ht="35.25" customHeight="1">
      <c r="B6" s="3720" t="s">
        <v>915</v>
      </c>
      <c r="C6" s="3720"/>
      <c r="D6" s="3721"/>
      <c r="E6" s="3721"/>
      <c r="F6" s="3721"/>
      <c r="G6" s="3721"/>
      <c r="H6" s="3721"/>
      <c r="I6" s="3721"/>
      <c r="J6" s="1230"/>
      <c r="K6" s="3720" t="s">
        <v>2276</v>
      </c>
      <c r="L6" s="3720"/>
      <c r="M6" s="3721"/>
      <c r="N6" s="3721"/>
      <c r="O6" s="3721"/>
      <c r="P6" s="3721"/>
      <c r="Q6" s="3721"/>
      <c r="R6" s="3721"/>
      <c r="S6" s="3721"/>
    </row>
    <row r="7" spans="2:19" ht="35.25" customHeight="1">
      <c r="B7" s="3720" t="s">
        <v>2277</v>
      </c>
      <c r="C7" s="3720"/>
      <c r="D7" s="3721"/>
      <c r="E7" s="3721"/>
      <c r="F7" s="3721"/>
      <c r="G7" s="3721"/>
      <c r="H7" s="3721"/>
      <c r="I7" s="3721"/>
      <c r="J7" s="1230"/>
      <c r="K7" s="3720" t="s">
        <v>2278</v>
      </c>
      <c r="L7" s="3720"/>
      <c r="M7" s="3721"/>
      <c r="N7" s="3721"/>
      <c r="O7" s="3721"/>
      <c r="P7" s="3721"/>
      <c r="Q7" s="3721"/>
      <c r="R7" s="3721"/>
      <c r="S7" s="3721"/>
    </row>
    <row r="8" spans="2:19" ht="35.25" customHeight="1">
      <c r="B8" s="3720" t="s">
        <v>2279</v>
      </c>
      <c r="C8" s="3720"/>
      <c r="D8" s="3721"/>
      <c r="E8" s="3721"/>
      <c r="F8" s="3721"/>
      <c r="G8" s="3721"/>
      <c r="H8" s="3721"/>
      <c r="I8" s="3721"/>
      <c r="J8" s="1230"/>
      <c r="K8" s="3720" t="s">
        <v>2280</v>
      </c>
      <c r="L8" s="3720"/>
      <c r="M8" s="3721"/>
      <c r="N8" s="3721"/>
      <c r="O8" s="3721"/>
      <c r="P8" s="3721"/>
      <c r="Q8" s="3721"/>
      <c r="R8" s="3721"/>
      <c r="S8" s="3721"/>
    </row>
    <row r="10" spans="2:19" ht="30" customHeight="1">
      <c r="B10" s="3735" t="s">
        <v>2305</v>
      </c>
      <c r="C10" s="3741"/>
      <c r="D10" s="3741"/>
      <c r="E10" s="3741"/>
      <c r="F10" s="3741"/>
      <c r="G10" s="3741"/>
      <c r="H10" s="3741"/>
      <c r="I10" s="3741"/>
      <c r="J10" s="3741"/>
      <c r="K10" s="3741"/>
      <c r="L10" s="3741"/>
      <c r="M10" s="3741"/>
      <c r="N10" s="3741"/>
      <c r="O10" s="3741"/>
      <c r="P10" s="3741"/>
      <c r="Q10" s="3741"/>
      <c r="R10" s="3741"/>
      <c r="S10" s="3742"/>
    </row>
    <row r="11" spans="2:19" ht="30" customHeight="1">
      <c r="B11" s="1231" t="s">
        <v>2282</v>
      </c>
      <c r="K11" s="1231" t="s">
        <v>2283</v>
      </c>
      <c r="L11" s="1232"/>
      <c r="M11" s="1232"/>
      <c r="N11" s="1232"/>
      <c r="O11" s="1232"/>
      <c r="P11" s="1232"/>
      <c r="Q11" s="1232"/>
      <c r="R11" s="1232"/>
      <c r="S11" s="1233"/>
    </row>
    <row r="12" spans="2:19" ht="30" customHeight="1">
      <c r="B12" s="1234"/>
      <c r="K12" s="1234"/>
      <c r="S12" s="1235"/>
    </row>
    <row r="13" spans="2:19" ht="30" customHeight="1">
      <c r="B13" s="1234"/>
      <c r="C13" s="1236" t="s">
        <v>2284</v>
      </c>
      <c r="K13" s="1234"/>
      <c r="L13" s="1236" t="s">
        <v>2285</v>
      </c>
      <c r="S13" s="1235"/>
    </row>
    <row r="14" spans="2:19" ht="30" customHeight="1">
      <c r="B14" s="1234"/>
      <c r="C14" s="1236" t="s">
        <v>2286</v>
      </c>
      <c r="K14" s="1234"/>
      <c r="L14" s="1236" t="s">
        <v>2287</v>
      </c>
      <c r="S14" s="1235"/>
    </row>
    <row r="15" spans="2:19" ht="30" customHeight="1">
      <c r="B15" s="1234"/>
      <c r="C15" s="1236" t="s">
        <v>2306</v>
      </c>
      <c r="K15" s="1234"/>
      <c r="L15" s="1236" t="s">
        <v>2289</v>
      </c>
      <c r="S15" s="1235"/>
    </row>
    <row r="16" spans="2:19" ht="30" customHeight="1">
      <c r="B16" s="1234"/>
      <c r="C16" s="1236" t="s">
        <v>2290</v>
      </c>
      <c r="K16" s="1234"/>
      <c r="S16" s="1235"/>
    </row>
    <row r="17" spans="2:19" ht="30" customHeight="1">
      <c r="B17" s="1234"/>
      <c r="K17" s="1234"/>
      <c r="S17" s="1235"/>
    </row>
    <row r="18" spans="2:19" ht="30" customHeight="1">
      <c r="B18" s="1234"/>
      <c r="K18" s="1234"/>
      <c r="S18" s="1235"/>
    </row>
    <row r="19" spans="2:19" ht="30" customHeight="1">
      <c r="B19" s="1237" t="s">
        <v>2291</v>
      </c>
      <c r="C19" s="1232"/>
      <c r="D19" s="1232"/>
      <c r="E19" s="1232"/>
      <c r="F19" s="1232"/>
      <c r="G19" s="1232"/>
      <c r="H19" s="1232"/>
      <c r="I19" s="1232"/>
      <c r="J19" s="1233"/>
      <c r="K19" s="1234"/>
      <c r="S19" s="1235"/>
    </row>
    <row r="20" spans="2:19" ht="30" customHeight="1">
      <c r="B20" s="1234"/>
      <c r="J20" s="1235"/>
      <c r="K20" s="1234"/>
      <c r="S20" s="1235"/>
    </row>
    <row r="21" spans="2:19" ht="30" customHeight="1">
      <c r="B21" s="1234"/>
      <c r="C21" s="1236" t="s">
        <v>2307</v>
      </c>
      <c r="J21" s="1235"/>
      <c r="K21" s="1234"/>
      <c r="S21" s="1235"/>
    </row>
    <row r="22" spans="2:19" ht="30" customHeight="1">
      <c r="B22" s="1234"/>
      <c r="C22" s="1236" t="s">
        <v>2308</v>
      </c>
      <c r="J22" s="1235"/>
      <c r="K22" s="1234"/>
      <c r="S22" s="1235"/>
    </row>
    <row r="23" spans="2:19" ht="30" customHeight="1">
      <c r="B23" s="1234"/>
      <c r="C23" s="1236" t="s">
        <v>2309</v>
      </c>
      <c r="J23" s="1235"/>
      <c r="K23" s="1234"/>
      <c r="S23" s="1235"/>
    </row>
    <row r="24" spans="2:19" ht="30" customHeight="1">
      <c r="B24" s="1238"/>
      <c r="C24" s="1239"/>
      <c r="D24" s="1239"/>
      <c r="E24" s="1239"/>
      <c r="F24" s="1239"/>
      <c r="G24" s="1239"/>
      <c r="H24" s="1239"/>
      <c r="I24" s="1239"/>
      <c r="J24" s="1240"/>
      <c r="K24" s="1234"/>
      <c r="S24" s="1235"/>
    </row>
    <row r="25" spans="2:19" ht="30" customHeight="1">
      <c r="B25" s="1231" t="s">
        <v>2294</v>
      </c>
      <c r="K25" s="1234"/>
      <c r="S25" s="1235"/>
    </row>
    <row r="26" spans="2:19" ht="30" customHeight="1">
      <c r="B26" s="1234"/>
      <c r="K26" s="1234"/>
      <c r="S26" s="1235"/>
    </row>
    <row r="27" spans="2:19" ht="30" customHeight="1">
      <c r="B27" s="1234"/>
      <c r="C27" s="1236" t="s">
        <v>2295</v>
      </c>
      <c r="K27" s="1234"/>
      <c r="S27" s="1235"/>
    </row>
    <row r="28" spans="2:19" ht="30" customHeight="1">
      <c r="B28" s="1234"/>
      <c r="C28" s="1236" t="s">
        <v>2296</v>
      </c>
      <c r="K28" s="1234"/>
      <c r="S28" s="1235"/>
    </row>
    <row r="29" spans="2:19" ht="30" customHeight="1">
      <c r="B29" s="1234"/>
      <c r="C29" s="1236" t="s">
        <v>2297</v>
      </c>
      <c r="K29" s="1234"/>
      <c r="S29" s="1235"/>
    </row>
    <row r="30" spans="2:19" ht="30" customHeight="1">
      <c r="B30" s="1234"/>
      <c r="K30" s="1234"/>
      <c r="S30" s="1235"/>
    </row>
    <row r="31" spans="2:19" ht="30" customHeight="1">
      <c r="B31" s="1238"/>
      <c r="C31" s="1239"/>
      <c r="D31" s="1239"/>
      <c r="E31" s="1239"/>
      <c r="F31" s="1239"/>
      <c r="G31" s="1239"/>
      <c r="H31" s="1239"/>
      <c r="I31" s="1239"/>
      <c r="J31" s="1239"/>
      <c r="K31" s="1238"/>
      <c r="L31" s="1239"/>
      <c r="M31" s="1239"/>
      <c r="N31" s="1239"/>
      <c r="O31" s="1239"/>
      <c r="P31" s="1239"/>
      <c r="Q31" s="1239"/>
      <c r="R31" s="1239"/>
      <c r="S31" s="1240"/>
    </row>
    <row r="32" spans="2:19" ht="30" customHeight="1"/>
    <row r="33" spans="2:19" ht="30" customHeight="1">
      <c r="B33" s="3735" t="s">
        <v>2310</v>
      </c>
      <c r="C33" s="3736"/>
      <c r="D33" s="3736"/>
      <c r="E33" s="3736"/>
      <c r="F33" s="3736"/>
      <c r="G33" s="3736"/>
      <c r="H33" s="3736"/>
      <c r="I33" s="3736"/>
      <c r="J33" s="3736"/>
      <c r="K33" s="3736"/>
      <c r="L33" s="3736"/>
      <c r="M33" s="3736"/>
      <c r="N33" s="3736"/>
      <c r="O33" s="3736"/>
      <c r="P33" s="3736"/>
      <c r="Q33" s="3736"/>
      <c r="R33" s="3736"/>
      <c r="S33" s="3737"/>
    </row>
    <row r="34" spans="2:19" ht="30.75" customHeight="1">
      <c r="B34" s="1234"/>
      <c r="S34" s="1235"/>
    </row>
    <row r="35" spans="2:19" ht="30.75" customHeight="1">
      <c r="B35" s="1234"/>
      <c r="S35" s="1235"/>
    </row>
    <row r="36" spans="2:19" ht="30.75" customHeight="1">
      <c r="B36" s="1234"/>
      <c r="C36" s="1236" t="s">
        <v>2299</v>
      </c>
      <c r="S36" s="1235"/>
    </row>
    <row r="37" spans="2:19" ht="30.75" customHeight="1">
      <c r="B37" s="1234"/>
      <c r="C37" s="1236" t="s">
        <v>2300</v>
      </c>
      <c r="S37" s="1235"/>
    </row>
    <row r="38" spans="2:19" ht="30.75" customHeight="1">
      <c r="B38" s="1234"/>
      <c r="S38" s="1235"/>
    </row>
    <row r="39" spans="2:19" ht="30.75" customHeight="1">
      <c r="B39" s="1234"/>
      <c r="S39" s="1235"/>
    </row>
    <row r="40" spans="2:19" ht="30.75" customHeight="1">
      <c r="B40" s="1234"/>
      <c r="S40" s="1235"/>
    </row>
    <row r="41" spans="2:19" ht="30.75" customHeight="1">
      <c r="B41" s="1234"/>
      <c r="S41" s="1235"/>
    </row>
    <row r="42" spans="2:19" ht="30.75" customHeight="1">
      <c r="B42" s="1238"/>
      <c r="C42" s="1239"/>
      <c r="D42" s="1239"/>
      <c r="E42" s="1239"/>
      <c r="F42" s="1239"/>
      <c r="G42" s="1239"/>
      <c r="H42" s="1239"/>
      <c r="I42" s="1239"/>
      <c r="J42" s="1239"/>
      <c r="K42" s="1239"/>
      <c r="L42" s="1239"/>
      <c r="M42" s="1239"/>
      <c r="N42" s="1239"/>
      <c r="O42" s="1239"/>
      <c r="P42" s="1239"/>
      <c r="Q42" s="1239"/>
      <c r="R42" s="1239"/>
      <c r="S42" s="1240"/>
    </row>
    <row r="43" spans="2:19" ht="30" customHeight="1">
      <c r="B43" s="3743" t="s">
        <v>2311</v>
      </c>
      <c r="C43" s="3743"/>
      <c r="D43" s="3743"/>
      <c r="E43" s="3745"/>
      <c r="F43" s="3745"/>
      <c r="G43" s="3745"/>
      <c r="H43" s="3745"/>
      <c r="I43" s="3745"/>
      <c r="J43" s="3745"/>
      <c r="K43" s="3745"/>
      <c r="L43" s="3745"/>
      <c r="M43" s="3743" t="s">
        <v>2312</v>
      </c>
      <c r="N43" s="3743"/>
      <c r="O43" s="3743"/>
      <c r="P43" s="3745"/>
      <c r="Q43" s="3745"/>
      <c r="R43" s="3745"/>
      <c r="S43" s="3745"/>
    </row>
    <row r="44" spans="2:19" ht="30" customHeight="1">
      <c r="B44" s="3744"/>
      <c r="C44" s="3744"/>
      <c r="D44" s="3744"/>
      <c r="E44" s="3746"/>
      <c r="F44" s="3746"/>
      <c r="G44" s="3746"/>
      <c r="H44" s="3746"/>
      <c r="I44" s="3746"/>
      <c r="J44" s="3746"/>
      <c r="K44" s="3746"/>
      <c r="L44" s="3746"/>
      <c r="M44" s="3744"/>
      <c r="N44" s="3744"/>
      <c r="O44" s="3744"/>
      <c r="P44" s="3746"/>
      <c r="Q44" s="3746"/>
      <c r="R44" s="3746"/>
      <c r="S44" s="3746"/>
    </row>
  </sheetData>
  <mergeCells count="19">
    <mergeCell ref="B43:D44"/>
    <mergeCell ref="E43:L44"/>
    <mergeCell ref="M43:O44"/>
    <mergeCell ref="P43:S44"/>
    <mergeCell ref="B8:C8"/>
    <mergeCell ref="D8:I8"/>
    <mergeCell ref="K8:L8"/>
    <mergeCell ref="M8:S8"/>
    <mergeCell ref="B10:S10"/>
    <mergeCell ref="B33:S33"/>
    <mergeCell ref="B7:C7"/>
    <mergeCell ref="D7:I7"/>
    <mergeCell ref="K7:L7"/>
    <mergeCell ref="M7:S7"/>
    <mergeCell ref="B4:S4"/>
    <mergeCell ref="B6:C6"/>
    <mergeCell ref="D6:I6"/>
    <mergeCell ref="K6:L6"/>
    <mergeCell ref="M6:S6"/>
  </mergeCells>
  <phoneticPr fontId="14"/>
  <pageMargins left="0.25" right="0.25" top="0.75" bottom="0.75" header="0.3" footer="0.3"/>
  <pageSetup paperSize="9" scale="53"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D5FC6-9705-4722-B9F8-3C23BB191EA9}">
  <sheetPr>
    <tabColor theme="0"/>
    <pageSetUpPr fitToPage="1"/>
  </sheetPr>
  <dimension ref="A1:AR45"/>
  <sheetViews>
    <sheetView showGridLines="0" view="pageBreakPreview" zoomScaleNormal="100" zoomScaleSheetLayoutView="100" workbookViewId="0"/>
  </sheetViews>
  <sheetFormatPr defaultColWidth="2.1640625" defaultRowHeight="18"/>
  <cols>
    <col min="1" max="1" width="2.1640625" style="1243" customWidth="1"/>
    <col min="2" max="2" width="2.1640625" style="1261" customWidth="1"/>
    <col min="3" max="5" width="2.1640625" style="1243"/>
    <col min="6" max="6" width="2.5" style="1243" bestFit="1" customWidth="1"/>
    <col min="7" max="20" width="2.1640625" style="1243"/>
    <col min="21" max="21" width="5.4140625" style="1243" customWidth="1"/>
    <col min="22" max="23" width="2.1640625" style="1243"/>
    <col min="24" max="24" width="2.83203125" style="1243" customWidth="1"/>
    <col min="25" max="37" width="2.1640625" style="1243"/>
    <col min="38" max="38" width="3.5" style="1243" customWidth="1"/>
    <col min="39" max="41" width="2.1640625" style="1243"/>
    <col min="42" max="43" width="2.5" style="1243" bestFit="1" customWidth="1"/>
    <col min="44" max="44" width="8.1640625" style="1243" hidden="1" customWidth="1"/>
    <col min="45" max="16384" width="2.1640625" style="1243"/>
  </cols>
  <sheetData>
    <row r="1" spans="1:41">
      <c r="A1" s="1241"/>
      <c r="B1" s="1242"/>
      <c r="C1" s="1241"/>
      <c r="D1" s="1241"/>
      <c r="E1" s="1241"/>
      <c r="F1" s="1241"/>
      <c r="G1" s="1241"/>
      <c r="H1" s="1241"/>
      <c r="I1" s="1241"/>
      <c r="J1" s="1241"/>
      <c r="K1" s="1241"/>
      <c r="L1" s="1241"/>
      <c r="M1" s="1241"/>
      <c r="N1" s="1241"/>
      <c r="O1" s="1241"/>
      <c r="P1" s="1241"/>
      <c r="Q1" s="1241"/>
      <c r="R1" s="1241"/>
      <c r="S1" s="1241"/>
      <c r="T1" s="1241"/>
      <c r="U1" s="1241"/>
      <c r="V1" s="1241"/>
      <c r="W1" s="1241"/>
      <c r="X1" s="1241"/>
      <c r="Y1" s="1241"/>
      <c r="Z1" s="1241"/>
      <c r="AA1" s="1241"/>
      <c r="AB1" s="1241"/>
      <c r="AC1" s="1241"/>
      <c r="AD1" s="1241"/>
      <c r="AE1" s="1241" t="s">
        <v>273</v>
      </c>
      <c r="AF1" s="1241"/>
      <c r="AG1" s="1241"/>
      <c r="AH1" s="1241"/>
      <c r="AI1" s="1241"/>
      <c r="AJ1" s="1241"/>
      <c r="AK1" s="1241"/>
      <c r="AL1" s="1241"/>
      <c r="AM1" s="1241"/>
    </row>
    <row r="2" spans="1:41">
      <c r="A2" s="1241"/>
      <c r="B2" s="1242"/>
      <c r="C2" s="1241"/>
      <c r="D2" s="1241"/>
      <c r="E2" s="1241"/>
      <c r="F2" s="1241"/>
      <c r="G2" s="1241"/>
      <c r="H2" s="1241"/>
      <c r="I2" s="1241"/>
      <c r="J2" s="1241"/>
      <c r="K2" s="1241"/>
      <c r="L2" s="1241"/>
      <c r="M2" s="1241"/>
      <c r="N2" s="1241"/>
      <c r="O2" s="1241"/>
      <c r="P2" s="1241"/>
      <c r="Q2" s="1241"/>
      <c r="R2" s="1241"/>
      <c r="S2" s="1241"/>
      <c r="T2" s="1241"/>
      <c r="U2" s="1241"/>
      <c r="V2" s="1241"/>
      <c r="W2" s="1241"/>
      <c r="X2" s="1241"/>
      <c r="Y2" s="1241"/>
      <c r="Z2" s="1241"/>
      <c r="AA2" s="1241"/>
      <c r="AB2" s="1241"/>
      <c r="AC2" s="1241"/>
      <c r="AD2" s="1241"/>
      <c r="AE2" s="1241"/>
      <c r="AF2" s="1241"/>
      <c r="AG2" s="1241"/>
      <c r="AH2" s="1241"/>
      <c r="AI2" s="1241"/>
      <c r="AJ2" s="1241"/>
      <c r="AK2" s="1241"/>
      <c r="AL2" s="1241"/>
      <c r="AM2" s="1241"/>
    </row>
    <row r="3" spans="1:41">
      <c r="A3" s="1241"/>
      <c r="B3" s="1242"/>
      <c r="C3" s="1241"/>
      <c r="D3" s="1241"/>
      <c r="E3" s="1241"/>
      <c r="F3" s="1241"/>
      <c r="G3" s="1241"/>
      <c r="H3" s="1241"/>
      <c r="I3" s="1241"/>
      <c r="J3" s="1241"/>
      <c r="K3" s="1241"/>
      <c r="L3" s="1241"/>
      <c r="M3" s="1241"/>
      <c r="N3" s="1241"/>
      <c r="O3" s="1241"/>
      <c r="P3" s="1241"/>
      <c r="Q3" s="1241"/>
      <c r="R3" s="1241"/>
      <c r="S3" s="1241"/>
      <c r="T3" s="1241"/>
      <c r="U3" s="1241"/>
      <c r="V3" s="1241"/>
      <c r="W3" s="1241"/>
      <c r="X3" s="1241"/>
      <c r="Y3" s="1241"/>
      <c r="Z3" s="1241"/>
      <c r="AA3" s="1241"/>
      <c r="AB3" s="1241"/>
      <c r="AC3" s="1241"/>
      <c r="AD3" s="1241"/>
      <c r="AE3" s="1241"/>
      <c r="AF3" s="1241"/>
      <c r="AG3" s="1241"/>
      <c r="AH3" s="1241"/>
      <c r="AI3" s="1241"/>
      <c r="AJ3" s="1241"/>
      <c r="AK3" s="1241"/>
      <c r="AL3" s="1241"/>
      <c r="AM3" s="1241"/>
    </row>
    <row r="4" spans="1:41" ht="17.25" customHeight="1">
      <c r="A4" s="3747" t="s">
        <v>2313</v>
      </c>
      <c r="B4" s="3747"/>
      <c r="C4" s="3747"/>
      <c r="D4" s="3747"/>
      <c r="E4" s="3747"/>
      <c r="F4" s="3747"/>
      <c r="G4" s="3747"/>
      <c r="H4" s="3747"/>
      <c r="I4" s="3747"/>
      <c r="J4" s="3747"/>
      <c r="K4" s="3747"/>
      <c r="L4" s="3747"/>
      <c r="M4" s="3747"/>
      <c r="N4" s="3747"/>
      <c r="O4" s="3747"/>
      <c r="P4" s="3747"/>
      <c r="Q4" s="3747"/>
      <c r="R4" s="3747"/>
      <c r="S4" s="3747"/>
      <c r="T4" s="3747"/>
      <c r="U4" s="3747"/>
      <c r="V4" s="3747"/>
      <c r="W4" s="3747"/>
      <c r="X4" s="3747"/>
      <c r="Y4" s="3747"/>
      <c r="Z4" s="3747"/>
      <c r="AA4" s="3747"/>
      <c r="AB4" s="3747"/>
      <c r="AC4" s="3747"/>
      <c r="AD4" s="3747"/>
      <c r="AE4" s="3747"/>
      <c r="AF4" s="3747"/>
      <c r="AG4" s="3747"/>
      <c r="AH4" s="3747"/>
      <c r="AI4" s="3747"/>
      <c r="AJ4" s="3747"/>
      <c r="AK4" s="3747"/>
      <c r="AL4" s="3747"/>
      <c r="AM4" s="3747"/>
    </row>
    <row r="5" spans="1:41" ht="17.25" customHeight="1">
      <c r="A5" s="3747"/>
      <c r="B5" s="3747"/>
      <c r="C5" s="3747"/>
      <c r="D5" s="3747"/>
      <c r="E5" s="3747"/>
      <c r="F5" s="3747"/>
      <c r="G5" s="3747"/>
      <c r="H5" s="3747"/>
      <c r="I5" s="3747"/>
      <c r="J5" s="3747"/>
      <c r="K5" s="3747"/>
      <c r="L5" s="3747"/>
      <c r="M5" s="3747"/>
      <c r="N5" s="3747"/>
      <c r="O5" s="3747"/>
      <c r="P5" s="3747"/>
      <c r="Q5" s="3747"/>
      <c r="R5" s="3747"/>
      <c r="S5" s="3747"/>
      <c r="T5" s="3747"/>
      <c r="U5" s="3747"/>
      <c r="V5" s="3747"/>
      <c r="W5" s="3747"/>
      <c r="X5" s="3747"/>
      <c r="Y5" s="3747"/>
      <c r="Z5" s="3747"/>
      <c r="AA5" s="3747"/>
      <c r="AB5" s="3747"/>
      <c r="AC5" s="3747"/>
      <c r="AD5" s="3747"/>
      <c r="AE5" s="3747"/>
      <c r="AF5" s="3747"/>
      <c r="AG5" s="3747"/>
      <c r="AH5" s="3747"/>
      <c r="AI5" s="3747"/>
      <c r="AJ5" s="3747"/>
      <c r="AK5" s="3747"/>
      <c r="AL5" s="3747"/>
      <c r="AM5" s="3747"/>
    </row>
    <row r="6" spans="1:41" ht="16.5" customHeight="1">
      <c r="A6" s="1241"/>
      <c r="B6" s="1242"/>
      <c r="C6" s="1241"/>
      <c r="D6" s="1241"/>
      <c r="E6" s="1241"/>
      <c r="F6" s="1241"/>
      <c r="G6" s="1241"/>
      <c r="H6" s="1241"/>
      <c r="I6" s="1241"/>
      <c r="J6" s="1241"/>
      <c r="K6" s="1241"/>
      <c r="L6" s="1241"/>
      <c r="M6" s="1241"/>
      <c r="N6" s="1241"/>
      <c r="O6" s="1241"/>
      <c r="P6" s="1241"/>
      <c r="Q6" s="1241"/>
      <c r="R6" s="1241"/>
      <c r="S6" s="1241"/>
      <c r="T6" s="1241"/>
      <c r="U6" s="1241"/>
      <c r="V6" s="1241"/>
      <c r="W6" s="1241"/>
      <c r="X6" s="1241"/>
      <c r="Y6" s="1241"/>
      <c r="Z6" s="1241"/>
      <c r="AA6" s="1241"/>
      <c r="AB6" s="1241"/>
      <c r="AC6" s="1241"/>
      <c r="AD6" s="1241"/>
      <c r="AE6" s="1241"/>
      <c r="AF6" s="1241"/>
      <c r="AG6" s="1241"/>
      <c r="AH6" s="1241"/>
      <c r="AI6" s="1241"/>
      <c r="AJ6" s="1241"/>
      <c r="AK6" s="1241"/>
      <c r="AL6" s="1241"/>
      <c r="AM6" s="1241"/>
    </row>
    <row r="7" spans="1:41">
      <c r="A7" s="1241"/>
      <c r="B7" s="3748" t="s">
        <v>1768</v>
      </c>
      <c r="C7" s="3748"/>
      <c r="D7" s="3748"/>
      <c r="E7" s="3748"/>
      <c r="F7" s="3748"/>
      <c r="G7" s="3748"/>
      <c r="H7" s="3748"/>
      <c r="I7" s="3748"/>
      <c r="J7" s="3748"/>
      <c r="K7" s="3748"/>
      <c r="L7" s="3748"/>
      <c r="M7" s="3748"/>
      <c r="N7" s="3748"/>
      <c r="O7" s="3748"/>
      <c r="P7" s="3748"/>
      <c r="Q7" s="3748"/>
      <c r="R7" s="3748"/>
      <c r="S7" s="3748"/>
      <c r="T7" s="3748"/>
      <c r="U7" s="3748"/>
      <c r="V7" s="3748"/>
      <c r="W7" s="3748"/>
      <c r="X7" s="3748"/>
      <c r="Y7" s="3748"/>
      <c r="Z7" s="3748"/>
      <c r="AA7" s="3748"/>
      <c r="AB7" s="3748"/>
      <c r="AC7" s="3748"/>
      <c r="AD7" s="3748"/>
      <c r="AE7" s="3748"/>
      <c r="AF7" s="3748"/>
      <c r="AG7" s="3748"/>
      <c r="AH7" s="3748"/>
      <c r="AI7" s="3748"/>
      <c r="AJ7" s="3748"/>
      <c r="AK7" s="3748"/>
      <c r="AL7" s="3748"/>
      <c r="AM7" s="1241"/>
    </row>
    <row r="8" spans="1:41">
      <c r="A8" s="1241"/>
      <c r="B8" s="3748"/>
      <c r="C8" s="3748"/>
      <c r="D8" s="3748"/>
      <c r="E8" s="3748"/>
      <c r="F8" s="3748"/>
      <c r="G8" s="3748"/>
      <c r="H8" s="3748"/>
      <c r="I8" s="3748"/>
      <c r="J8" s="3748"/>
      <c r="K8" s="3748"/>
      <c r="L8" s="3748"/>
      <c r="M8" s="3748"/>
      <c r="N8" s="3748"/>
      <c r="O8" s="3748"/>
      <c r="P8" s="3748"/>
      <c r="Q8" s="3748"/>
      <c r="R8" s="3748"/>
      <c r="S8" s="3748"/>
      <c r="T8" s="3749"/>
      <c r="U8" s="3749"/>
      <c r="V8" s="3749"/>
      <c r="W8" s="3749"/>
      <c r="X8" s="3749"/>
      <c r="Y8" s="3749"/>
      <c r="Z8" s="3749"/>
      <c r="AA8" s="3749"/>
      <c r="AB8" s="3749"/>
      <c r="AC8" s="3749"/>
      <c r="AD8" s="3749"/>
      <c r="AE8" s="3749"/>
      <c r="AF8" s="3749"/>
      <c r="AG8" s="3749"/>
      <c r="AH8" s="3749"/>
      <c r="AI8" s="3749"/>
      <c r="AJ8" s="3749"/>
      <c r="AK8" s="3749"/>
      <c r="AL8" s="3749"/>
      <c r="AM8" s="1241"/>
    </row>
    <row r="9" spans="1:41">
      <c r="A9" s="1241"/>
      <c r="B9" s="3750" t="s">
        <v>2314</v>
      </c>
      <c r="C9" s="3751"/>
      <c r="D9" s="3751"/>
      <c r="E9" s="3751"/>
      <c r="F9" s="3751"/>
      <c r="G9" s="3751"/>
      <c r="H9" s="3751"/>
      <c r="I9" s="3751"/>
      <c r="J9" s="3751"/>
      <c r="K9" s="3752"/>
      <c r="L9" s="3758" t="s">
        <v>2315</v>
      </c>
      <c r="M9" s="3759"/>
      <c r="N9" s="3759"/>
      <c r="O9" s="3759"/>
      <c r="P9" s="3759"/>
      <c r="Q9" s="3759"/>
      <c r="R9" s="3759"/>
      <c r="S9" s="3759"/>
      <c r="T9" s="3759"/>
      <c r="U9" s="3759"/>
      <c r="V9" s="3759"/>
      <c r="W9" s="3759"/>
      <c r="X9" s="3759"/>
      <c r="Y9" s="3760"/>
      <c r="Z9" s="3750" t="s">
        <v>2316</v>
      </c>
      <c r="AA9" s="3751"/>
      <c r="AB9" s="3751"/>
      <c r="AC9" s="3751"/>
      <c r="AD9" s="3751"/>
      <c r="AE9" s="3751"/>
      <c r="AF9" s="3751"/>
      <c r="AG9" s="3751"/>
      <c r="AH9" s="3751"/>
      <c r="AI9" s="3751"/>
      <c r="AJ9" s="3751"/>
      <c r="AK9" s="3751"/>
      <c r="AL9" s="3752"/>
      <c r="AM9" s="1241"/>
      <c r="AO9" s="1244"/>
    </row>
    <row r="10" spans="1:41">
      <c r="A10" s="1241"/>
      <c r="B10" s="3753"/>
      <c r="C10" s="3754"/>
      <c r="D10" s="3754"/>
      <c r="E10" s="3754"/>
      <c r="F10" s="3754"/>
      <c r="G10" s="3754"/>
      <c r="H10" s="3754"/>
      <c r="I10" s="3754"/>
      <c r="J10" s="3754"/>
      <c r="K10" s="3755"/>
      <c r="L10" s="3761"/>
      <c r="M10" s="3762"/>
      <c r="N10" s="3762"/>
      <c r="O10" s="3762"/>
      <c r="P10" s="3762"/>
      <c r="Q10" s="3762"/>
      <c r="R10" s="3762"/>
      <c r="S10" s="3762"/>
      <c r="T10" s="3762"/>
      <c r="U10" s="3762"/>
      <c r="V10" s="3762"/>
      <c r="W10" s="3762"/>
      <c r="X10" s="3762"/>
      <c r="Y10" s="3763"/>
      <c r="Z10" s="3753"/>
      <c r="AA10" s="3754"/>
      <c r="AB10" s="3754"/>
      <c r="AC10" s="3754"/>
      <c r="AD10" s="3754"/>
      <c r="AE10" s="3754"/>
      <c r="AF10" s="3754"/>
      <c r="AG10" s="3754"/>
      <c r="AH10" s="3754"/>
      <c r="AI10" s="3754"/>
      <c r="AJ10" s="3754"/>
      <c r="AK10" s="3754"/>
      <c r="AL10" s="3755"/>
      <c r="AM10" s="1241"/>
      <c r="AO10" s="1244"/>
    </row>
    <row r="11" spans="1:41">
      <c r="A11" s="1241"/>
      <c r="B11" s="3753"/>
      <c r="C11" s="3754"/>
      <c r="D11" s="3754"/>
      <c r="E11" s="3754"/>
      <c r="F11" s="3754"/>
      <c r="G11" s="3754"/>
      <c r="H11" s="3754"/>
      <c r="I11" s="3754"/>
      <c r="J11" s="3754"/>
      <c r="K11" s="3754"/>
      <c r="L11" s="3750" t="s">
        <v>2317</v>
      </c>
      <c r="M11" s="3751"/>
      <c r="N11" s="3751"/>
      <c r="O11" s="3751"/>
      <c r="P11" s="3751"/>
      <c r="Q11" s="3751"/>
      <c r="R11" s="3751"/>
      <c r="S11" s="3752"/>
      <c r="T11" s="3750" t="s">
        <v>2318</v>
      </c>
      <c r="U11" s="3751"/>
      <c r="V11" s="3751"/>
      <c r="W11" s="3751"/>
      <c r="X11" s="3751"/>
      <c r="Y11" s="3751"/>
      <c r="Z11" s="3751"/>
      <c r="AA11" s="3751"/>
      <c r="AB11" s="3751"/>
      <c r="AC11" s="3751"/>
      <c r="AD11" s="3751"/>
      <c r="AE11" s="3751"/>
      <c r="AF11" s="3751"/>
      <c r="AG11" s="3751"/>
      <c r="AH11" s="3751"/>
      <c r="AI11" s="3751"/>
      <c r="AJ11" s="3751"/>
      <c r="AK11" s="3751"/>
      <c r="AL11" s="3752"/>
      <c r="AM11" s="1241"/>
      <c r="AO11" s="1244"/>
    </row>
    <row r="12" spans="1:41">
      <c r="A12" s="1241"/>
      <c r="B12" s="3753"/>
      <c r="C12" s="3754"/>
      <c r="D12" s="3754"/>
      <c r="E12" s="3754"/>
      <c r="F12" s="3754"/>
      <c r="G12" s="3754"/>
      <c r="H12" s="3754"/>
      <c r="I12" s="3754"/>
      <c r="J12" s="3754"/>
      <c r="K12" s="3754"/>
      <c r="L12" s="3756"/>
      <c r="M12" s="3757"/>
      <c r="N12" s="3757"/>
      <c r="O12" s="3757"/>
      <c r="P12" s="3757"/>
      <c r="Q12" s="3757"/>
      <c r="R12" s="3757"/>
      <c r="S12" s="3764"/>
      <c r="T12" s="3756"/>
      <c r="U12" s="3757"/>
      <c r="V12" s="3757"/>
      <c r="W12" s="3757"/>
      <c r="X12" s="3757"/>
      <c r="Y12" s="3757"/>
      <c r="Z12" s="3757"/>
      <c r="AA12" s="3757"/>
      <c r="AB12" s="3757"/>
      <c r="AC12" s="3757"/>
      <c r="AD12" s="3757"/>
      <c r="AE12" s="3757"/>
      <c r="AF12" s="3757"/>
      <c r="AG12" s="3757"/>
      <c r="AH12" s="3757"/>
      <c r="AI12" s="3757"/>
      <c r="AJ12" s="3757"/>
      <c r="AK12" s="3757"/>
      <c r="AL12" s="3764"/>
      <c r="AM12" s="1241"/>
      <c r="AO12" s="1244"/>
    </row>
    <row r="13" spans="1:41">
      <c r="A13" s="1241"/>
      <c r="B13" s="3753"/>
      <c r="C13" s="3754"/>
      <c r="D13" s="3754"/>
      <c r="E13" s="3754"/>
      <c r="F13" s="3754"/>
      <c r="G13" s="3754"/>
      <c r="H13" s="3754"/>
      <c r="I13" s="3754"/>
      <c r="J13" s="3754"/>
      <c r="K13" s="3754"/>
      <c r="L13" s="3750" t="s">
        <v>2319</v>
      </c>
      <c r="M13" s="3751"/>
      <c r="N13" s="3751"/>
      <c r="O13" s="3751"/>
      <c r="P13" s="3751"/>
      <c r="Q13" s="3751"/>
      <c r="R13" s="3751"/>
      <c r="S13" s="3752"/>
      <c r="T13" s="3750" t="s">
        <v>2320</v>
      </c>
      <c r="U13" s="3751"/>
      <c r="V13" s="3751"/>
      <c r="W13" s="3751"/>
      <c r="X13" s="3751"/>
      <c r="Y13" s="3751"/>
      <c r="Z13" s="3751"/>
      <c r="AA13" s="3751"/>
      <c r="AB13" s="3751"/>
      <c r="AC13" s="3751"/>
      <c r="AD13" s="3751"/>
      <c r="AE13" s="3751"/>
      <c r="AF13" s="3751"/>
      <c r="AG13" s="3751"/>
      <c r="AH13" s="3751"/>
      <c r="AI13" s="3751"/>
      <c r="AJ13" s="3751"/>
      <c r="AK13" s="3751"/>
      <c r="AL13" s="3752"/>
      <c r="AM13" s="1241"/>
      <c r="AO13" s="1244"/>
    </row>
    <row r="14" spans="1:41">
      <c r="A14" s="1241"/>
      <c r="B14" s="3756"/>
      <c r="C14" s="3757"/>
      <c r="D14" s="3757"/>
      <c r="E14" s="3757"/>
      <c r="F14" s="3757"/>
      <c r="G14" s="3757"/>
      <c r="H14" s="3757"/>
      <c r="I14" s="3757"/>
      <c r="J14" s="3757"/>
      <c r="K14" s="3757"/>
      <c r="L14" s="3756"/>
      <c r="M14" s="3757"/>
      <c r="N14" s="3757"/>
      <c r="O14" s="3757"/>
      <c r="P14" s="3757"/>
      <c r="Q14" s="3757"/>
      <c r="R14" s="3757"/>
      <c r="S14" s="3764"/>
      <c r="T14" s="3756"/>
      <c r="U14" s="3757"/>
      <c r="V14" s="3757"/>
      <c r="W14" s="3757"/>
      <c r="X14" s="3757"/>
      <c r="Y14" s="3757"/>
      <c r="Z14" s="3757"/>
      <c r="AA14" s="3757"/>
      <c r="AB14" s="3757"/>
      <c r="AC14" s="3757"/>
      <c r="AD14" s="3757"/>
      <c r="AE14" s="3757"/>
      <c r="AF14" s="3757"/>
      <c r="AG14" s="3757"/>
      <c r="AH14" s="3757"/>
      <c r="AI14" s="3757"/>
      <c r="AJ14" s="3757"/>
      <c r="AK14" s="3757"/>
      <c r="AL14" s="3764"/>
      <c r="AM14" s="1241"/>
      <c r="AO14" s="1244"/>
    </row>
    <row r="15" spans="1:41" ht="13.5" customHeight="1">
      <c r="A15" s="1241"/>
      <c r="B15" s="3769" t="s">
        <v>2250</v>
      </c>
      <c r="C15" s="3770"/>
      <c r="D15" s="1245"/>
      <c r="E15" s="1245"/>
      <c r="F15" s="1245"/>
      <c r="G15" s="1245"/>
      <c r="H15" s="1245"/>
      <c r="I15" s="1245"/>
      <c r="J15" s="1245"/>
      <c r="K15" s="1245"/>
      <c r="L15" s="1241"/>
      <c r="M15" s="1241"/>
      <c r="N15" s="1241"/>
      <c r="O15" s="1241"/>
      <c r="P15" s="1241"/>
      <c r="Q15" s="1246"/>
      <c r="R15" s="3771" t="s">
        <v>2321</v>
      </c>
      <c r="S15" s="3772"/>
      <c r="T15" s="1247"/>
      <c r="U15" s="1241"/>
      <c r="V15" s="1241"/>
      <c r="W15" s="1241"/>
      <c r="X15" s="1241"/>
      <c r="Y15" s="1241"/>
      <c r="Z15" s="1241"/>
      <c r="AA15" s="1241"/>
      <c r="AB15" s="1241"/>
      <c r="AC15" s="1241"/>
      <c r="AD15" s="1241"/>
      <c r="AE15" s="1241"/>
      <c r="AF15" s="1241"/>
      <c r="AG15" s="1241"/>
      <c r="AH15" s="1241"/>
      <c r="AI15" s="1241"/>
      <c r="AJ15" s="1241"/>
      <c r="AK15" s="1241"/>
      <c r="AL15" s="1246"/>
      <c r="AM15" s="1241"/>
    </row>
    <row r="16" spans="1:41">
      <c r="A16" s="1241"/>
      <c r="B16" s="3771"/>
      <c r="C16" s="3772"/>
      <c r="D16" s="1241"/>
      <c r="E16" s="1241"/>
      <c r="F16" s="1241">
        <v>1</v>
      </c>
      <c r="G16" s="1248"/>
      <c r="H16" s="1241" t="s">
        <v>2253</v>
      </c>
      <c r="I16" s="1241"/>
      <c r="J16" s="1241"/>
      <c r="K16" s="1241"/>
      <c r="L16" s="1241"/>
      <c r="M16" s="1241"/>
      <c r="N16" s="1241"/>
      <c r="O16" s="1241"/>
      <c r="P16" s="1241"/>
      <c r="Q16" s="1246"/>
      <c r="R16" s="3771"/>
      <c r="S16" s="3772"/>
      <c r="T16" s="1247"/>
      <c r="U16" s="1241">
        <v>1</v>
      </c>
      <c r="V16" s="1241"/>
      <c r="W16" s="1241" t="s">
        <v>2322</v>
      </c>
      <c r="X16" s="1241"/>
      <c r="Y16" s="1241"/>
      <c r="Z16" s="1241"/>
      <c r="AA16" s="1241"/>
      <c r="AB16" s="1241"/>
      <c r="AC16" s="1241"/>
      <c r="AD16" s="1241"/>
      <c r="AE16" s="1241"/>
      <c r="AF16" s="1241"/>
      <c r="AG16" s="1241"/>
      <c r="AH16" s="1241"/>
      <c r="AI16" s="1241"/>
      <c r="AJ16" s="1241"/>
      <c r="AK16" s="1241"/>
      <c r="AL16" s="1249"/>
      <c r="AM16" s="1241"/>
    </row>
    <row r="17" spans="1:42">
      <c r="A17" s="1241"/>
      <c r="B17" s="3771"/>
      <c r="C17" s="3772"/>
      <c r="D17" s="1241"/>
      <c r="E17" s="1241"/>
      <c r="F17" s="1241">
        <v>2</v>
      </c>
      <c r="G17" s="1248"/>
      <c r="H17" s="1241" t="s">
        <v>2255</v>
      </c>
      <c r="I17" s="1241"/>
      <c r="J17" s="1241"/>
      <c r="K17" s="1241"/>
      <c r="L17" s="1241"/>
      <c r="M17" s="1241"/>
      <c r="N17" s="1241"/>
      <c r="O17" s="1241"/>
      <c r="P17" s="1241"/>
      <c r="Q17" s="1246"/>
      <c r="R17" s="3771"/>
      <c r="S17" s="3772"/>
      <c r="T17" s="1247"/>
      <c r="U17" s="1241">
        <v>2</v>
      </c>
      <c r="V17" s="1241"/>
      <c r="W17" s="1241" t="s">
        <v>2323</v>
      </c>
      <c r="X17" s="1241"/>
      <c r="Y17" s="1241"/>
      <c r="Z17" s="1241"/>
      <c r="AA17" s="1241"/>
      <c r="AB17" s="1241"/>
      <c r="AC17" s="1241"/>
      <c r="AD17" s="1241"/>
      <c r="AE17" s="1241"/>
      <c r="AF17" s="1241"/>
      <c r="AG17" s="1241"/>
      <c r="AH17" s="1241"/>
      <c r="AI17" s="1241"/>
      <c r="AJ17" s="1241"/>
      <c r="AK17" s="1241"/>
      <c r="AL17" s="1246"/>
      <c r="AM17" s="1241"/>
    </row>
    <row r="18" spans="1:42">
      <c r="A18" s="1241"/>
      <c r="B18" s="3771"/>
      <c r="C18" s="3772"/>
      <c r="D18" s="1241"/>
      <c r="E18" s="1241"/>
      <c r="F18" s="1241">
        <v>3</v>
      </c>
      <c r="G18" s="1248"/>
      <c r="H18" s="1241" t="s">
        <v>2257</v>
      </c>
      <c r="I18" s="1241"/>
      <c r="J18" s="1241"/>
      <c r="K18" s="1241"/>
      <c r="L18" s="1241"/>
      <c r="M18" s="1241"/>
      <c r="N18" s="1241"/>
      <c r="O18" s="1241"/>
      <c r="P18" s="1241"/>
      <c r="Q18" s="1246"/>
      <c r="R18" s="3771"/>
      <c r="S18" s="3772"/>
      <c r="T18" s="1247"/>
      <c r="U18" s="1241">
        <v>3</v>
      </c>
      <c r="V18" s="1241"/>
      <c r="W18" s="1241" t="s">
        <v>2324</v>
      </c>
      <c r="X18" s="1241"/>
      <c r="Y18" s="1241"/>
      <c r="Z18" s="1241"/>
      <c r="AA18" s="1241"/>
      <c r="AB18" s="1241"/>
      <c r="AC18" s="1241"/>
      <c r="AD18" s="1241"/>
      <c r="AE18" s="1241"/>
      <c r="AF18" s="1241"/>
      <c r="AG18" s="1241"/>
      <c r="AH18" s="1241"/>
      <c r="AI18" s="1241"/>
      <c r="AJ18" s="1241"/>
      <c r="AK18" s="1241"/>
      <c r="AL18" s="1249"/>
      <c r="AM18" s="1241"/>
    </row>
    <row r="19" spans="1:42">
      <c r="A19" s="1241"/>
      <c r="B19" s="3771"/>
      <c r="C19" s="3772"/>
      <c r="D19" s="1241"/>
      <c r="E19" s="1241"/>
      <c r="F19" s="1241">
        <v>4</v>
      </c>
      <c r="G19" s="1248"/>
      <c r="H19" s="1241" t="s">
        <v>2259</v>
      </c>
      <c r="I19" s="1241"/>
      <c r="J19" s="1241"/>
      <c r="K19" s="1241"/>
      <c r="L19" s="1241"/>
      <c r="M19" s="1241"/>
      <c r="N19" s="1241"/>
      <c r="O19" s="1241"/>
      <c r="P19" s="1241"/>
      <c r="Q19" s="1246"/>
      <c r="R19" s="3771"/>
      <c r="S19" s="3772"/>
      <c r="T19" s="1247"/>
      <c r="U19" s="1241">
        <v>4</v>
      </c>
      <c r="V19" s="1241"/>
      <c r="W19" s="1241" t="s">
        <v>2325</v>
      </c>
      <c r="X19" s="1241"/>
      <c r="Y19" s="1241"/>
      <c r="Z19" s="1241"/>
      <c r="AA19" s="1241"/>
      <c r="AB19" s="1241"/>
      <c r="AC19" s="1241"/>
      <c r="AD19" s="1241"/>
      <c r="AE19" s="1241"/>
      <c r="AF19" s="1241"/>
      <c r="AG19" s="1241"/>
      <c r="AH19" s="1241"/>
      <c r="AI19" s="1241"/>
      <c r="AJ19" s="1241"/>
      <c r="AK19" s="1241"/>
      <c r="AL19" s="1249"/>
      <c r="AM19" s="1241"/>
    </row>
    <row r="20" spans="1:42">
      <c r="A20" s="1241"/>
      <c r="B20" s="3773"/>
      <c r="C20" s="3774"/>
      <c r="D20" s="1250"/>
      <c r="E20" s="1250"/>
      <c r="F20" s="1250">
        <v>5</v>
      </c>
      <c r="G20" s="1251"/>
      <c r="H20" s="1250" t="s">
        <v>2261</v>
      </c>
      <c r="I20" s="1250"/>
      <c r="J20" s="1250"/>
      <c r="K20" s="1250"/>
      <c r="L20" s="1250"/>
      <c r="M20" s="1250"/>
      <c r="N20" s="1250"/>
      <c r="O20" s="1250"/>
      <c r="P20" s="1250"/>
      <c r="Q20" s="1252"/>
      <c r="R20" s="3771"/>
      <c r="S20" s="3772"/>
      <c r="T20" s="1247"/>
      <c r="U20" s="1241">
        <v>5</v>
      </c>
      <c r="V20" s="1241"/>
      <c r="W20" s="1241" t="s">
        <v>2326</v>
      </c>
      <c r="X20" s="1241"/>
      <c r="Y20" s="1241"/>
      <c r="Z20" s="1241"/>
      <c r="AA20" s="1241"/>
      <c r="AB20" s="1241"/>
      <c r="AC20" s="1241"/>
      <c r="AD20" s="1241"/>
      <c r="AE20" s="1241"/>
      <c r="AF20" s="1241"/>
      <c r="AG20" s="1241"/>
      <c r="AH20" s="1241"/>
      <c r="AI20" s="1241"/>
      <c r="AJ20" s="1241"/>
      <c r="AK20" s="1241"/>
      <c r="AL20" s="1249"/>
      <c r="AM20" s="1241"/>
    </row>
    <row r="21" spans="1:42">
      <c r="A21" s="1241"/>
      <c r="B21" s="3769" t="s">
        <v>2327</v>
      </c>
      <c r="C21" s="3770"/>
      <c r="D21" s="1241"/>
      <c r="E21" s="1241"/>
      <c r="F21" s="1241"/>
      <c r="G21" s="1248"/>
      <c r="H21" s="1241"/>
      <c r="I21" s="1241"/>
      <c r="J21" s="1241"/>
      <c r="K21" s="1241"/>
      <c r="L21" s="1241"/>
      <c r="M21" s="1241"/>
      <c r="N21" s="1241"/>
      <c r="O21" s="1241"/>
      <c r="P21" s="1241"/>
      <c r="Q21" s="1241"/>
      <c r="R21" s="3771"/>
      <c r="S21" s="3772"/>
      <c r="T21" s="1247"/>
      <c r="U21" s="1241">
        <v>6</v>
      </c>
      <c r="V21" s="1241"/>
      <c r="W21" s="1241" t="s">
        <v>2328</v>
      </c>
      <c r="X21" s="1241"/>
      <c r="Y21" s="1241"/>
      <c r="Z21" s="1241"/>
      <c r="AA21" s="1241"/>
      <c r="AB21" s="1241"/>
      <c r="AC21" s="1241"/>
      <c r="AD21" s="1241"/>
      <c r="AE21" s="1241"/>
      <c r="AF21" s="1241"/>
      <c r="AG21" s="1241"/>
      <c r="AH21" s="1241"/>
      <c r="AI21" s="1241"/>
      <c r="AJ21" s="1241"/>
      <c r="AK21" s="1241"/>
      <c r="AL21" s="1249"/>
      <c r="AM21" s="1241"/>
    </row>
    <row r="22" spans="1:42" ht="18.75" customHeight="1">
      <c r="A22" s="1241"/>
      <c r="B22" s="3771"/>
      <c r="C22" s="3772"/>
      <c r="D22" s="1241"/>
      <c r="E22" s="1241"/>
      <c r="F22" s="1241">
        <v>1</v>
      </c>
      <c r="G22" s="1241" t="s">
        <v>2329</v>
      </c>
      <c r="H22" s="1241"/>
      <c r="I22" s="1241"/>
      <c r="J22" s="1241"/>
      <c r="K22" s="1241"/>
      <c r="L22" s="1241"/>
      <c r="M22" s="1241"/>
      <c r="N22" s="1241"/>
      <c r="O22" s="1241"/>
      <c r="P22" s="1241"/>
      <c r="Q22" s="1241"/>
      <c r="R22" s="3771"/>
      <c r="S22" s="3772"/>
      <c r="T22" s="1247"/>
      <c r="U22" s="1241">
        <v>7</v>
      </c>
      <c r="V22" s="1241"/>
      <c r="W22" s="1241" t="s">
        <v>2330</v>
      </c>
      <c r="X22" s="1241"/>
      <c r="Y22" s="1241"/>
      <c r="Z22" s="1241"/>
      <c r="AA22" s="1241"/>
      <c r="AB22" s="1241"/>
      <c r="AC22" s="1241"/>
      <c r="AD22" s="1241"/>
      <c r="AE22" s="1241"/>
      <c r="AF22" s="1241"/>
      <c r="AG22" s="1241"/>
      <c r="AH22" s="1241"/>
      <c r="AI22" s="1241"/>
      <c r="AJ22" s="1241"/>
      <c r="AK22" s="1241"/>
      <c r="AL22" s="1249"/>
      <c r="AM22" s="1241"/>
    </row>
    <row r="23" spans="1:42">
      <c r="A23" s="1241"/>
      <c r="B23" s="3771"/>
      <c r="C23" s="3772"/>
      <c r="D23" s="1241"/>
      <c r="E23" s="1241"/>
      <c r="F23" s="1241">
        <v>2</v>
      </c>
      <c r="G23" s="1241" t="s">
        <v>2331</v>
      </c>
      <c r="H23" s="1241"/>
      <c r="I23" s="1241"/>
      <c r="J23" s="1241"/>
      <c r="K23" s="1241"/>
      <c r="L23" s="1241"/>
      <c r="M23" s="1241"/>
      <c r="N23" s="1241"/>
      <c r="O23" s="1241"/>
      <c r="P23" s="1241"/>
      <c r="Q23" s="1241"/>
      <c r="R23" s="3771"/>
      <c r="S23" s="3772"/>
      <c r="T23" s="1247"/>
      <c r="U23" s="1241">
        <v>8</v>
      </c>
      <c r="V23" s="1241"/>
      <c r="W23" s="1241" t="s">
        <v>2332</v>
      </c>
      <c r="X23" s="1241"/>
      <c r="Y23" s="1241"/>
      <c r="Z23" s="1241"/>
      <c r="AA23" s="1241"/>
      <c r="AB23" s="1241"/>
      <c r="AC23" s="1241"/>
      <c r="AD23" s="1241"/>
      <c r="AE23" s="1241"/>
      <c r="AF23" s="1241"/>
      <c r="AG23" s="1241"/>
      <c r="AH23" s="1241"/>
      <c r="AI23" s="1241"/>
      <c r="AJ23" s="1241"/>
      <c r="AK23" s="1241"/>
      <c r="AL23" s="1249"/>
      <c r="AM23" s="1241"/>
    </row>
    <row r="24" spans="1:42">
      <c r="A24" s="1241"/>
      <c r="B24" s="3771"/>
      <c r="C24" s="3772"/>
      <c r="D24" s="1241"/>
      <c r="E24" s="1241"/>
      <c r="F24" s="1241">
        <v>3</v>
      </c>
      <c r="G24" s="1241" t="s">
        <v>2333</v>
      </c>
      <c r="H24" s="1241"/>
      <c r="I24" s="1241"/>
      <c r="J24" s="1241"/>
      <c r="K24" s="1241"/>
      <c r="L24" s="1241"/>
      <c r="M24" s="1241"/>
      <c r="N24" s="1241"/>
      <c r="O24" s="1241"/>
      <c r="P24" s="1241"/>
      <c r="Q24" s="1241"/>
      <c r="R24" s="3771"/>
      <c r="S24" s="3772"/>
      <c r="T24" s="1247"/>
      <c r="U24" s="1241">
        <v>9</v>
      </c>
      <c r="V24" s="1241"/>
      <c r="W24" s="1241" t="s">
        <v>2264</v>
      </c>
      <c r="X24" s="1241"/>
      <c r="Y24" s="1241"/>
      <c r="Z24" s="1241"/>
      <c r="AA24" s="1241"/>
      <c r="AB24" s="1241"/>
      <c r="AC24" s="1241"/>
      <c r="AD24" s="1241"/>
      <c r="AE24" s="1241"/>
      <c r="AF24" s="1241"/>
      <c r="AG24" s="1241"/>
      <c r="AH24" s="1241"/>
      <c r="AI24" s="1241"/>
      <c r="AJ24" s="1241"/>
      <c r="AK24" s="1241"/>
      <c r="AL24" s="1249"/>
      <c r="AM24" s="1241"/>
    </row>
    <row r="25" spans="1:42" ht="25.5" customHeight="1">
      <c r="A25" s="1241"/>
      <c r="B25" s="3773"/>
      <c r="C25" s="3774"/>
      <c r="D25" s="1250"/>
      <c r="E25" s="1250"/>
      <c r="F25" s="1250"/>
      <c r="G25" s="1250"/>
      <c r="H25" s="1250"/>
      <c r="I25" s="1250"/>
      <c r="J25" s="1250"/>
      <c r="K25" s="1250"/>
      <c r="L25" s="1250"/>
      <c r="M25" s="1250"/>
      <c r="N25" s="1250"/>
      <c r="O25" s="1250"/>
      <c r="P25" s="1250"/>
      <c r="Q25" s="1250"/>
      <c r="R25" s="3773"/>
      <c r="S25" s="3774"/>
      <c r="T25" s="1253"/>
      <c r="U25" s="1250"/>
      <c r="V25" s="1250"/>
      <c r="W25" s="1241"/>
      <c r="X25" s="1250"/>
      <c r="Y25" s="1250"/>
      <c r="Z25" s="1250"/>
      <c r="AA25" s="1250"/>
      <c r="AB25" s="1250"/>
      <c r="AC25" s="1250"/>
      <c r="AD25" s="1250"/>
      <c r="AE25" s="1250"/>
      <c r="AF25" s="1250"/>
      <c r="AG25" s="1250"/>
      <c r="AH25" s="1250"/>
      <c r="AI25" s="1250"/>
      <c r="AJ25" s="1250"/>
      <c r="AK25" s="1250"/>
      <c r="AL25" s="1254"/>
      <c r="AM25" s="1241"/>
    </row>
    <row r="26" spans="1:42" ht="13.5" customHeight="1">
      <c r="A26" s="1241"/>
      <c r="B26" s="3769" t="s">
        <v>2334</v>
      </c>
      <c r="C26" s="3770"/>
      <c r="D26" s="1245"/>
      <c r="E26" s="1245"/>
      <c r="F26" s="1245"/>
      <c r="G26" s="1245"/>
      <c r="H26" s="1245"/>
      <c r="I26" s="1245"/>
      <c r="J26" s="1245"/>
      <c r="K26" s="1245"/>
      <c r="L26" s="1245"/>
      <c r="M26" s="1245"/>
      <c r="N26" s="1245"/>
      <c r="O26" s="1245"/>
      <c r="P26" s="1245"/>
      <c r="Q26" s="1245"/>
      <c r="R26" s="1255"/>
      <c r="S26" s="1255"/>
      <c r="T26" s="1245"/>
      <c r="U26" s="1245"/>
      <c r="V26" s="1245"/>
      <c r="W26" s="1256"/>
      <c r="X26" s="1256"/>
      <c r="Y26" s="1256"/>
      <c r="Z26" s="1256"/>
      <c r="AA26" s="1256"/>
      <c r="AB26" s="1256"/>
      <c r="AC26" s="1256"/>
      <c r="AD26" s="1256"/>
      <c r="AE26" s="1256"/>
      <c r="AF26" s="1256"/>
      <c r="AG26" s="1256"/>
      <c r="AH26" s="1256"/>
      <c r="AI26" s="1256"/>
      <c r="AJ26" s="1256"/>
      <c r="AK26" s="1256"/>
      <c r="AL26" s="1257"/>
      <c r="AM26" s="1241"/>
    </row>
    <row r="27" spans="1:42" ht="18.75" customHeight="1">
      <c r="A27" s="1241"/>
      <c r="B27" s="3771"/>
      <c r="C27" s="3772"/>
      <c r="D27" s="1241"/>
      <c r="E27" s="3750"/>
      <c r="F27" s="3752"/>
      <c r="G27" s="3758" t="s">
        <v>2335</v>
      </c>
      <c r="H27" s="3759"/>
      <c r="I27" s="3759"/>
      <c r="J27" s="3759"/>
      <c r="K27" s="3759"/>
      <c r="L27" s="3760"/>
      <c r="M27" s="3749"/>
      <c r="N27" s="3750" t="s">
        <v>2336</v>
      </c>
      <c r="O27" s="3751"/>
      <c r="P27" s="3751"/>
      <c r="Q27" s="3752"/>
      <c r="R27" s="3749"/>
      <c r="S27" s="3750" t="s">
        <v>2337</v>
      </c>
      <c r="T27" s="3751"/>
      <c r="U27" s="3751"/>
      <c r="V27" s="3751"/>
      <c r="W27" s="3752"/>
      <c r="X27" s="3749"/>
      <c r="Y27" s="1241"/>
      <c r="Z27" s="1241"/>
      <c r="AA27" s="1241"/>
      <c r="AB27" s="1241"/>
      <c r="AC27" s="1241"/>
      <c r="AD27" s="1241"/>
      <c r="AE27" s="1241"/>
      <c r="AF27" s="1241"/>
      <c r="AG27" s="1241"/>
      <c r="AH27" s="1241"/>
      <c r="AI27" s="1241"/>
      <c r="AJ27" s="1241"/>
      <c r="AK27" s="1241"/>
      <c r="AL27" s="1246"/>
      <c r="AM27" s="1241"/>
    </row>
    <row r="28" spans="1:42">
      <c r="A28" s="1241"/>
      <c r="B28" s="3771"/>
      <c r="C28" s="3772"/>
      <c r="D28" s="1241"/>
      <c r="E28" s="3756"/>
      <c r="F28" s="3764"/>
      <c r="G28" s="3775"/>
      <c r="H28" s="3776"/>
      <c r="I28" s="3776"/>
      <c r="J28" s="3776"/>
      <c r="K28" s="3776"/>
      <c r="L28" s="3777"/>
      <c r="M28" s="3778"/>
      <c r="N28" s="3756"/>
      <c r="O28" s="3757"/>
      <c r="P28" s="3757"/>
      <c r="Q28" s="3764"/>
      <c r="R28" s="3778"/>
      <c r="S28" s="3756"/>
      <c r="T28" s="3757"/>
      <c r="U28" s="3757"/>
      <c r="V28" s="3757"/>
      <c r="W28" s="3764"/>
      <c r="X28" s="3778"/>
      <c r="Y28" s="1241"/>
      <c r="Z28" s="1241"/>
      <c r="AA28" s="1241"/>
      <c r="AB28" s="1241"/>
      <c r="AC28" s="1241"/>
      <c r="AD28" s="1241"/>
      <c r="AE28" s="1241"/>
      <c r="AF28" s="1241"/>
      <c r="AG28" s="1241"/>
      <c r="AH28" s="1241"/>
      <c r="AI28" s="1241"/>
      <c r="AJ28" s="1241"/>
      <c r="AK28" s="1241"/>
      <c r="AL28" s="1246"/>
      <c r="AM28" s="1241"/>
    </row>
    <row r="29" spans="1:42" ht="36" customHeight="1">
      <c r="A29" s="1241"/>
      <c r="B29" s="3771"/>
      <c r="C29" s="3772"/>
      <c r="D29" s="1241"/>
      <c r="E29" s="3765" t="s">
        <v>2270</v>
      </c>
      <c r="F29" s="3765"/>
      <c r="G29" s="3766"/>
      <c r="H29" s="3767"/>
      <c r="I29" s="3767"/>
      <c r="J29" s="3767"/>
      <c r="K29" s="3767"/>
      <c r="L29" s="3768"/>
      <c r="M29" s="1258" t="s">
        <v>2338</v>
      </c>
      <c r="N29" s="3766"/>
      <c r="O29" s="3767"/>
      <c r="P29" s="3767"/>
      <c r="Q29" s="3768"/>
      <c r="R29" s="1258" t="s">
        <v>2339</v>
      </c>
      <c r="S29" s="3766"/>
      <c r="T29" s="3767"/>
      <c r="U29" s="3767"/>
      <c r="V29" s="3767"/>
      <c r="W29" s="3768"/>
      <c r="X29" s="1258" t="s">
        <v>2341</v>
      </c>
      <c r="Y29" s="1241"/>
      <c r="Z29" s="1241"/>
      <c r="AA29" s="1241"/>
      <c r="AB29" s="1241"/>
      <c r="AC29" s="1241"/>
      <c r="AD29" s="1241"/>
      <c r="AE29" s="1241"/>
      <c r="AF29" s="1241"/>
      <c r="AG29" s="1241"/>
      <c r="AH29" s="1241"/>
      <c r="AI29" s="1241"/>
      <c r="AJ29" s="1241"/>
      <c r="AK29" s="1241"/>
      <c r="AL29" s="1246"/>
      <c r="AM29" s="1241"/>
    </row>
    <row r="30" spans="1:42" ht="36" customHeight="1">
      <c r="A30" s="1241"/>
      <c r="B30" s="3771"/>
      <c r="C30" s="3772"/>
      <c r="D30" s="1241"/>
      <c r="E30" s="3765" t="s">
        <v>1924</v>
      </c>
      <c r="F30" s="3765"/>
      <c r="G30" s="3766"/>
      <c r="H30" s="3767"/>
      <c r="I30" s="3767"/>
      <c r="J30" s="3767"/>
      <c r="K30" s="3767"/>
      <c r="L30" s="3768"/>
      <c r="M30" s="1258" t="s">
        <v>2338</v>
      </c>
      <c r="N30" s="3766"/>
      <c r="O30" s="3767"/>
      <c r="P30" s="3767"/>
      <c r="Q30" s="3768"/>
      <c r="R30" s="1258" t="s">
        <v>2339</v>
      </c>
      <c r="S30" s="3766"/>
      <c r="T30" s="3767"/>
      <c r="U30" s="3767"/>
      <c r="V30" s="3767"/>
      <c r="W30" s="3768"/>
      <c r="X30" s="1258" t="s">
        <v>2341</v>
      </c>
      <c r="Y30" s="1241"/>
      <c r="Z30" s="1241"/>
      <c r="AA30" s="1241"/>
      <c r="AB30" s="1241"/>
      <c r="AC30" s="1241"/>
      <c r="AD30" s="1241"/>
      <c r="AE30" s="1241"/>
      <c r="AF30" s="1241"/>
      <c r="AG30" s="1241"/>
      <c r="AH30" s="1241"/>
      <c r="AI30" s="1241"/>
      <c r="AJ30" s="1241"/>
      <c r="AK30" s="1241"/>
      <c r="AL30" s="1246"/>
      <c r="AM30" s="1241"/>
      <c r="AO30" s="1259"/>
      <c r="AP30" s="1244"/>
    </row>
    <row r="31" spans="1:42" ht="36" customHeight="1">
      <c r="A31" s="1241"/>
      <c r="B31" s="3771"/>
      <c r="C31" s="3772"/>
      <c r="D31" s="1241"/>
      <c r="E31" s="3765" t="s">
        <v>1925</v>
      </c>
      <c r="F31" s="3765"/>
      <c r="G31" s="3766"/>
      <c r="H31" s="3767"/>
      <c r="I31" s="3767"/>
      <c r="J31" s="3767"/>
      <c r="K31" s="3767"/>
      <c r="L31" s="3768"/>
      <c r="M31" s="1258" t="s">
        <v>2338</v>
      </c>
      <c r="N31" s="3766"/>
      <c r="O31" s="3767"/>
      <c r="P31" s="3767"/>
      <c r="Q31" s="3768"/>
      <c r="R31" s="1258" t="s">
        <v>2339</v>
      </c>
      <c r="S31" s="3766"/>
      <c r="T31" s="3767"/>
      <c r="U31" s="3767"/>
      <c r="V31" s="3767"/>
      <c r="W31" s="3768"/>
      <c r="X31" s="1258" t="s">
        <v>2341</v>
      </c>
      <c r="Y31" s="1241"/>
      <c r="Z31" s="1241"/>
      <c r="AA31" s="1241"/>
      <c r="AB31" s="1241"/>
      <c r="AC31" s="1241"/>
      <c r="AD31" s="1241"/>
      <c r="AE31" s="1241"/>
      <c r="AF31" s="1241"/>
      <c r="AG31" s="1241"/>
      <c r="AH31" s="1241"/>
      <c r="AI31" s="1241"/>
      <c r="AJ31" s="1241"/>
      <c r="AK31" s="1241"/>
      <c r="AL31" s="1246"/>
      <c r="AM31" s="1241"/>
      <c r="AO31" s="1244"/>
      <c r="AP31" s="1244"/>
    </row>
    <row r="32" spans="1:42" ht="36" customHeight="1">
      <c r="A32" s="1241"/>
      <c r="B32" s="3771"/>
      <c r="C32" s="3772"/>
      <c r="D32" s="1241"/>
      <c r="E32" s="3765" t="s">
        <v>1926</v>
      </c>
      <c r="F32" s="3765"/>
      <c r="G32" s="3766"/>
      <c r="H32" s="3767"/>
      <c r="I32" s="3767"/>
      <c r="J32" s="3767"/>
      <c r="K32" s="3767"/>
      <c r="L32" s="3768"/>
      <c r="M32" s="1258" t="s">
        <v>2338</v>
      </c>
      <c r="N32" s="3766"/>
      <c r="O32" s="3767"/>
      <c r="P32" s="3767"/>
      <c r="Q32" s="3768"/>
      <c r="R32" s="1258" t="s">
        <v>387</v>
      </c>
      <c r="S32" s="3766"/>
      <c r="T32" s="3767"/>
      <c r="U32" s="3767"/>
      <c r="V32" s="3767"/>
      <c r="W32" s="3768"/>
      <c r="X32" s="1258" t="s">
        <v>2341</v>
      </c>
      <c r="Y32" s="1241"/>
      <c r="Z32" s="1241"/>
      <c r="AA32" s="1241"/>
      <c r="AB32" s="1241"/>
      <c r="AC32" s="1241"/>
      <c r="AD32" s="1241"/>
      <c r="AE32" s="1241"/>
      <c r="AF32" s="1241"/>
      <c r="AG32" s="1241"/>
      <c r="AH32" s="1241"/>
      <c r="AI32" s="1241"/>
      <c r="AJ32" s="1241"/>
      <c r="AK32" s="1241"/>
      <c r="AL32" s="1246"/>
      <c r="AM32" s="1241"/>
    </row>
    <row r="33" spans="1:44" ht="36" customHeight="1" thickBot="1">
      <c r="A33" s="1241"/>
      <c r="B33" s="3771"/>
      <c r="C33" s="3772"/>
      <c r="D33" s="1241"/>
      <c r="E33" s="3765" t="s">
        <v>1927</v>
      </c>
      <c r="F33" s="3765"/>
      <c r="G33" s="3766"/>
      <c r="H33" s="3767"/>
      <c r="I33" s="3767"/>
      <c r="J33" s="3767"/>
      <c r="K33" s="3767"/>
      <c r="L33" s="3768"/>
      <c r="M33" s="1258" t="s">
        <v>2338</v>
      </c>
      <c r="N33" s="3766"/>
      <c r="O33" s="3767"/>
      <c r="P33" s="3767"/>
      <c r="Q33" s="3768"/>
      <c r="R33" s="1258" t="s">
        <v>387</v>
      </c>
      <c r="S33" s="3766"/>
      <c r="T33" s="3767"/>
      <c r="U33" s="3767"/>
      <c r="V33" s="3767"/>
      <c r="W33" s="3768"/>
      <c r="X33" s="1258" t="s">
        <v>2341</v>
      </c>
      <c r="Y33" s="1241"/>
      <c r="Z33" s="1241"/>
      <c r="AA33" s="1241"/>
      <c r="AB33" s="1241"/>
      <c r="AC33" s="1241"/>
      <c r="AD33" s="1241"/>
      <c r="AE33" s="1241"/>
      <c r="AF33" s="1241"/>
      <c r="AG33" s="1241"/>
      <c r="AH33" s="1241"/>
      <c r="AI33" s="1241"/>
      <c r="AJ33" s="1241"/>
      <c r="AK33" s="1241"/>
      <c r="AL33" s="1246"/>
      <c r="AM33" s="1241"/>
    </row>
    <row r="34" spans="1:44" ht="36" customHeight="1">
      <c r="A34" s="1241"/>
      <c r="B34" s="3771"/>
      <c r="C34" s="3772"/>
      <c r="D34" s="1241"/>
      <c r="E34" s="3765" t="s">
        <v>1928</v>
      </c>
      <c r="F34" s="3765"/>
      <c r="G34" s="3766"/>
      <c r="H34" s="3767"/>
      <c r="I34" s="3767"/>
      <c r="J34" s="3767"/>
      <c r="K34" s="3767"/>
      <c r="L34" s="3768"/>
      <c r="M34" s="1258" t="s">
        <v>2338</v>
      </c>
      <c r="N34" s="3766"/>
      <c r="O34" s="3767"/>
      <c r="P34" s="3767"/>
      <c r="Q34" s="3768"/>
      <c r="R34" s="1258" t="s">
        <v>2342</v>
      </c>
      <c r="S34" s="3766"/>
      <c r="T34" s="3767"/>
      <c r="U34" s="3767"/>
      <c r="V34" s="3767"/>
      <c r="W34" s="3768"/>
      <c r="X34" s="1258" t="s">
        <v>2341</v>
      </c>
      <c r="Y34" s="1241"/>
      <c r="Z34" s="1241"/>
      <c r="AA34" s="3779" t="s">
        <v>2343</v>
      </c>
      <c r="AB34" s="3780"/>
      <c r="AC34" s="3780"/>
      <c r="AD34" s="3780"/>
      <c r="AE34" s="3780"/>
      <c r="AF34" s="3780"/>
      <c r="AG34" s="3780"/>
      <c r="AH34" s="3780"/>
      <c r="AI34" s="3781"/>
      <c r="AJ34" s="1241"/>
      <c r="AK34" s="1241"/>
      <c r="AL34" s="1246"/>
      <c r="AM34" s="1241"/>
    </row>
    <row r="35" spans="1:44" ht="36" customHeight="1" thickBot="1">
      <c r="A35" s="1241"/>
      <c r="B35" s="3771"/>
      <c r="C35" s="3772"/>
      <c r="D35" s="1241"/>
      <c r="E35" s="3765" t="s">
        <v>1929</v>
      </c>
      <c r="F35" s="3765"/>
      <c r="G35" s="3766"/>
      <c r="H35" s="3767"/>
      <c r="I35" s="3767"/>
      <c r="J35" s="3767"/>
      <c r="K35" s="3767"/>
      <c r="L35" s="3768"/>
      <c r="M35" s="1258" t="s">
        <v>2338</v>
      </c>
      <c r="N35" s="3766"/>
      <c r="O35" s="3767"/>
      <c r="P35" s="3767"/>
      <c r="Q35" s="3768"/>
      <c r="R35" s="1258" t="s">
        <v>387</v>
      </c>
      <c r="S35" s="3766"/>
      <c r="T35" s="3767"/>
      <c r="U35" s="3767"/>
      <c r="V35" s="3767"/>
      <c r="W35" s="3768"/>
      <c r="X35" s="1258" t="s">
        <v>2341</v>
      </c>
      <c r="Y35" s="1241"/>
      <c r="Z35" s="1241"/>
      <c r="AA35" s="3782" t="str">
        <f>IFERROR(ROUNDDOWN(G41/N41,1),"0")</f>
        <v>0</v>
      </c>
      <c r="AB35" s="3783"/>
      <c r="AC35" s="3783"/>
      <c r="AD35" s="3783"/>
      <c r="AE35" s="3783"/>
      <c r="AF35" s="3783"/>
      <c r="AG35" s="3784"/>
      <c r="AH35" s="3785" t="s">
        <v>2338</v>
      </c>
      <c r="AI35" s="3786"/>
      <c r="AJ35" s="1241"/>
      <c r="AK35" s="1241"/>
      <c r="AL35" s="1246"/>
      <c r="AM35" s="1241"/>
    </row>
    <row r="36" spans="1:44" ht="36" customHeight="1" thickBot="1">
      <c r="A36" s="1241"/>
      <c r="B36" s="3771"/>
      <c r="C36" s="3772"/>
      <c r="D36" s="1241"/>
      <c r="E36" s="3765" t="s">
        <v>1930</v>
      </c>
      <c r="F36" s="3765"/>
      <c r="G36" s="3766"/>
      <c r="H36" s="3767"/>
      <c r="I36" s="3767"/>
      <c r="J36" s="3767"/>
      <c r="K36" s="3767"/>
      <c r="L36" s="3768"/>
      <c r="M36" s="1258" t="s">
        <v>2338</v>
      </c>
      <c r="N36" s="3766"/>
      <c r="O36" s="3767"/>
      <c r="P36" s="3767"/>
      <c r="Q36" s="3768"/>
      <c r="R36" s="1258" t="s">
        <v>387</v>
      </c>
      <c r="S36" s="3766"/>
      <c r="T36" s="3767"/>
      <c r="U36" s="3767"/>
      <c r="V36" s="3767"/>
      <c r="W36" s="3768"/>
      <c r="X36" s="1258" t="s">
        <v>2341</v>
      </c>
      <c r="Y36" s="1241"/>
      <c r="Z36" s="1241"/>
      <c r="AA36" s="1241"/>
      <c r="AB36" s="1241"/>
      <c r="AC36" s="1241"/>
      <c r="AD36" s="1241"/>
      <c r="AE36" s="1241"/>
      <c r="AF36" s="1241"/>
      <c r="AG36" s="1241"/>
      <c r="AH36" s="1241"/>
      <c r="AI36" s="1241"/>
      <c r="AJ36" s="1241"/>
      <c r="AK36" s="1241"/>
      <c r="AL36" s="1246"/>
      <c r="AM36" s="1241"/>
    </row>
    <row r="37" spans="1:44" ht="36" customHeight="1">
      <c r="A37" s="1241"/>
      <c r="B37" s="3771"/>
      <c r="C37" s="3772"/>
      <c r="D37" s="1241"/>
      <c r="E37" s="3765" t="s">
        <v>1931</v>
      </c>
      <c r="F37" s="3765"/>
      <c r="G37" s="3766"/>
      <c r="H37" s="3767"/>
      <c r="I37" s="3767"/>
      <c r="J37" s="3767"/>
      <c r="K37" s="3767"/>
      <c r="L37" s="3768"/>
      <c r="M37" s="1258" t="s">
        <v>2338</v>
      </c>
      <c r="N37" s="3766"/>
      <c r="O37" s="3767"/>
      <c r="P37" s="3767"/>
      <c r="Q37" s="3768"/>
      <c r="R37" s="1258" t="s">
        <v>387</v>
      </c>
      <c r="S37" s="3766"/>
      <c r="T37" s="3767"/>
      <c r="U37" s="3767"/>
      <c r="V37" s="3767"/>
      <c r="W37" s="3768"/>
      <c r="X37" s="1258" t="s">
        <v>2341</v>
      </c>
      <c r="Y37" s="1241"/>
      <c r="Z37" s="1241"/>
      <c r="AA37" s="3787" t="s">
        <v>2344</v>
      </c>
      <c r="AB37" s="3788"/>
      <c r="AC37" s="3788"/>
      <c r="AD37" s="3788"/>
      <c r="AE37" s="3788"/>
      <c r="AF37" s="3788"/>
      <c r="AG37" s="3788"/>
      <c r="AH37" s="3788"/>
      <c r="AI37" s="3789"/>
      <c r="AJ37" s="1241"/>
      <c r="AK37" s="1241"/>
      <c r="AL37" s="1246"/>
      <c r="AM37" s="1241"/>
    </row>
    <row r="38" spans="1:44" ht="36" customHeight="1" thickBot="1">
      <c r="A38" s="1241"/>
      <c r="B38" s="3771"/>
      <c r="C38" s="3772"/>
      <c r="D38" s="1241"/>
      <c r="E38" s="3765" t="s">
        <v>1932</v>
      </c>
      <c r="F38" s="3765"/>
      <c r="G38" s="3766"/>
      <c r="H38" s="3767"/>
      <c r="I38" s="3767"/>
      <c r="J38" s="3767"/>
      <c r="K38" s="3767"/>
      <c r="L38" s="3768"/>
      <c r="M38" s="1258" t="s">
        <v>2338</v>
      </c>
      <c r="N38" s="3766"/>
      <c r="O38" s="3767"/>
      <c r="P38" s="3767"/>
      <c r="Q38" s="3768"/>
      <c r="R38" s="1258"/>
      <c r="S38" s="3766"/>
      <c r="T38" s="3767"/>
      <c r="U38" s="3767"/>
      <c r="V38" s="3767"/>
      <c r="W38" s="3768"/>
      <c r="X38" s="1258" t="s">
        <v>2341</v>
      </c>
      <c r="Y38" s="1241"/>
      <c r="Z38" s="1241"/>
      <c r="AA38" s="3790" t="str">
        <f>IFERROR(ROUND(S41/AA35/12,0), "0")</f>
        <v>0</v>
      </c>
      <c r="AB38" s="3791"/>
      <c r="AC38" s="3791"/>
      <c r="AD38" s="3791"/>
      <c r="AE38" s="3791"/>
      <c r="AF38" s="3791"/>
      <c r="AG38" s="3791"/>
      <c r="AH38" s="3792" t="s">
        <v>2340</v>
      </c>
      <c r="AI38" s="3793"/>
      <c r="AJ38" s="1241"/>
      <c r="AK38" s="1241"/>
      <c r="AL38" s="1246"/>
      <c r="AM38" s="1241"/>
    </row>
    <row r="39" spans="1:44" ht="36" customHeight="1" thickBot="1">
      <c r="A39" s="1241"/>
      <c r="B39" s="3771"/>
      <c r="C39" s="3772"/>
      <c r="D39" s="1241"/>
      <c r="E39" s="3765" t="s">
        <v>1933</v>
      </c>
      <c r="F39" s="3765"/>
      <c r="G39" s="3766"/>
      <c r="H39" s="3767"/>
      <c r="I39" s="3767"/>
      <c r="J39" s="3767"/>
      <c r="K39" s="3767"/>
      <c r="L39" s="3768"/>
      <c r="M39" s="1258" t="s">
        <v>2338</v>
      </c>
      <c r="N39" s="3766"/>
      <c r="O39" s="3767"/>
      <c r="P39" s="3767"/>
      <c r="Q39" s="3768"/>
      <c r="R39" s="1258" t="s">
        <v>387</v>
      </c>
      <c r="S39" s="3766"/>
      <c r="T39" s="3767"/>
      <c r="U39" s="3767"/>
      <c r="V39" s="3767"/>
      <c r="W39" s="3768"/>
      <c r="X39" s="1258" t="s">
        <v>2341</v>
      </c>
      <c r="Y39" s="1241"/>
      <c r="Z39" s="1241"/>
      <c r="AA39" s="3799" t="s">
        <v>2345</v>
      </c>
      <c r="AB39" s="3799"/>
      <c r="AC39" s="3799"/>
      <c r="AD39" s="3799"/>
      <c r="AE39" s="3799"/>
      <c r="AF39" s="3799"/>
      <c r="AG39" s="3799"/>
      <c r="AH39" s="3799"/>
      <c r="AI39" s="3799"/>
      <c r="AJ39" s="1241"/>
      <c r="AK39" s="1241"/>
      <c r="AL39" s="1246"/>
      <c r="AM39" s="1241"/>
    </row>
    <row r="40" spans="1:44" ht="36" customHeight="1" thickBot="1">
      <c r="A40" s="1241"/>
      <c r="B40" s="3771"/>
      <c r="C40" s="3772"/>
      <c r="D40" s="1241"/>
      <c r="E40" s="3765" t="s">
        <v>1934</v>
      </c>
      <c r="F40" s="3765"/>
      <c r="G40" s="3766"/>
      <c r="H40" s="3767"/>
      <c r="I40" s="3767"/>
      <c r="J40" s="3767"/>
      <c r="K40" s="3767"/>
      <c r="L40" s="3768"/>
      <c r="M40" s="1258" t="s">
        <v>2338</v>
      </c>
      <c r="N40" s="3785"/>
      <c r="O40" s="3794"/>
      <c r="P40" s="3794"/>
      <c r="Q40" s="3795"/>
      <c r="R40" s="1258" t="s">
        <v>387</v>
      </c>
      <c r="S40" s="3766"/>
      <c r="T40" s="3767"/>
      <c r="U40" s="3767"/>
      <c r="V40" s="3767"/>
      <c r="W40" s="3768"/>
      <c r="X40" s="1258" t="s">
        <v>2341</v>
      </c>
      <c r="Y40" s="1241"/>
      <c r="Z40" s="1241"/>
      <c r="AA40" s="3796" t="s">
        <v>2346</v>
      </c>
      <c r="AB40" s="3797"/>
      <c r="AC40" s="3797"/>
      <c r="AD40" s="3797"/>
      <c r="AE40" s="3797"/>
      <c r="AF40" s="3797"/>
      <c r="AG40" s="3797"/>
      <c r="AH40" s="3797"/>
      <c r="AI40" s="3798"/>
      <c r="AJ40" s="1241"/>
      <c r="AK40" s="1241"/>
      <c r="AL40" s="1246"/>
      <c r="AM40" s="1241"/>
    </row>
    <row r="41" spans="1:44">
      <c r="A41" s="1241"/>
      <c r="B41" s="3771"/>
      <c r="C41" s="3772"/>
      <c r="D41" s="1241"/>
      <c r="E41" s="3807" t="s">
        <v>326</v>
      </c>
      <c r="F41" s="3808"/>
      <c r="G41" s="3811">
        <f>IFERROR(SUM(G29:L40),"")</f>
        <v>0</v>
      </c>
      <c r="H41" s="3812"/>
      <c r="I41" s="3812"/>
      <c r="J41" s="3812"/>
      <c r="K41" s="3812"/>
      <c r="L41" s="3813"/>
      <c r="M41" s="3817" t="s">
        <v>2338</v>
      </c>
      <c r="N41" s="3811">
        <f>IFERROR(SUM(N29:Q40),"0")</f>
        <v>0</v>
      </c>
      <c r="O41" s="3812"/>
      <c r="P41" s="3812"/>
      <c r="Q41" s="3813"/>
      <c r="R41" s="3817" t="s">
        <v>2339</v>
      </c>
      <c r="S41" s="3811">
        <f>IFERROR(SUM(S29:W40),"0")</f>
        <v>0</v>
      </c>
      <c r="T41" s="3812"/>
      <c r="U41" s="3812"/>
      <c r="V41" s="3812"/>
      <c r="W41" s="3813"/>
      <c r="X41" s="3800" t="s">
        <v>2341</v>
      </c>
      <c r="Y41" s="1241"/>
      <c r="Z41" s="1241"/>
      <c r="AA41" s="3802">
        <f>IFERROR(SUM(AA38,AR41), "")</f>
        <v>2000</v>
      </c>
      <c r="AB41" s="3803"/>
      <c r="AC41" s="3803"/>
      <c r="AD41" s="3803"/>
      <c r="AE41" s="3803"/>
      <c r="AF41" s="3803"/>
      <c r="AG41" s="3803"/>
      <c r="AH41" s="3803" t="s">
        <v>2340</v>
      </c>
      <c r="AI41" s="3805"/>
      <c r="AJ41" s="1241"/>
      <c r="AK41" s="1241"/>
      <c r="AL41" s="1246"/>
      <c r="AM41" s="1241"/>
      <c r="AR41" s="1243">
        <v>2000</v>
      </c>
    </row>
    <row r="42" spans="1:44" ht="18.5" thickBot="1">
      <c r="A42" s="1241"/>
      <c r="B42" s="3771"/>
      <c r="C42" s="3772"/>
      <c r="D42" s="1241"/>
      <c r="E42" s="3809"/>
      <c r="F42" s="3810"/>
      <c r="G42" s="3814"/>
      <c r="H42" s="3815"/>
      <c r="I42" s="3815"/>
      <c r="J42" s="3815"/>
      <c r="K42" s="3815"/>
      <c r="L42" s="3816"/>
      <c r="M42" s="3818"/>
      <c r="N42" s="3814"/>
      <c r="O42" s="3815"/>
      <c r="P42" s="3815"/>
      <c r="Q42" s="3816"/>
      <c r="R42" s="3818"/>
      <c r="S42" s="3814"/>
      <c r="T42" s="3815"/>
      <c r="U42" s="3815"/>
      <c r="V42" s="3815"/>
      <c r="W42" s="3816"/>
      <c r="X42" s="3801"/>
      <c r="Y42" s="1241"/>
      <c r="Z42" s="1241"/>
      <c r="AA42" s="3804"/>
      <c r="AB42" s="3792"/>
      <c r="AC42" s="3792"/>
      <c r="AD42" s="3792"/>
      <c r="AE42" s="3792"/>
      <c r="AF42" s="3792"/>
      <c r="AG42" s="3792"/>
      <c r="AH42" s="3792"/>
      <c r="AI42" s="3793"/>
      <c r="AJ42" s="1241"/>
      <c r="AK42" s="1241"/>
      <c r="AL42" s="1246"/>
      <c r="AM42" s="1241"/>
    </row>
    <row r="43" spans="1:44">
      <c r="A43" s="1241"/>
      <c r="B43" s="3771"/>
      <c r="C43" s="3772"/>
      <c r="D43" s="1241"/>
      <c r="E43" s="1242"/>
      <c r="F43" s="1242"/>
      <c r="G43" s="1241"/>
      <c r="H43" s="1241"/>
      <c r="I43" s="1241"/>
      <c r="J43" s="1241"/>
      <c r="K43" s="1241"/>
      <c r="L43" s="1241"/>
      <c r="M43" s="1241"/>
      <c r="N43" s="1241"/>
      <c r="O43" s="1241"/>
      <c r="P43" s="1241"/>
      <c r="Q43" s="1241"/>
      <c r="R43" s="1241"/>
      <c r="S43" s="1241"/>
      <c r="T43" s="1241"/>
      <c r="U43" s="1241"/>
      <c r="V43" s="1241"/>
      <c r="W43" s="1241"/>
      <c r="X43" s="1241"/>
      <c r="Y43" s="1241"/>
      <c r="Z43" s="1241"/>
      <c r="AA43" s="1241"/>
      <c r="AB43" s="1241"/>
      <c r="AC43" s="1241"/>
      <c r="AD43" s="1241"/>
      <c r="AE43" s="1241"/>
      <c r="AF43" s="1241"/>
      <c r="AG43" s="1241"/>
      <c r="AH43" s="1241"/>
      <c r="AI43" s="1241"/>
      <c r="AJ43" s="1241"/>
      <c r="AK43" s="1241"/>
      <c r="AL43" s="1246"/>
      <c r="AM43" s="1241"/>
    </row>
    <row r="44" spans="1:44">
      <c r="A44" s="1241"/>
      <c r="B44" s="3773"/>
      <c r="C44" s="3774"/>
      <c r="D44" s="1250"/>
      <c r="E44" s="1260"/>
      <c r="F44" s="1260"/>
      <c r="G44" s="1250"/>
      <c r="H44" s="1250"/>
      <c r="I44" s="1250"/>
      <c r="J44" s="1250"/>
      <c r="K44" s="1250"/>
      <c r="L44" s="1250"/>
      <c r="M44" s="1250"/>
      <c r="N44" s="1250"/>
      <c r="O44" s="1250"/>
      <c r="P44" s="1250"/>
      <c r="Q44" s="1250"/>
      <c r="R44" s="1250"/>
      <c r="S44" s="1250"/>
      <c r="T44" s="1250"/>
      <c r="U44" s="1250"/>
      <c r="V44" s="1250"/>
      <c r="W44" s="1250"/>
      <c r="X44" s="1250"/>
      <c r="Y44" s="1250"/>
      <c r="Z44" s="1250"/>
      <c r="AA44" s="1250"/>
      <c r="AB44" s="1250"/>
      <c r="AC44" s="1250"/>
      <c r="AD44" s="1250"/>
      <c r="AE44" s="1250"/>
      <c r="AF44" s="1250"/>
      <c r="AG44" s="1250"/>
      <c r="AH44" s="1250"/>
      <c r="AI44" s="1250"/>
      <c r="AJ44" s="1250"/>
      <c r="AK44" s="1250"/>
      <c r="AL44" s="1252"/>
      <c r="AM44" s="1241"/>
    </row>
    <row r="45" spans="1:44" ht="124.5" customHeight="1">
      <c r="A45" s="1241"/>
      <c r="B45" s="3806" t="s">
        <v>2347</v>
      </c>
      <c r="C45" s="3806"/>
      <c r="D45" s="3806"/>
      <c r="E45" s="3806"/>
      <c r="F45" s="3806"/>
      <c r="G45" s="3806"/>
      <c r="H45" s="3806"/>
      <c r="I45" s="3806"/>
      <c r="J45" s="3806"/>
      <c r="K45" s="3806"/>
      <c r="L45" s="3806"/>
      <c r="M45" s="3806"/>
      <c r="N45" s="3806"/>
      <c r="O45" s="3806"/>
      <c r="P45" s="3806"/>
      <c r="Q45" s="3806"/>
      <c r="R45" s="3806"/>
      <c r="S45" s="3806"/>
      <c r="T45" s="3806"/>
      <c r="U45" s="3806"/>
      <c r="V45" s="3806"/>
      <c r="W45" s="3806"/>
      <c r="X45" s="3806"/>
      <c r="Y45" s="3806"/>
      <c r="Z45" s="3806"/>
      <c r="AA45" s="3806"/>
      <c r="AB45" s="3806"/>
      <c r="AC45" s="3806"/>
      <c r="AD45" s="3806"/>
      <c r="AE45" s="3806"/>
      <c r="AF45" s="3806"/>
      <c r="AG45" s="3806"/>
      <c r="AH45" s="3806"/>
      <c r="AI45" s="3806"/>
      <c r="AJ45" s="3806"/>
      <c r="AK45" s="3806"/>
      <c r="AL45" s="3806"/>
      <c r="AM45" s="1241"/>
    </row>
  </sheetData>
  <mergeCells count="87">
    <mergeCell ref="X41:X42"/>
    <mergeCell ref="AA41:AG42"/>
    <mergeCell ref="AH41:AI42"/>
    <mergeCell ref="B45:AL45"/>
    <mergeCell ref="E41:F42"/>
    <mergeCell ref="G41:L42"/>
    <mergeCell ref="M41:M42"/>
    <mergeCell ref="N41:Q42"/>
    <mergeCell ref="R41:R42"/>
    <mergeCell ref="S41:W42"/>
    <mergeCell ref="E39:F39"/>
    <mergeCell ref="G39:L39"/>
    <mergeCell ref="N39:Q39"/>
    <mergeCell ref="S39:W39"/>
    <mergeCell ref="AA39:AI39"/>
    <mergeCell ref="E40:F40"/>
    <mergeCell ref="G40:L40"/>
    <mergeCell ref="N40:Q40"/>
    <mergeCell ref="S40:W40"/>
    <mergeCell ref="AA40:AI40"/>
    <mergeCell ref="AA37:AI37"/>
    <mergeCell ref="E38:F38"/>
    <mergeCell ref="G38:L38"/>
    <mergeCell ref="N38:Q38"/>
    <mergeCell ref="S38:W38"/>
    <mergeCell ref="AA38:AG38"/>
    <mergeCell ref="AH38:AI38"/>
    <mergeCell ref="E36:F36"/>
    <mergeCell ref="G36:L36"/>
    <mergeCell ref="N36:Q36"/>
    <mergeCell ref="S36:W36"/>
    <mergeCell ref="E37:F37"/>
    <mergeCell ref="G37:L37"/>
    <mergeCell ref="N37:Q37"/>
    <mergeCell ref="S37:W37"/>
    <mergeCell ref="AA34:AI34"/>
    <mergeCell ref="E35:F35"/>
    <mergeCell ref="G35:L35"/>
    <mergeCell ref="N35:Q35"/>
    <mergeCell ref="S35:W35"/>
    <mergeCell ref="AA35:AG35"/>
    <mergeCell ref="AH35:AI35"/>
    <mergeCell ref="E33:F33"/>
    <mergeCell ref="G33:L33"/>
    <mergeCell ref="N33:Q33"/>
    <mergeCell ref="S33:W33"/>
    <mergeCell ref="E34:F34"/>
    <mergeCell ref="G34:L34"/>
    <mergeCell ref="N34:Q34"/>
    <mergeCell ref="S34:W34"/>
    <mergeCell ref="N31:Q31"/>
    <mergeCell ref="S31:W31"/>
    <mergeCell ref="E32:F32"/>
    <mergeCell ref="G32:L32"/>
    <mergeCell ref="N32:Q32"/>
    <mergeCell ref="S32:W32"/>
    <mergeCell ref="X27:X28"/>
    <mergeCell ref="E29:F29"/>
    <mergeCell ref="G29:L29"/>
    <mergeCell ref="N29:Q29"/>
    <mergeCell ref="S29:W29"/>
    <mergeCell ref="E30:F30"/>
    <mergeCell ref="G30:L30"/>
    <mergeCell ref="N30:Q30"/>
    <mergeCell ref="S30:W30"/>
    <mergeCell ref="B15:C20"/>
    <mergeCell ref="R15:S25"/>
    <mergeCell ref="B21:C25"/>
    <mergeCell ref="B26:C44"/>
    <mergeCell ref="E27:F28"/>
    <mergeCell ref="G27:L28"/>
    <mergeCell ref="M27:M28"/>
    <mergeCell ref="N27:Q28"/>
    <mergeCell ref="R27:R28"/>
    <mergeCell ref="S27:W28"/>
    <mergeCell ref="E31:F31"/>
    <mergeCell ref="G31:L31"/>
    <mergeCell ref="A4:AM5"/>
    <mergeCell ref="B7:K8"/>
    <mergeCell ref="L7:AL8"/>
    <mergeCell ref="B9:K14"/>
    <mergeCell ref="L9:Y10"/>
    <mergeCell ref="Z9:AL10"/>
    <mergeCell ref="L11:S12"/>
    <mergeCell ref="T11:AL12"/>
    <mergeCell ref="L13:S14"/>
    <mergeCell ref="T13:AL14"/>
  </mergeCells>
  <phoneticPr fontId="14"/>
  <printOptions horizontalCentered="1"/>
  <pageMargins left="0.70866141732283472" right="0.70866141732283472" top="0.4" bottom="0.36" header="0.31496062992125984" footer="0.31496062992125984"/>
  <pageSetup paperSize="9" scale="67"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D2D98-4365-42AF-A7C4-00F328177178}">
  <sheetPr>
    <tabColor theme="0"/>
    <pageSetUpPr fitToPage="1"/>
  </sheetPr>
  <dimension ref="A1:AM56"/>
  <sheetViews>
    <sheetView showGridLines="0" view="pageBreakPreview" zoomScaleNormal="100" zoomScaleSheetLayoutView="100" workbookViewId="0"/>
  </sheetViews>
  <sheetFormatPr defaultColWidth="2.1640625" defaultRowHeight="18"/>
  <cols>
    <col min="1" max="1" width="2.1640625" style="1241" customWidth="1"/>
    <col min="2" max="2" width="2.1640625" style="1242" customWidth="1"/>
    <col min="3" max="5" width="2.1640625" style="1241"/>
    <col min="6" max="6" width="2.5" style="1241" bestFit="1" customWidth="1"/>
    <col min="7" max="7" width="2.6640625" style="1241" bestFit="1" customWidth="1"/>
    <col min="8" max="20" width="2.1640625" style="1241"/>
    <col min="21" max="21" width="2.58203125" style="1241" bestFit="1" customWidth="1"/>
    <col min="22" max="16384" width="2.1640625" style="1241"/>
  </cols>
  <sheetData>
    <row r="1" spans="1:39">
      <c r="AC1" s="1241" t="s">
        <v>2348</v>
      </c>
    </row>
    <row r="2" spans="1:39" ht="16.5" customHeight="1"/>
    <row r="3" spans="1:39">
      <c r="A3" s="3747" t="s">
        <v>2349</v>
      </c>
      <c r="B3" s="3747"/>
      <c r="C3" s="3747"/>
      <c r="D3" s="3747"/>
      <c r="E3" s="3747"/>
      <c r="F3" s="3747"/>
      <c r="G3" s="3747"/>
      <c r="H3" s="3747"/>
      <c r="I3" s="3747"/>
      <c r="J3" s="3747"/>
      <c r="K3" s="3747"/>
      <c r="L3" s="3747"/>
      <c r="M3" s="3747"/>
      <c r="N3" s="3747"/>
      <c r="O3" s="3747"/>
      <c r="P3" s="3747"/>
      <c r="Q3" s="3747"/>
      <c r="R3" s="3747"/>
      <c r="S3" s="3747"/>
      <c r="T3" s="3747"/>
      <c r="U3" s="3747"/>
      <c r="V3" s="3747"/>
      <c r="W3" s="3747"/>
      <c r="X3" s="3747"/>
      <c r="Y3" s="3747"/>
      <c r="Z3" s="3747"/>
      <c r="AA3" s="3747"/>
      <c r="AB3" s="3747"/>
      <c r="AC3" s="3747"/>
      <c r="AD3" s="3747"/>
      <c r="AE3" s="3747"/>
      <c r="AF3" s="3747"/>
      <c r="AG3" s="3747"/>
      <c r="AH3" s="3747"/>
      <c r="AI3" s="3747"/>
      <c r="AJ3" s="3747"/>
      <c r="AK3" s="3747"/>
      <c r="AL3" s="3747"/>
      <c r="AM3" s="3747"/>
    </row>
    <row r="4" spans="1:39">
      <c r="A4" s="3747"/>
      <c r="B4" s="3747"/>
      <c r="C4" s="3747"/>
      <c r="D4" s="3747"/>
      <c r="E4" s="3747"/>
      <c r="F4" s="3747"/>
      <c r="G4" s="3747"/>
      <c r="H4" s="3747"/>
      <c r="I4" s="3747"/>
      <c r="J4" s="3747"/>
      <c r="K4" s="3747"/>
      <c r="L4" s="3747"/>
      <c r="M4" s="3747"/>
      <c r="N4" s="3747"/>
      <c r="O4" s="3747"/>
      <c r="P4" s="3747"/>
      <c r="Q4" s="3747"/>
      <c r="R4" s="3747"/>
      <c r="S4" s="3747"/>
      <c r="T4" s="3747"/>
      <c r="U4" s="3747"/>
      <c r="V4" s="3747"/>
      <c r="W4" s="3747"/>
      <c r="X4" s="3747"/>
      <c r="Y4" s="3747"/>
      <c r="Z4" s="3747"/>
      <c r="AA4" s="3747"/>
      <c r="AB4" s="3747"/>
      <c r="AC4" s="3747"/>
      <c r="AD4" s="3747"/>
      <c r="AE4" s="3747"/>
      <c r="AF4" s="3747"/>
      <c r="AG4" s="3747"/>
      <c r="AH4" s="3747"/>
      <c r="AI4" s="3747"/>
      <c r="AJ4" s="3747"/>
      <c r="AK4" s="3747"/>
      <c r="AL4" s="3747"/>
      <c r="AM4" s="3747"/>
    </row>
    <row r="5" spans="1:39" ht="13.5" customHeight="1"/>
    <row r="6" spans="1:39">
      <c r="B6" s="3748" t="s">
        <v>1768</v>
      </c>
      <c r="C6" s="3748"/>
      <c r="D6" s="3748"/>
      <c r="E6" s="3748"/>
      <c r="F6" s="3748"/>
      <c r="G6" s="3748"/>
      <c r="H6" s="3748"/>
      <c r="I6" s="3748"/>
      <c r="J6" s="3748"/>
      <c r="K6" s="3748"/>
      <c r="L6" s="3748"/>
      <c r="M6" s="3748"/>
      <c r="N6" s="3748"/>
      <c r="O6" s="3748"/>
      <c r="P6" s="3748"/>
      <c r="Q6" s="3748"/>
      <c r="R6" s="3748"/>
      <c r="S6" s="3748"/>
      <c r="T6" s="3748"/>
      <c r="U6" s="3748"/>
      <c r="V6" s="3748"/>
      <c r="W6" s="3748"/>
      <c r="X6" s="3748"/>
      <c r="Y6" s="3748"/>
      <c r="Z6" s="3748"/>
      <c r="AA6" s="3748"/>
      <c r="AB6" s="3748"/>
      <c r="AC6" s="3748"/>
      <c r="AD6" s="3748"/>
      <c r="AE6" s="3748"/>
      <c r="AF6" s="3748"/>
      <c r="AG6" s="3748"/>
      <c r="AH6" s="3748"/>
      <c r="AI6" s="3748"/>
      <c r="AJ6" s="3748"/>
      <c r="AK6" s="3748"/>
      <c r="AL6" s="3748"/>
    </row>
    <row r="7" spans="1:39">
      <c r="B7" s="3748"/>
      <c r="C7" s="3748"/>
      <c r="D7" s="3748"/>
      <c r="E7" s="3748"/>
      <c r="F7" s="3748"/>
      <c r="G7" s="3748"/>
      <c r="H7" s="3748"/>
      <c r="I7" s="3748"/>
      <c r="J7" s="3748"/>
      <c r="K7" s="3748"/>
      <c r="L7" s="3748"/>
      <c r="M7" s="3748"/>
      <c r="N7" s="3748"/>
      <c r="O7" s="3748"/>
      <c r="P7" s="3748"/>
      <c r="Q7" s="3748"/>
      <c r="R7" s="3748"/>
      <c r="S7" s="3748"/>
      <c r="T7" s="3748"/>
      <c r="U7" s="3748"/>
      <c r="V7" s="3748"/>
      <c r="W7" s="3748"/>
      <c r="X7" s="3748"/>
      <c r="Y7" s="3748"/>
      <c r="Z7" s="3748"/>
      <c r="AA7" s="3748"/>
      <c r="AB7" s="3748"/>
      <c r="AC7" s="3748"/>
      <c r="AD7" s="3748"/>
      <c r="AE7" s="3748"/>
      <c r="AF7" s="3748"/>
      <c r="AG7" s="3748"/>
      <c r="AH7" s="3748"/>
      <c r="AI7" s="3748"/>
      <c r="AJ7" s="3748"/>
      <c r="AK7" s="3748"/>
      <c r="AL7" s="3748"/>
    </row>
    <row r="8" spans="1:39" ht="13.5" customHeight="1">
      <c r="B8" s="3769" t="s">
        <v>2350</v>
      </c>
      <c r="C8" s="3770"/>
      <c r="D8" s="1262"/>
      <c r="E8" s="1245"/>
      <c r="F8" s="1245"/>
      <c r="G8" s="1245"/>
      <c r="H8" s="1245"/>
      <c r="I8" s="1245"/>
      <c r="J8" s="1245"/>
      <c r="K8" s="1245"/>
      <c r="L8" s="1245"/>
      <c r="M8" s="1245"/>
      <c r="N8" s="1245"/>
      <c r="O8" s="1245"/>
      <c r="P8" s="1245"/>
      <c r="Q8" s="1245"/>
      <c r="R8" s="1263"/>
      <c r="S8" s="1263"/>
      <c r="T8" s="1245"/>
      <c r="U8" s="1245"/>
      <c r="V8" s="1245"/>
      <c r="W8" s="1245"/>
      <c r="X8" s="1245"/>
      <c r="Y8" s="1245"/>
      <c r="Z8" s="1245"/>
      <c r="AA8" s="1245"/>
      <c r="AB8" s="1245"/>
      <c r="AC8" s="1245"/>
      <c r="AD8" s="1245"/>
      <c r="AE8" s="1245"/>
      <c r="AF8" s="1245"/>
      <c r="AG8" s="1245"/>
      <c r="AH8" s="1245"/>
      <c r="AI8" s="1245"/>
      <c r="AJ8" s="1245"/>
      <c r="AK8" s="1245"/>
      <c r="AL8" s="1257"/>
    </row>
    <row r="9" spans="1:39">
      <c r="B9" s="3771"/>
      <c r="C9" s="3772"/>
      <c r="D9" s="1247"/>
      <c r="G9" s="1241">
        <v>1</v>
      </c>
      <c r="J9" s="1241" t="s">
        <v>2351</v>
      </c>
      <c r="R9" s="1264"/>
      <c r="S9" s="1264"/>
      <c r="AL9" s="1249"/>
    </row>
    <row r="10" spans="1:39">
      <c r="B10" s="3771"/>
      <c r="C10" s="3772"/>
      <c r="D10" s="1247"/>
      <c r="G10" s="1241">
        <v>2</v>
      </c>
      <c r="J10" s="1241" t="s">
        <v>2352</v>
      </c>
      <c r="R10" s="1264"/>
      <c r="S10" s="1264"/>
      <c r="AL10" s="1246"/>
    </row>
    <row r="11" spans="1:39">
      <c r="B11" s="3771"/>
      <c r="C11" s="3772"/>
      <c r="D11" s="1247"/>
      <c r="G11" s="1241">
        <v>3</v>
      </c>
      <c r="J11" s="1241" t="s">
        <v>2353</v>
      </c>
      <c r="R11" s="1264"/>
      <c r="S11" s="1264"/>
      <c r="AL11" s="1249"/>
    </row>
    <row r="12" spans="1:39">
      <c r="B12" s="3771"/>
      <c r="C12" s="3772"/>
      <c r="D12" s="1247"/>
      <c r="G12" s="1241">
        <v>4</v>
      </c>
      <c r="J12" s="1241" t="s">
        <v>2354</v>
      </c>
      <c r="R12" s="1264"/>
      <c r="S12" s="1264"/>
      <c r="AL12" s="1249"/>
    </row>
    <row r="13" spans="1:39">
      <c r="B13" s="3771"/>
      <c r="C13" s="3772"/>
      <c r="D13" s="1247"/>
      <c r="G13" s="1241">
        <v>5</v>
      </c>
      <c r="J13" s="1241" t="s">
        <v>2355</v>
      </c>
      <c r="R13" s="1264"/>
      <c r="S13" s="1264"/>
      <c r="AL13" s="1249"/>
    </row>
    <row r="14" spans="1:39">
      <c r="B14" s="3771"/>
      <c r="C14" s="3772"/>
      <c r="D14" s="1247"/>
      <c r="G14" s="1241">
        <v>6</v>
      </c>
      <c r="J14" s="1241" t="s">
        <v>2356</v>
      </c>
      <c r="R14" s="1264"/>
      <c r="S14" s="1264"/>
      <c r="AL14" s="1249"/>
    </row>
    <row r="15" spans="1:39">
      <c r="B15" s="3771"/>
      <c r="C15" s="3772"/>
      <c r="D15" s="1247"/>
      <c r="F15" s="1242"/>
      <c r="G15" s="1241">
        <v>7</v>
      </c>
      <c r="H15" s="1265"/>
      <c r="I15" s="1265"/>
      <c r="J15" s="1265" t="s">
        <v>2357</v>
      </c>
      <c r="K15" s="1265"/>
      <c r="L15" s="1265"/>
      <c r="M15" s="1265"/>
      <c r="N15" s="1265"/>
      <c r="O15" s="1265"/>
      <c r="R15" s="1264"/>
      <c r="S15" s="1264"/>
      <c r="AL15" s="1249"/>
    </row>
    <row r="16" spans="1:39" ht="10.5" customHeight="1">
      <c r="B16" s="3773"/>
      <c r="C16" s="3774"/>
      <c r="D16" s="1253"/>
      <c r="E16" s="1250"/>
      <c r="F16" s="1250"/>
      <c r="G16" s="1250"/>
      <c r="H16" s="1250"/>
      <c r="I16" s="1250"/>
      <c r="J16" s="1250"/>
      <c r="K16" s="1250"/>
      <c r="L16" s="1250"/>
      <c r="M16" s="1250"/>
      <c r="N16" s="1250"/>
      <c r="O16" s="1250"/>
      <c r="P16" s="1250"/>
      <c r="Q16" s="1250"/>
      <c r="R16" s="1266"/>
      <c r="S16" s="1266"/>
      <c r="T16" s="1250"/>
      <c r="U16" s="1250"/>
      <c r="V16" s="1250"/>
      <c r="W16" s="1250"/>
      <c r="X16" s="1250"/>
      <c r="Y16" s="1250"/>
      <c r="Z16" s="1250"/>
      <c r="AA16" s="1250"/>
      <c r="AB16" s="1250"/>
      <c r="AC16" s="1250"/>
      <c r="AD16" s="1250"/>
      <c r="AE16" s="1250"/>
      <c r="AF16" s="1250"/>
      <c r="AG16" s="1250"/>
      <c r="AH16" s="1250"/>
      <c r="AI16" s="1250"/>
      <c r="AJ16" s="1250"/>
      <c r="AK16" s="1250"/>
      <c r="AL16" s="1254"/>
    </row>
    <row r="17" spans="2:38" ht="27.75" customHeight="1">
      <c r="B17" s="3769" t="s">
        <v>2358</v>
      </c>
      <c r="C17" s="3770"/>
      <c r="D17" s="1247"/>
      <c r="E17" s="1241" t="s">
        <v>2359</v>
      </c>
      <c r="AL17" s="1246"/>
    </row>
    <row r="18" spans="2:38" ht="11.25" customHeight="1" thickBot="1">
      <c r="B18" s="3771"/>
      <c r="C18" s="3772"/>
      <c r="D18" s="1247"/>
      <c r="AL18" s="1246"/>
    </row>
    <row r="19" spans="2:38" ht="18.75" customHeight="1">
      <c r="B19" s="3771"/>
      <c r="C19" s="3772"/>
      <c r="D19" s="1247"/>
      <c r="E19" s="3819" t="s">
        <v>2360</v>
      </c>
      <c r="F19" s="3819"/>
      <c r="G19" s="3819"/>
      <c r="H19" s="3819"/>
      <c r="I19" s="3819"/>
      <c r="J19" s="3819"/>
      <c r="K19" s="3819"/>
      <c r="L19" s="3819"/>
      <c r="M19" s="3819"/>
      <c r="N19" s="3819"/>
      <c r="O19" s="3819"/>
      <c r="P19" s="3819" t="s">
        <v>2361</v>
      </c>
      <c r="Q19" s="3819"/>
      <c r="R19" s="3819"/>
      <c r="S19" s="3819"/>
      <c r="T19" s="3819"/>
      <c r="U19" s="3819"/>
      <c r="V19" s="3819"/>
      <c r="W19" s="3819"/>
      <c r="X19" s="3819"/>
      <c r="Y19" s="3819"/>
      <c r="Z19" s="3820"/>
      <c r="AA19" s="3821" t="s">
        <v>2362</v>
      </c>
      <c r="AB19" s="3822"/>
      <c r="AC19" s="3822"/>
      <c r="AD19" s="3822"/>
      <c r="AE19" s="3822"/>
      <c r="AF19" s="3822"/>
      <c r="AG19" s="3822"/>
      <c r="AH19" s="3822"/>
      <c r="AI19" s="3822"/>
      <c r="AJ19" s="3822"/>
      <c r="AK19" s="3823"/>
      <c r="AL19" s="1246"/>
    </row>
    <row r="20" spans="2:38">
      <c r="B20" s="3771"/>
      <c r="C20" s="3772"/>
      <c r="D20" s="1247"/>
      <c r="E20" s="3819"/>
      <c r="F20" s="3819"/>
      <c r="G20" s="3819"/>
      <c r="H20" s="3819"/>
      <c r="I20" s="3819"/>
      <c r="J20" s="3819"/>
      <c r="K20" s="3819"/>
      <c r="L20" s="3819"/>
      <c r="M20" s="3819"/>
      <c r="N20" s="3819"/>
      <c r="O20" s="3819"/>
      <c r="P20" s="3819"/>
      <c r="Q20" s="3819"/>
      <c r="R20" s="3819"/>
      <c r="S20" s="3819"/>
      <c r="T20" s="3819"/>
      <c r="U20" s="3819"/>
      <c r="V20" s="3819"/>
      <c r="W20" s="3819"/>
      <c r="X20" s="3819"/>
      <c r="Y20" s="3819"/>
      <c r="Z20" s="3820"/>
      <c r="AA20" s="3824"/>
      <c r="AB20" s="3825"/>
      <c r="AC20" s="3825"/>
      <c r="AD20" s="3825"/>
      <c r="AE20" s="3825"/>
      <c r="AF20" s="3825"/>
      <c r="AG20" s="3825"/>
      <c r="AH20" s="3825"/>
      <c r="AI20" s="3825"/>
      <c r="AJ20" s="3825"/>
      <c r="AK20" s="3826"/>
      <c r="AL20" s="1246"/>
    </row>
    <row r="21" spans="2:38">
      <c r="B21" s="3771"/>
      <c r="C21" s="3772"/>
      <c r="D21" s="1247"/>
      <c r="E21" s="3750"/>
      <c r="F21" s="3751"/>
      <c r="G21" s="3751"/>
      <c r="H21" s="3751"/>
      <c r="I21" s="3751"/>
      <c r="J21" s="3751"/>
      <c r="K21" s="3751"/>
      <c r="L21" s="3751"/>
      <c r="M21" s="3752"/>
      <c r="N21" s="3750" t="s">
        <v>140</v>
      </c>
      <c r="O21" s="3752"/>
      <c r="P21" s="3750"/>
      <c r="Q21" s="3751"/>
      <c r="R21" s="3751"/>
      <c r="S21" s="3751"/>
      <c r="T21" s="3751"/>
      <c r="U21" s="3751"/>
      <c r="V21" s="3751"/>
      <c r="W21" s="3751"/>
      <c r="X21" s="3752"/>
      <c r="Y21" s="3750" t="s">
        <v>140</v>
      </c>
      <c r="Z21" s="3751"/>
      <c r="AA21" s="3827">
        <f>IFERROR(W21/E21,0)</f>
        <v>0</v>
      </c>
      <c r="AB21" s="3828"/>
      <c r="AC21" s="3828"/>
      <c r="AD21" s="3828"/>
      <c r="AE21" s="3828"/>
      <c r="AF21" s="3828"/>
      <c r="AG21" s="3828"/>
      <c r="AH21" s="3828"/>
      <c r="AI21" s="3828"/>
      <c r="AJ21" s="3828"/>
      <c r="AK21" s="3829"/>
      <c r="AL21" s="1246"/>
    </row>
    <row r="22" spans="2:38" ht="18.5" thickBot="1">
      <c r="B22" s="3771"/>
      <c r="C22" s="3772"/>
      <c r="D22" s="1247"/>
      <c r="E22" s="3756"/>
      <c r="F22" s="3757"/>
      <c r="G22" s="3757"/>
      <c r="H22" s="3757"/>
      <c r="I22" s="3757"/>
      <c r="J22" s="3757"/>
      <c r="K22" s="3757"/>
      <c r="L22" s="3757"/>
      <c r="M22" s="3764"/>
      <c r="N22" s="3756"/>
      <c r="O22" s="3764"/>
      <c r="P22" s="3756"/>
      <c r="Q22" s="3757"/>
      <c r="R22" s="3757"/>
      <c r="S22" s="3757"/>
      <c r="T22" s="3757"/>
      <c r="U22" s="3757"/>
      <c r="V22" s="3757"/>
      <c r="W22" s="3757"/>
      <c r="X22" s="3764"/>
      <c r="Y22" s="3756"/>
      <c r="Z22" s="3757"/>
      <c r="AA22" s="3830"/>
      <c r="AB22" s="3831"/>
      <c r="AC22" s="3831"/>
      <c r="AD22" s="3831"/>
      <c r="AE22" s="3831"/>
      <c r="AF22" s="3831"/>
      <c r="AG22" s="3831"/>
      <c r="AH22" s="3831"/>
      <c r="AI22" s="3831"/>
      <c r="AJ22" s="3831"/>
      <c r="AK22" s="3832"/>
      <c r="AL22" s="1246"/>
    </row>
    <row r="23" spans="2:38" ht="20.25" customHeight="1">
      <c r="B23" s="3771"/>
      <c r="C23" s="3772"/>
      <c r="D23" s="1247"/>
      <c r="E23" s="1267" t="s">
        <v>2363</v>
      </c>
      <c r="F23" s="1242"/>
      <c r="G23" s="1242"/>
      <c r="H23" s="1242"/>
      <c r="I23" s="1242"/>
      <c r="J23" s="1242"/>
      <c r="K23" s="1242"/>
      <c r="L23" s="1242"/>
      <c r="M23" s="1242"/>
      <c r="N23" s="1242"/>
      <c r="O23" s="1242"/>
      <c r="P23" s="1242"/>
      <c r="Q23" s="1242"/>
      <c r="R23" s="1242"/>
      <c r="S23" s="1242"/>
      <c r="T23" s="1242"/>
      <c r="U23" s="1242"/>
      <c r="V23" s="1242"/>
      <c r="W23" s="1242"/>
      <c r="X23" s="1242"/>
      <c r="Y23" s="1242"/>
      <c r="Z23" s="1242"/>
      <c r="AA23" s="1268"/>
      <c r="AB23" s="1268"/>
      <c r="AC23" s="1268"/>
      <c r="AD23" s="1268"/>
      <c r="AE23" s="1268"/>
      <c r="AF23" s="1268"/>
      <c r="AG23" s="1268"/>
      <c r="AH23" s="1268"/>
      <c r="AI23" s="1268"/>
      <c r="AJ23" s="1268"/>
      <c r="AK23" s="1268"/>
      <c r="AL23" s="1246"/>
    </row>
    <row r="24" spans="2:38" ht="20.25" customHeight="1">
      <c r="B24" s="3771"/>
      <c r="C24" s="3772"/>
      <c r="D24" s="1247"/>
      <c r="E24" s="1267" t="s">
        <v>2364</v>
      </c>
      <c r="F24" s="1242"/>
      <c r="G24" s="1242"/>
      <c r="H24" s="1242"/>
      <c r="I24" s="1242"/>
      <c r="J24" s="1242"/>
      <c r="K24" s="1242"/>
      <c r="L24" s="1242"/>
      <c r="M24" s="1242"/>
      <c r="N24" s="1242"/>
      <c r="O24" s="1242"/>
      <c r="P24" s="1242"/>
      <c r="Q24" s="1242"/>
      <c r="R24" s="1242"/>
      <c r="S24" s="1242"/>
      <c r="T24" s="1242"/>
      <c r="U24" s="1242"/>
      <c r="V24" s="1242"/>
      <c r="W24" s="1242"/>
      <c r="X24" s="1242"/>
      <c r="Y24" s="1242"/>
      <c r="Z24" s="1242"/>
      <c r="AA24" s="1268"/>
      <c r="AB24" s="1268"/>
      <c r="AC24" s="1268"/>
      <c r="AD24" s="1268"/>
      <c r="AE24" s="1268"/>
      <c r="AF24" s="1268"/>
      <c r="AG24" s="1268"/>
      <c r="AH24" s="1268"/>
      <c r="AI24" s="1268"/>
      <c r="AJ24" s="1268"/>
      <c r="AK24" s="1268"/>
      <c r="AL24" s="1246"/>
    </row>
    <row r="25" spans="2:38" ht="20.25" customHeight="1">
      <c r="B25" s="3771"/>
      <c r="C25" s="3772"/>
      <c r="D25" s="1247"/>
      <c r="E25" s="1269" t="s">
        <v>2365</v>
      </c>
      <c r="AL25" s="1246"/>
    </row>
    <row r="26" spans="2:38" ht="15.75" customHeight="1">
      <c r="B26" s="3771"/>
      <c r="C26" s="3772"/>
      <c r="D26" s="1247"/>
      <c r="AL26" s="1246"/>
    </row>
    <row r="27" spans="2:38" ht="27.75" customHeight="1">
      <c r="B27" s="3771"/>
      <c r="C27" s="3772"/>
      <c r="D27" s="1262"/>
      <c r="E27" s="1245" t="s">
        <v>2366</v>
      </c>
      <c r="F27" s="1245"/>
      <c r="G27" s="1245"/>
      <c r="H27" s="1245"/>
      <c r="I27" s="1245"/>
      <c r="J27" s="1245"/>
      <c r="K27" s="1245"/>
      <c r="L27" s="1245"/>
      <c r="M27" s="1245"/>
      <c r="N27" s="1245"/>
      <c r="O27" s="1245"/>
      <c r="P27" s="1245"/>
      <c r="Q27" s="1245"/>
      <c r="R27" s="1245"/>
      <c r="S27" s="1245"/>
      <c r="T27" s="1245"/>
      <c r="U27" s="1245"/>
      <c r="V27" s="1245"/>
      <c r="W27" s="1245"/>
      <c r="X27" s="1245"/>
      <c r="Y27" s="1245"/>
      <c r="Z27" s="1245"/>
      <c r="AA27" s="1245"/>
      <c r="AB27" s="1245"/>
      <c r="AC27" s="1245"/>
      <c r="AD27" s="1245"/>
      <c r="AE27" s="1245"/>
      <c r="AF27" s="1245"/>
      <c r="AG27" s="1245"/>
      <c r="AH27" s="1245"/>
      <c r="AI27" s="1245"/>
      <c r="AJ27" s="1245"/>
      <c r="AK27" s="1245"/>
      <c r="AL27" s="1257"/>
    </row>
    <row r="28" spans="2:38" ht="11.25" customHeight="1" thickBot="1">
      <c r="B28" s="3771"/>
      <c r="C28" s="3772"/>
      <c r="D28" s="1247"/>
      <c r="AL28" s="1246"/>
    </row>
    <row r="29" spans="2:38" ht="18.75" customHeight="1">
      <c r="B29" s="3771"/>
      <c r="C29" s="3772"/>
      <c r="D29" s="1247"/>
      <c r="E29" s="3819" t="s">
        <v>2367</v>
      </c>
      <c r="F29" s="3819"/>
      <c r="G29" s="3819"/>
      <c r="H29" s="3819"/>
      <c r="I29" s="3819"/>
      <c r="J29" s="3819"/>
      <c r="K29" s="3819"/>
      <c r="L29" s="3819"/>
      <c r="M29" s="3819"/>
      <c r="N29" s="3819"/>
      <c r="O29" s="3819"/>
      <c r="P29" s="3819" t="s">
        <v>2368</v>
      </c>
      <c r="Q29" s="3819"/>
      <c r="R29" s="3819"/>
      <c r="S29" s="3819"/>
      <c r="T29" s="3819"/>
      <c r="U29" s="3819"/>
      <c r="V29" s="3819"/>
      <c r="W29" s="3819"/>
      <c r="X29" s="3819"/>
      <c r="Y29" s="3819"/>
      <c r="Z29" s="3820"/>
      <c r="AA29" s="3821" t="s">
        <v>2362</v>
      </c>
      <c r="AB29" s="3822"/>
      <c r="AC29" s="3822"/>
      <c r="AD29" s="3822"/>
      <c r="AE29" s="3822"/>
      <c r="AF29" s="3822"/>
      <c r="AG29" s="3822"/>
      <c r="AH29" s="3822"/>
      <c r="AI29" s="3822"/>
      <c r="AJ29" s="3822"/>
      <c r="AK29" s="3823"/>
      <c r="AL29" s="1246"/>
    </row>
    <row r="30" spans="2:38">
      <c r="B30" s="3771"/>
      <c r="C30" s="3772"/>
      <c r="D30" s="1247"/>
      <c r="E30" s="3819"/>
      <c r="F30" s="3819"/>
      <c r="G30" s="3819"/>
      <c r="H30" s="3819"/>
      <c r="I30" s="3819"/>
      <c r="J30" s="3819"/>
      <c r="K30" s="3819"/>
      <c r="L30" s="3819"/>
      <c r="M30" s="3819"/>
      <c r="N30" s="3819"/>
      <c r="O30" s="3819"/>
      <c r="P30" s="3819"/>
      <c r="Q30" s="3819"/>
      <c r="R30" s="3819"/>
      <c r="S30" s="3819"/>
      <c r="T30" s="3819"/>
      <c r="U30" s="3819"/>
      <c r="V30" s="3819"/>
      <c r="W30" s="3819"/>
      <c r="X30" s="3819"/>
      <c r="Y30" s="3819"/>
      <c r="Z30" s="3820"/>
      <c r="AA30" s="3824"/>
      <c r="AB30" s="3825"/>
      <c r="AC30" s="3825"/>
      <c r="AD30" s="3825"/>
      <c r="AE30" s="3825"/>
      <c r="AF30" s="3825"/>
      <c r="AG30" s="3825"/>
      <c r="AH30" s="3825"/>
      <c r="AI30" s="3825"/>
      <c r="AJ30" s="3825"/>
      <c r="AK30" s="3826"/>
      <c r="AL30" s="1246"/>
    </row>
    <row r="31" spans="2:38">
      <c r="B31" s="3771"/>
      <c r="C31" s="3772"/>
      <c r="D31" s="1247"/>
      <c r="E31" s="3750"/>
      <c r="F31" s="3751"/>
      <c r="G31" s="3751"/>
      <c r="H31" s="3751"/>
      <c r="I31" s="3751"/>
      <c r="J31" s="3751"/>
      <c r="K31" s="3751"/>
      <c r="L31" s="3751"/>
      <c r="M31" s="3752"/>
      <c r="N31" s="3750" t="s">
        <v>140</v>
      </c>
      <c r="O31" s="3752"/>
      <c r="P31" s="3750"/>
      <c r="Q31" s="3751"/>
      <c r="R31" s="3751"/>
      <c r="S31" s="3751"/>
      <c r="T31" s="3751"/>
      <c r="U31" s="3751"/>
      <c r="V31" s="3751"/>
      <c r="W31" s="3751"/>
      <c r="X31" s="3752"/>
      <c r="Y31" s="3750" t="s">
        <v>140</v>
      </c>
      <c r="Z31" s="3751"/>
      <c r="AA31" s="3827">
        <f>IFERROR(W31/E31,0)</f>
        <v>0</v>
      </c>
      <c r="AB31" s="3828"/>
      <c r="AC31" s="3828"/>
      <c r="AD31" s="3828"/>
      <c r="AE31" s="3828"/>
      <c r="AF31" s="3828"/>
      <c r="AG31" s="3828"/>
      <c r="AH31" s="3828"/>
      <c r="AI31" s="3828"/>
      <c r="AJ31" s="3828"/>
      <c r="AK31" s="3829"/>
      <c r="AL31" s="1246"/>
    </row>
    <row r="32" spans="2:38" ht="18.5" thickBot="1">
      <c r="B32" s="3771"/>
      <c r="C32" s="3772"/>
      <c r="D32" s="1247"/>
      <c r="E32" s="3756"/>
      <c r="F32" s="3757"/>
      <c r="G32" s="3757"/>
      <c r="H32" s="3757"/>
      <c r="I32" s="3757"/>
      <c r="J32" s="3757"/>
      <c r="K32" s="3757"/>
      <c r="L32" s="3757"/>
      <c r="M32" s="3764"/>
      <c r="N32" s="3756"/>
      <c r="O32" s="3764"/>
      <c r="P32" s="3756"/>
      <c r="Q32" s="3757"/>
      <c r="R32" s="3757"/>
      <c r="S32" s="3757"/>
      <c r="T32" s="3757"/>
      <c r="U32" s="3757"/>
      <c r="V32" s="3757"/>
      <c r="W32" s="3757"/>
      <c r="X32" s="3764"/>
      <c r="Y32" s="3756"/>
      <c r="Z32" s="3757"/>
      <c r="AA32" s="3830"/>
      <c r="AB32" s="3831"/>
      <c r="AC32" s="3831"/>
      <c r="AD32" s="3831"/>
      <c r="AE32" s="3831"/>
      <c r="AF32" s="3831"/>
      <c r="AG32" s="3831"/>
      <c r="AH32" s="3831"/>
      <c r="AI32" s="3831"/>
      <c r="AJ32" s="3831"/>
      <c r="AK32" s="3832"/>
      <c r="AL32" s="1246"/>
    </row>
    <row r="33" spans="2:38">
      <c r="B33" s="3771"/>
      <c r="C33" s="3772"/>
      <c r="D33" s="1247"/>
      <c r="AL33" s="1246"/>
    </row>
    <row r="34" spans="2:38">
      <c r="B34" s="3771"/>
      <c r="C34" s="3772"/>
      <c r="D34" s="1245"/>
      <c r="E34" s="1245"/>
      <c r="F34" s="1245"/>
      <c r="G34" s="1245"/>
      <c r="H34" s="1245"/>
      <c r="I34" s="1245"/>
      <c r="J34" s="1245"/>
      <c r="K34" s="1245"/>
      <c r="L34" s="1245"/>
      <c r="M34" s="1245"/>
      <c r="N34" s="1245"/>
      <c r="O34" s="1245"/>
      <c r="P34" s="1245"/>
      <c r="Q34" s="1245"/>
      <c r="R34" s="1255"/>
      <c r="S34" s="1255"/>
      <c r="T34" s="1245"/>
      <c r="U34" s="1245"/>
      <c r="V34" s="1245"/>
      <c r="W34" s="1256"/>
      <c r="X34" s="1256"/>
      <c r="Y34" s="1256"/>
      <c r="Z34" s="1256"/>
      <c r="AA34" s="1256"/>
      <c r="AB34" s="1256"/>
      <c r="AC34" s="1256"/>
      <c r="AD34" s="1256"/>
      <c r="AE34" s="1256"/>
      <c r="AF34" s="1256"/>
      <c r="AG34" s="1256"/>
      <c r="AH34" s="1256"/>
      <c r="AI34" s="1256"/>
      <c r="AJ34" s="1256"/>
      <c r="AK34" s="1256"/>
      <c r="AL34" s="1257"/>
    </row>
    <row r="35" spans="2:38">
      <c r="B35" s="3771"/>
      <c r="C35" s="3772"/>
      <c r="F35" s="1241" t="s">
        <v>2369</v>
      </c>
      <c r="AL35" s="1246"/>
    </row>
    <row r="36" spans="2:38" ht="14.25" customHeight="1">
      <c r="B36" s="3771"/>
      <c r="C36" s="3772"/>
      <c r="AL36" s="1246"/>
    </row>
    <row r="37" spans="2:38" ht="15" customHeight="1">
      <c r="B37" s="3771"/>
      <c r="C37" s="3772"/>
      <c r="F37" s="3750" t="s">
        <v>2370</v>
      </c>
      <c r="G37" s="3751"/>
      <c r="H37" s="3751"/>
      <c r="I37" s="3751"/>
      <c r="J37" s="3751"/>
      <c r="K37" s="3751"/>
      <c r="L37" s="3751"/>
      <c r="M37" s="3752"/>
      <c r="N37" s="3750"/>
      <c r="O37" s="3751"/>
      <c r="P37" s="3751"/>
      <c r="Q37" s="3751"/>
      <c r="R37" s="3751"/>
      <c r="S37" s="3752"/>
      <c r="T37" s="3750" t="s">
        <v>140</v>
      </c>
      <c r="U37" s="3752"/>
      <c r="Y37" s="3833" t="s">
        <v>2371</v>
      </c>
      <c r="Z37" s="3834"/>
      <c r="AA37" s="3834"/>
      <c r="AB37" s="3834"/>
      <c r="AC37" s="3834"/>
      <c r="AD37" s="3834"/>
      <c r="AE37" s="3834"/>
      <c r="AF37" s="3834"/>
      <c r="AG37" s="3834"/>
      <c r="AH37" s="3834"/>
      <c r="AI37" s="3835"/>
      <c r="AL37" s="1246"/>
    </row>
    <row r="38" spans="2:38" ht="15" customHeight="1">
      <c r="B38" s="3771"/>
      <c r="C38" s="3772"/>
      <c r="F38" s="3756"/>
      <c r="G38" s="3757"/>
      <c r="H38" s="3757"/>
      <c r="I38" s="3757"/>
      <c r="J38" s="3757"/>
      <c r="K38" s="3757"/>
      <c r="L38" s="3757"/>
      <c r="M38" s="3764"/>
      <c r="N38" s="3756"/>
      <c r="O38" s="3757"/>
      <c r="P38" s="3757"/>
      <c r="Q38" s="3757"/>
      <c r="R38" s="3757"/>
      <c r="S38" s="3764"/>
      <c r="T38" s="3756"/>
      <c r="U38" s="3764"/>
      <c r="Y38" s="3836"/>
      <c r="Z38" s="3837"/>
      <c r="AA38" s="3837"/>
      <c r="AB38" s="3837"/>
      <c r="AC38" s="3837"/>
      <c r="AD38" s="3837"/>
      <c r="AE38" s="3837"/>
      <c r="AF38" s="3837"/>
      <c r="AG38" s="3837"/>
      <c r="AH38" s="3837"/>
      <c r="AI38" s="3838"/>
      <c r="AL38" s="1246"/>
    </row>
    <row r="39" spans="2:38" ht="15" customHeight="1">
      <c r="B39" s="3771"/>
      <c r="C39" s="3772"/>
      <c r="F39" s="3750" t="s">
        <v>2372</v>
      </c>
      <c r="G39" s="3751"/>
      <c r="H39" s="3751"/>
      <c r="I39" s="3751"/>
      <c r="J39" s="3751"/>
      <c r="K39" s="3751"/>
      <c r="L39" s="3751"/>
      <c r="M39" s="3752"/>
      <c r="N39" s="3750"/>
      <c r="O39" s="3751"/>
      <c r="P39" s="3751"/>
      <c r="Q39" s="3751"/>
      <c r="R39" s="3751"/>
      <c r="S39" s="3752"/>
      <c r="T39" s="3750" t="s">
        <v>140</v>
      </c>
      <c r="U39" s="3752"/>
      <c r="Y39" s="3750"/>
      <c r="Z39" s="3751"/>
      <c r="AA39" s="3751"/>
      <c r="AB39" s="3751"/>
      <c r="AC39" s="3751"/>
      <c r="AD39" s="3751"/>
      <c r="AE39" s="3751"/>
      <c r="AF39" s="3751"/>
      <c r="AG39" s="3752"/>
      <c r="AH39" s="3750" t="s">
        <v>140</v>
      </c>
      <c r="AI39" s="3752"/>
      <c r="AL39" s="1246"/>
    </row>
    <row r="40" spans="2:38" ht="15" customHeight="1" thickBot="1">
      <c r="B40" s="3771"/>
      <c r="C40" s="3772"/>
      <c r="F40" s="3756"/>
      <c r="G40" s="3757"/>
      <c r="H40" s="3757"/>
      <c r="I40" s="3757"/>
      <c r="J40" s="3757"/>
      <c r="K40" s="3757"/>
      <c r="L40" s="3757"/>
      <c r="M40" s="3764"/>
      <c r="N40" s="3756"/>
      <c r="O40" s="3757"/>
      <c r="P40" s="3757"/>
      <c r="Q40" s="3757"/>
      <c r="R40" s="3757"/>
      <c r="S40" s="3764"/>
      <c r="T40" s="3756"/>
      <c r="U40" s="3764"/>
      <c r="Y40" s="3753"/>
      <c r="Z40" s="3754"/>
      <c r="AA40" s="3754"/>
      <c r="AB40" s="3754"/>
      <c r="AC40" s="3754"/>
      <c r="AD40" s="3754"/>
      <c r="AE40" s="3754"/>
      <c r="AF40" s="3754"/>
      <c r="AG40" s="3755"/>
      <c r="AH40" s="3753"/>
      <c r="AI40" s="3755"/>
      <c r="AL40" s="1246"/>
    </row>
    <row r="41" spans="2:38" ht="15" customHeight="1">
      <c r="B41" s="3771"/>
      <c r="C41" s="3772"/>
      <c r="F41" s="3750" t="s">
        <v>2373</v>
      </c>
      <c r="G41" s="3751"/>
      <c r="H41" s="3751"/>
      <c r="I41" s="3751"/>
      <c r="J41" s="3751"/>
      <c r="K41" s="3751"/>
      <c r="L41" s="3751"/>
      <c r="M41" s="3752"/>
      <c r="N41" s="3750"/>
      <c r="O41" s="3751"/>
      <c r="P41" s="3751"/>
      <c r="Q41" s="3751"/>
      <c r="R41" s="3751"/>
      <c r="S41" s="3752"/>
      <c r="T41" s="3750" t="s">
        <v>140</v>
      </c>
      <c r="U41" s="3752"/>
      <c r="Y41" s="3845" t="s">
        <v>2374</v>
      </c>
      <c r="Z41" s="3846"/>
      <c r="AA41" s="3846"/>
      <c r="AB41" s="3846"/>
      <c r="AC41" s="3846"/>
      <c r="AD41" s="3846"/>
      <c r="AE41" s="3846"/>
      <c r="AF41" s="3846"/>
      <c r="AG41" s="3846"/>
      <c r="AH41" s="3846"/>
      <c r="AI41" s="3847"/>
      <c r="AL41" s="1246"/>
    </row>
    <row r="42" spans="2:38" ht="15" customHeight="1" thickBot="1">
      <c r="B42" s="3771"/>
      <c r="C42" s="3772"/>
      <c r="F42" s="3753"/>
      <c r="G42" s="3754"/>
      <c r="H42" s="3754"/>
      <c r="I42" s="3754"/>
      <c r="J42" s="3754"/>
      <c r="K42" s="3754"/>
      <c r="L42" s="3754"/>
      <c r="M42" s="3755"/>
      <c r="N42" s="3753"/>
      <c r="O42" s="3754"/>
      <c r="P42" s="3754"/>
      <c r="Q42" s="3754"/>
      <c r="R42" s="3754"/>
      <c r="S42" s="3755"/>
      <c r="T42" s="3753"/>
      <c r="U42" s="3755"/>
      <c r="Y42" s="3848"/>
      <c r="Z42" s="3837"/>
      <c r="AA42" s="3837"/>
      <c r="AB42" s="3837"/>
      <c r="AC42" s="3837"/>
      <c r="AD42" s="3837"/>
      <c r="AE42" s="3837"/>
      <c r="AF42" s="3837"/>
      <c r="AG42" s="3837"/>
      <c r="AH42" s="3837"/>
      <c r="AI42" s="3849"/>
      <c r="AL42" s="1246"/>
    </row>
    <row r="43" spans="2:38" ht="15" customHeight="1">
      <c r="B43" s="3771"/>
      <c r="C43" s="3772"/>
      <c r="F43" s="3839" t="s">
        <v>2375</v>
      </c>
      <c r="G43" s="3840"/>
      <c r="H43" s="3840"/>
      <c r="I43" s="3840"/>
      <c r="J43" s="3840"/>
      <c r="K43" s="3840"/>
      <c r="L43" s="3840"/>
      <c r="M43" s="3840"/>
      <c r="N43" s="3840">
        <f>SUM(N37:S42)</f>
        <v>0</v>
      </c>
      <c r="O43" s="3840"/>
      <c r="P43" s="3840"/>
      <c r="Q43" s="3840"/>
      <c r="R43" s="3840"/>
      <c r="S43" s="3840"/>
      <c r="T43" s="3840" t="s">
        <v>140</v>
      </c>
      <c r="U43" s="3843"/>
      <c r="Y43" s="3827">
        <f>IFERROR(Y39/N43,0)</f>
        <v>0</v>
      </c>
      <c r="Z43" s="3828"/>
      <c r="AA43" s="3828"/>
      <c r="AB43" s="3828"/>
      <c r="AC43" s="3828"/>
      <c r="AD43" s="3828"/>
      <c r="AE43" s="3828"/>
      <c r="AF43" s="3828"/>
      <c r="AG43" s="3828"/>
      <c r="AH43" s="3828"/>
      <c r="AI43" s="3829"/>
      <c r="AL43" s="1246"/>
    </row>
    <row r="44" spans="2:38" ht="15" customHeight="1" thickBot="1">
      <c r="B44" s="3771"/>
      <c r="C44" s="3772"/>
      <c r="F44" s="3841"/>
      <c r="G44" s="3842"/>
      <c r="H44" s="3842"/>
      <c r="I44" s="3842"/>
      <c r="J44" s="3842"/>
      <c r="K44" s="3842"/>
      <c r="L44" s="3842"/>
      <c r="M44" s="3842"/>
      <c r="N44" s="3842"/>
      <c r="O44" s="3842"/>
      <c r="P44" s="3842"/>
      <c r="Q44" s="3842"/>
      <c r="R44" s="3842"/>
      <c r="S44" s="3842"/>
      <c r="T44" s="3842"/>
      <c r="U44" s="3844"/>
      <c r="Y44" s="3830"/>
      <c r="Z44" s="3831"/>
      <c r="AA44" s="3831"/>
      <c r="AB44" s="3831"/>
      <c r="AC44" s="3831"/>
      <c r="AD44" s="3831"/>
      <c r="AE44" s="3831"/>
      <c r="AF44" s="3831"/>
      <c r="AG44" s="3831"/>
      <c r="AH44" s="3831"/>
      <c r="AI44" s="3832"/>
      <c r="AL44" s="1246"/>
    </row>
    <row r="45" spans="2:38">
      <c r="B45" s="3773"/>
      <c r="C45" s="3774"/>
      <c r="D45" s="1250"/>
      <c r="E45" s="1250"/>
      <c r="F45" s="1250"/>
      <c r="G45" s="1250"/>
      <c r="H45" s="1250"/>
      <c r="I45" s="1250"/>
      <c r="J45" s="1250"/>
      <c r="K45" s="1250"/>
      <c r="L45" s="1250"/>
      <c r="M45" s="1250"/>
      <c r="N45" s="1250"/>
      <c r="O45" s="1250"/>
      <c r="P45" s="1250"/>
      <c r="Q45" s="1250"/>
      <c r="R45" s="1250"/>
      <c r="S45" s="1250"/>
      <c r="T45" s="1250"/>
      <c r="U45" s="1250"/>
      <c r="V45" s="1250"/>
      <c r="W45" s="1250"/>
      <c r="X45" s="1250"/>
      <c r="Y45" s="1250"/>
      <c r="Z45" s="1250"/>
      <c r="AA45" s="1250"/>
      <c r="AB45" s="1250"/>
      <c r="AC45" s="1250"/>
      <c r="AD45" s="1250"/>
      <c r="AE45" s="1250"/>
      <c r="AF45" s="1250"/>
      <c r="AG45" s="1250"/>
      <c r="AH45" s="1250"/>
      <c r="AI45" s="1250"/>
      <c r="AJ45" s="1250"/>
      <c r="AK45" s="1250"/>
      <c r="AL45" s="1252"/>
    </row>
    <row r="46" spans="2:38" ht="61.5" customHeight="1">
      <c r="B46" s="3806" t="s">
        <v>2376</v>
      </c>
      <c r="C46" s="3806"/>
      <c r="D46" s="3806"/>
      <c r="E46" s="3806"/>
      <c r="F46" s="3806"/>
      <c r="G46" s="3806"/>
      <c r="H46" s="3806"/>
      <c r="I46" s="3806"/>
      <c r="J46" s="3806"/>
      <c r="K46" s="3806"/>
      <c r="L46" s="3806"/>
      <c r="M46" s="3806"/>
      <c r="N46" s="3806"/>
      <c r="O46" s="3806"/>
      <c r="P46" s="3806"/>
      <c r="Q46" s="3806"/>
      <c r="R46" s="3806"/>
      <c r="S46" s="3806"/>
      <c r="T46" s="3806"/>
      <c r="U46" s="3806"/>
      <c r="V46" s="3806"/>
      <c r="W46" s="3806"/>
      <c r="X46" s="3806"/>
      <c r="Y46" s="3806"/>
      <c r="Z46" s="3806"/>
      <c r="AA46" s="3806"/>
      <c r="AB46" s="3806"/>
      <c r="AC46" s="3806"/>
      <c r="AD46" s="3806"/>
      <c r="AE46" s="3806"/>
      <c r="AF46" s="3806"/>
      <c r="AG46" s="3806"/>
      <c r="AH46" s="3806"/>
      <c r="AI46" s="3806"/>
      <c r="AJ46" s="3806"/>
      <c r="AK46" s="3806"/>
      <c r="AL46" s="3806"/>
    </row>
    <row r="47" spans="2:38">
      <c r="B47" s="1270"/>
      <c r="C47" s="1270"/>
      <c r="D47" s="1270"/>
      <c r="E47" s="1270"/>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2:38">
      <c r="B48" s="1270"/>
      <c r="C48" s="1270"/>
      <c r="D48" s="1270"/>
      <c r="E48" s="1270"/>
      <c r="F48" s="1270"/>
      <c r="G48" s="1270"/>
      <c r="H48" s="1270"/>
      <c r="I48" s="1270"/>
      <c r="J48" s="1270"/>
      <c r="K48" s="1270"/>
      <c r="L48" s="1270"/>
      <c r="M48" s="1270"/>
      <c r="N48" s="1270"/>
      <c r="O48" s="1270"/>
      <c r="P48" s="1270"/>
      <c r="Q48" s="1270"/>
      <c r="R48" s="1270"/>
      <c r="S48" s="1270"/>
      <c r="T48" s="1270"/>
      <c r="U48" s="1270"/>
      <c r="V48" s="1270"/>
      <c r="W48" s="1270"/>
      <c r="X48" s="1270"/>
      <c r="Y48" s="1270"/>
      <c r="Z48" s="1270"/>
      <c r="AA48" s="1270"/>
      <c r="AB48" s="1270"/>
      <c r="AC48" s="1270"/>
      <c r="AD48" s="1270"/>
      <c r="AE48" s="1270"/>
      <c r="AF48" s="1270"/>
      <c r="AG48" s="1270"/>
      <c r="AH48" s="1270"/>
      <c r="AI48" s="1270"/>
      <c r="AJ48" s="1270"/>
      <c r="AK48" s="1270"/>
      <c r="AL48" s="1270"/>
    </row>
    <row r="49" spans="2:38">
      <c r="B49" s="1270"/>
      <c r="C49" s="1270"/>
      <c r="D49" s="1270"/>
      <c r="E49" s="1270"/>
      <c r="F49" s="1270"/>
      <c r="G49" s="1270"/>
      <c r="H49" s="1270"/>
      <c r="I49" s="1270"/>
      <c r="J49" s="1270"/>
      <c r="K49" s="1270"/>
      <c r="L49" s="1270"/>
      <c r="M49" s="1270"/>
      <c r="N49" s="1270"/>
      <c r="O49" s="1270"/>
      <c r="P49" s="1270"/>
      <c r="Q49" s="1270"/>
      <c r="R49" s="1270"/>
      <c r="S49" s="1270"/>
      <c r="T49" s="1270"/>
      <c r="U49" s="1270"/>
      <c r="V49" s="1270"/>
      <c r="W49" s="1270"/>
      <c r="X49" s="1270"/>
      <c r="Y49" s="1270"/>
      <c r="Z49" s="1270"/>
      <c r="AA49" s="1270"/>
      <c r="AB49" s="1270"/>
      <c r="AC49" s="1270"/>
      <c r="AD49" s="1270"/>
      <c r="AE49" s="1270"/>
      <c r="AF49" s="1270"/>
      <c r="AG49" s="1270"/>
      <c r="AH49" s="1270"/>
      <c r="AI49" s="1270"/>
      <c r="AJ49" s="1270"/>
      <c r="AK49" s="1270"/>
      <c r="AL49" s="1270"/>
    </row>
    <row r="50" spans="2:38">
      <c r="B50" s="1270"/>
      <c r="C50" s="1270"/>
      <c r="D50" s="1270"/>
      <c r="E50" s="1270"/>
      <c r="F50" s="1270"/>
      <c r="G50" s="1270"/>
      <c r="H50" s="1270"/>
      <c r="I50" s="1270"/>
      <c r="J50" s="1270"/>
      <c r="K50" s="1270"/>
      <c r="L50" s="1270"/>
      <c r="M50" s="1270"/>
      <c r="N50" s="1270"/>
      <c r="O50" s="1270"/>
      <c r="P50" s="1270"/>
      <c r="Q50" s="1270"/>
      <c r="R50" s="1270"/>
      <c r="S50" s="1270"/>
      <c r="T50" s="1270"/>
      <c r="U50" s="1270"/>
      <c r="V50" s="1270"/>
      <c r="W50" s="1270"/>
      <c r="X50" s="1270"/>
      <c r="Y50" s="1270"/>
      <c r="Z50" s="1270"/>
      <c r="AA50" s="1270"/>
      <c r="AB50" s="1270"/>
      <c r="AC50" s="1270"/>
      <c r="AD50" s="1270"/>
      <c r="AE50" s="1270"/>
      <c r="AF50" s="1270"/>
      <c r="AG50" s="1270"/>
      <c r="AH50" s="1270"/>
      <c r="AI50" s="1270"/>
      <c r="AJ50" s="1270"/>
      <c r="AK50" s="1270"/>
      <c r="AL50" s="1270"/>
    </row>
    <row r="51" spans="2:38">
      <c r="B51" s="1270"/>
      <c r="C51" s="1270"/>
      <c r="D51" s="1270"/>
      <c r="E51" s="1270"/>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c r="AL51" s="1270"/>
    </row>
    <row r="52" spans="2:38">
      <c r="B52" s="1270"/>
      <c r="C52" s="1270"/>
      <c r="D52" s="1270"/>
      <c r="E52" s="1270"/>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c r="AL52" s="1270"/>
    </row>
    <row r="53" spans="2:38">
      <c r="B53" s="1270"/>
      <c r="C53" s="1270"/>
      <c r="D53" s="1270"/>
      <c r="E53" s="1270"/>
      <c r="F53" s="1270"/>
      <c r="G53" s="1270"/>
      <c r="H53" s="1270"/>
      <c r="I53" s="1270"/>
      <c r="J53" s="1270"/>
      <c r="K53" s="1270"/>
      <c r="L53" s="1270"/>
      <c r="M53" s="1270"/>
      <c r="N53" s="1270"/>
      <c r="O53" s="1270"/>
      <c r="P53" s="1270"/>
      <c r="Q53" s="1270"/>
      <c r="R53" s="1270"/>
      <c r="S53" s="1270"/>
      <c r="T53" s="1270"/>
      <c r="U53" s="1270"/>
      <c r="V53" s="1270"/>
      <c r="W53" s="1270"/>
      <c r="X53" s="1270"/>
      <c r="Y53" s="1270"/>
      <c r="Z53" s="1270"/>
      <c r="AA53" s="1270"/>
      <c r="AB53" s="1270"/>
      <c r="AC53" s="1270"/>
      <c r="AD53" s="1270"/>
      <c r="AE53" s="1270"/>
      <c r="AF53" s="1270"/>
      <c r="AG53" s="1270"/>
      <c r="AH53" s="1270"/>
      <c r="AI53" s="1270"/>
      <c r="AJ53" s="1270"/>
      <c r="AK53" s="1270"/>
      <c r="AL53" s="1270"/>
    </row>
    <row r="54" spans="2:38">
      <c r="B54" s="1270"/>
      <c r="C54" s="1270"/>
      <c r="D54" s="1270"/>
      <c r="E54" s="1270"/>
      <c r="F54" s="1270"/>
      <c r="G54" s="1270"/>
      <c r="H54" s="1270"/>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0"/>
      <c r="AK54" s="1270"/>
      <c r="AL54" s="1270"/>
    </row>
    <row r="55" spans="2:38">
      <c r="B55" s="1270"/>
      <c r="C55" s="1270"/>
      <c r="D55" s="1270"/>
      <c r="E55" s="1270"/>
      <c r="F55" s="1270"/>
      <c r="G55" s="1270"/>
      <c r="H55" s="1270"/>
      <c r="I55" s="1270"/>
      <c r="J55" s="1270"/>
      <c r="K55" s="1270"/>
      <c r="L55" s="1270"/>
      <c r="M55" s="1270"/>
      <c r="N55" s="1270"/>
      <c r="O55" s="1270"/>
      <c r="P55" s="1270"/>
      <c r="Q55" s="1270"/>
      <c r="R55" s="1270"/>
      <c r="S55" s="1270"/>
      <c r="T55" s="1270"/>
      <c r="U55" s="1270"/>
      <c r="V55" s="1270"/>
      <c r="W55" s="1270"/>
      <c r="X55" s="1270"/>
      <c r="Y55" s="1270"/>
      <c r="Z55" s="1270"/>
      <c r="AA55" s="1270"/>
      <c r="AB55" s="1270"/>
      <c r="AC55" s="1270"/>
      <c r="AD55" s="1270"/>
      <c r="AE55" s="1270"/>
      <c r="AF55" s="1270"/>
      <c r="AG55" s="1270"/>
      <c r="AH55" s="1270"/>
      <c r="AI55" s="1270"/>
      <c r="AJ55" s="1270"/>
      <c r="AK55" s="1270"/>
      <c r="AL55" s="1270"/>
    </row>
    <row r="56" spans="2:38">
      <c r="B56" s="1270"/>
      <c r="C56" s="1270"/>
      <c r="D56" s="1270"/>
      <c r="E56" s="1270"/>
      <c r="F56" s="1270"/>
      <c r="G56" s="1270"/>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1270"/>
    </row>
  </sheetData>
  <mergeCells count="39">
    <mergeCell ref="B46:AL46"/>
    <mergeCell ref="Y39:AG40"/>
    <mergeCell ref="AH39:AI40"/>
    <mergeCell ref="F43:M44"/>
    <mergeCell ref="N43:S44"/>
    <mergeCell ref="T43:U44"/>
    <mergeCell ref="Y43:AI44"/>
    <mergeCell ref="F41:M42"/>
    <mergeCell ref="N41:S42"/>
    <mergeCell ref="T41:U42"/>
    <mergeCell ref="Y41:AI42"/>
    <mergeCell ref="E31:M32"/>
    <mergeCell ref="N31:O32"/>
    <mergeCell ref="P31:X32"/>
    <mergeCell ref="Y31:Z32"/>
    <mergeCell ref="AA31:AK32"/>
    <mergeCell ref="F37:M38"/>
    <mergeCell ref="N37:S38"/>
    <mergeCell ref="T37:U38"/>
    <mergeCell ref="Y37:AI38"/>
    <mergeCell ref="F39:M40"/>
    <mergeCell ref="N39:S40"/>
    <mergeCell ref="T39:U40"/>
    <mergeCell ref="A3:AM4"/>
    <mergeCell ref="B6:K7"/>
    <mergeCell ref="L6:AL7"/>
    <mergeCell ref="B8:C16"/>
    <mergeCell ref="B17:C45"/>
    <mergeCell ref="E19:O20"/>
    <mergeCell ref="P19:Z20"/>
    <mergeCell ref="AA19:AK20"/>
    <mergeCell ref="E21:M22"/>
    <mergeCell ref="N21:O22"/>
    <mergeCell ref="P21:X22"/>
    <mergeCell ref="Y21:Z22"/>
    <mergeCell ref="AA21:AK22"/>
    <mergeCell ref="E29:O30"/>
    <mergeCell ref="P29:Z30"/>
    <mergeCell ref="AA29:AK30"/>
  </mergeCells>
  <phoneticPr fontId="14"/>
  <pageMargins left="0.7" right="0.7" top="0.75" bottom="0.75" header="0.3" footer="0.3"/>
  <pageSetup paperSize="9" scale="85"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C651C-42C8-4E66-BE57-916298903814}">
  <sheetPr>
    <tabColor rgb="FFFF0000"/>
  </sheetPr>
  <dimension ref="A1:J42"/>
  <sheetViews>
    <sheetView showGridLines="0" view="pageBreakPreview" zoomScaleSheetLayoutView="100" workbookViewId="0">
      <selection sqref="A1:B1"/>
    </sheetView>
  </sheetViews>
  <sheetFormatPr defaultRowHeight="18"/>
  <cols>
    <col min="1" max="1" width="4.83203125" style="1038" customWidth="1"/>
    <col min="2" max="3" width="8.25" style="1038" customWidth="1"/>
    <col min="4" max="5" width="7.75" style="1038" customWidth="1"/>
    <col min="6" max="6" width="7.6640625" style="1038" customWidth="1"/>
    <col min="7" max="7" width="6.75" style="1038" customWidth="1"/>
    <col min="8" max="9" width="7.75" style="1038" customWidth="1"/>
    <col min="10" max="10" width="15.6640625" style="1038" customWidth="1"/>
    <col min="11" max="249" width="8.25" style="1038" customWidth="1"/>
    <col min="250" max="250" width="4.83203125" style="1038" customWidth="1"/>
    <col min="251" max="252" width="8.25" style="1038" customWidth="1"/>
    <col min="253" max="254" width="7.75" style="1038" customWidth="1"/>
    <col min="255" max="255" width="7.6640625" style="1038" customWidth="1"/>
    <col min="256" max="256" width="6.75" style="1038" customWidth="1"/>
    <col min="257" max="258" width="7.75" style="1038" customWidth="1"/>
    <col min="259" max="259" width="15.6640625" style="1038" customWidth="1"/>
    <col min="260" max="505" width="8.25" style="1038" customWidth="1"/>
    <col min="506" max="506" width="4.83203125" style="1038" customWidth="1"/>
    <col min="507" max="508" width="8.25" style="1038" customWidth="1"/>
    <col min="509" max="510" width="7.75" style="1038" customWidth="1"/>
    <col min="511" max="511" width="7.6640625" style="1038" customWidth="1"/>
    <col min="512" max="512" width="6.75" style="1038" customWidth="1"/>
    <col min="513" max="514" width="7.75" style="1038" customWidth="1"/>
    <col min="515" max="515" width="15.6640625" style="1038" customWidth="1"/>
    <col min="516" max="761" width="8.25" style="1038" customWidth="1"/>
    <col min="762" max="762" width="4.83203125" style="1038" customWidth="1"/>
    <col min="763" max="764" width="8.25" style="1038" customWidth="1"/>
    <col min="765" max="766" width="7.75" style="1038" customWidth="1"/>
    <col min="767" max="767" width="7.6640625" style="1038" customWidth="1"/>
    <col min="768" max="768" width="6.75" style="1038" customWidth="1"/>
    <col min="769" max="770" width="7.75" style="1038" customWidth="1"/>
    <col min="771" max="771" width="15.6640625" style="1038" customWidth="1"/>
    <col min="772" max="1017" width="8.25" style="1038" customWidth="1"/>
    <col min="1018" max="1018" width="4.83203125" style="1038" customWidth="1"/>
    <col min="1019" max="1020" width="8.25" style="1038" customWidth="1"/>
    <col min="1021" max="1022" width="7.75" style="1038" customWidth="1"/>
    <col min="1023" max="1023" width="7.6640625" style="1038" customWidth="1"/>
    <col min="1024" max="1024" width="6.75" style="1038" customWidth="1"/>
    <col min="1025" max="1026" width="7.75" style="1038" customWidth="1"/>
    <col min="1027" max="1027" width="15.6640625" style="1038" customWidth="1"/>
    <col min="1028" max="1273" width="8.25" style="1038" customWidth="1"/>
    <col min="1274" max="1274" width="4.83203125" style="1038" customWidth="1"/>
    <col min="1275" max="1276" width="8.25" style="1038" customWidth="1"/>
    <col min="1277" max="1278" width="7.75" style="1038" customWidth="1"/>
    <col min="1279" max="1279" width="7.6640625" style="1038" customWidth="1"/>
    <col min="1280" max="1280" width="6.75" style="1038" customWidth="1"/>
    <col min="1281" max="1282" width="7.75" style="1038" customWidth="1"/>
    <col min="1283" max="1283" width="15.6640625" style="1038" customWidth="1"/>
    <col min="1284" max="1529" width="8.25" style="1038" customWidth="1"/>
    <col min="1530" max="1530" width="4.83203125" style="1038" customWidth="1"/>
    <col min="1531" max="1532" width="8.25" style="1038" customWidth="1"/>
    <col min="1533" max="1534" width="7.75" style="1038" customWidth="1"/>
    <col min="1535" max="1535" width="7.6640625" style="1038" customWidth="1"/>
    <col min="1536" max="1536" width="6.75" style="1038" customWidth="1"/>
    <col min="1537" max="1538" width="7.75" style="1038" customWidth="1"/>
    <col min="1539" max="1539" width="15.6640625" style="1038" customWidth="1"/>
    <col min="1540" max="1785" width="8.25" style="1038" customWidth="1"/>
    <col min="1786" max="1786" width="4.83203125" style="1038" customWidth="1"/>
    <col min="1787" max="1788" width="8.25" style="1038" customWidth="1"/>
    <col min="1789" max="1790" width="7.75" style="1038" customWidth="1"/>
    <col min="1791" max="1791" width="7.6640625" style="1038" customWidth="1"/>
    <col min="1792" max="1792" width="6.75" style="1038" customWidth="1"/>
    <col min="1793" max="1794" width="7.75" style="1038" customWidth="1"/>
    <col min="1795" max="1795" width="15.6640625" style="1038" customWidth="1"/>
    <col min="1796" max="2041" width="8.25" style="1038" customWidth="1"/>
    <col min="2042" max="2042" width="4.83203125" style="1038" customWidth="1"/>
    <col min="2043" max="2044" width="8.25" style="1038" customWidth="1"/>
    <col min="2045" max="2046" width="7.75" style="1038" customWidth="1"/>
    <col min="2047" max="2047" width="7.6640625" style="1038" customWidth="1"/>
    <col min="2048" max="2048" width="6.75" style="1038" customWidth="1"/>
    <col min="2049" max="2050" width="7.75" style="1038" customWidth="1"/>
    <col min="2051" max="2051" width="15.6640625" style="1038" customWidth="1"/>
    <col min="2052" max="2297" width="8.25" style="1038" customWidth="1"/>
    <col min="2298" max="2298" width="4.83203125" style="1038" customWidth="1"/>
    <col min="2299" max="2300" width="8.25" style="1038" customWidth="1"/>
    <col min="2301" max="2302" width="7.75" style="1038" customWidth="1"/>
    <col min="2303" max="2303" width="7.6640625" style="1038" customWidth="1"/>
    <col min="2304" max="2304" width="6.75" style="1038" customWidth="1"/>
    <col min="2305" max="2306" width="7.75" style="1038" customWidth="1"/>
    <col min="2307" max="2307" width="15.6640625" style="1038" customWidth="1"/>
    <col min="2308" max="2553" width="8.25" style="1038" customWidth="1"/>
    <col min="2554" max="2554" width="4.83203125" style="1038" customWidth="1"/>
    <col min="2555" max="2556" width="8.25" style="1038" customWidth="1"/>
    <col min="2557" max="2558" width="7.75" style="1038" customWidth="1"/>
    <col min="2559" max="2559" width="7.6640625" style="1038" customWidth="1"/>
    <col min="2560" max="2560" width="6.75" style="1038" customWidth="1"/>
    <col min="2561" max="2562" width="7.75" style="1038" customWidth="1"/>
    <col min="2563" max="2563" width="15.6640625" style="1038" customWidth="1"/>
    <col min="2564" max="2809" width="8.25" style="1038" customWidth="1"/>
    <col min="2810" max="2810" width="4.83203125" style="1038" customWidth="1"/>
    <col min="2811" max="2812" width="8.25" style="1038" customWidth="1"/>
    <col min="2813" max="2814" width="7.75" style="1038" customWidth="1"/>
    <col min="2815" max="2815" width="7.6640625" style="1038" customWidth="1"/>
    <col min="2816" max="2816" width="6.75" style="1038" customWidth="1"/>
    <col min="2817" max="2818" width="7.75" style="1038" customWidth="1"/>
    <col min="2819" max="2819" width="15.6640625" style="1038" customWidth="1"/>
    <col min="2820" max="3065" width="8.25" style="1038" customWidth="1"/>
    <col min="3066" max="3066" width="4.83203125" style="1038" customWidth="1"/>
    <col min="3067" max="3068" width="8.25" style="1038" customWidth="1"/>
    <col min="3069" max="3070" width="7.75" style="1038" customWidth="1"/>
    <col min="3071" max="3071" width="7.6640625" style="1038" customWidth="1"/>
    <col min="3072" max="3072" width="6.75" style="1038" customWidth="1"/>
    <col min="3073" max="3074" width="7.75" style="1038" customWidth="1"/>
    <col min="3075" max="3075" width="15.6640625" style="1038" customWidth="1"/>
    <col min="3076" max="3321" width="8.25" style="1038" customWidth="1"/>
    <col min="3322" max="3322" width="4.83203125" style="1038" customWidth="1"/>
    <col min="3323" max="3324" width="8.25" style="1038" customWidth="1"/>
    <col min="3325" max="3326" width="7.75" style="1038" customWidth="1"/>
    <col min="3327" max="3327" width="7.6640625" style="1038" customWidth="1"/>
    <col min="3328" max="3328" width="6.75" style="1038" customWidth="1"/>
    <col min="3329" max="3330" width="7.75" style="1038" customWidth="1"/>
    <col min="3331" max="3331" width="15.6640625" style="1038" customWidth="1"/>
    <col min="3332" max="3577" width="8.25" style="1038" customWidth="1"/>
    <col min="3578" max="3578" width="4.83203125" style="1038" customWidth="1"/>
    <col min="3579" max="3580" width="8.25" style="1038" customWidth="1"/>
    <col min="3581" max="3582" width="7.75" style="1038" customWidth="1"/>
    <col min="3583" max="3583" width="7.6640625" style="1038" customWidth="1"/>
    <col min="3584" max="3584" width="6.75" style="1038" customWidth="1"/>
    <col min="3585" max="3586" width="7.75" style="1038" customWidth="1"/>
    <col min="3587" max="3587" width="15.6640625" style="1038" customWidth="1"/>
    <col min="3588" max="3833" width="8.25" style="1038" customWidth="1"/>
    <col min="3834" max="3834" width="4.83203125" style="1038" customWidth="1"/>
    <col min="3835" max="3836" width="8.25" style="1038" customWidth="1"/>
    <col min="3837" max="3838" width="7.75" style="1038" customWidth="1"/>
    <col min="3839" max="3839" width="7.6640625" style="1038" customWidth="1"/>
    <col min="3840" max="3840" width="6.75" style="1038" customWidth="1"/>
    <col min="3841" max="3842" width="7.75" style="1038" customWidth="1"/>
    <col min="3843" max="3843" width="15.6640625" style="1038" customWidth="1"/>
    <col min="3844" max="4089" width="8.25" style="1038" customWidth="1"/>
    <col min="4090" max="4090" width="4.83203125" style="1038" customWidth="1"/>
    <col min="4091" max="4092" width="8.25" style="1038" customWidth="1"/>
    <col min="4093" max="4094" width="7.75" style="1038" customWidth="1"/>
    <col min="4095" max="4095" width="7.6640625" style="1038" customWidth="1"/>
    <col min="4096" max="4096" width="6.75" style="1038" customWidth="1"/>
    <col min="4097" max="4098" width="7.75" style="1038" customWidth="1"/>
    <col min="4099" max="4099" width="15.6640625" style="1038" customWidth="1"/>
    <col min="4100" max="4345" width="8.25" style="1038" customWidth="1"/>
    <col min="4346" max="4346" width="4.83203125" style="1038" customWidth="1"/>
    <col min="4347" max="4348" width="8.25" style="1038" customWidth="1"/>
    <col min="4349" max="4350" width="7.75" style="1038" customWidth="1"/>
    <col min="4351" max="4351" width="7.6640625" style="1038" customWidth="1"/>
    <col min="4352" max="4352" width="6.75" style="1038" customWidth="1"/>
    <col min="4353" max="4354" width="7.75" style="1038" customWidth="1"/>
    <col min="4355" max="4355" width="15.6640625" style="1038" customWidth="1"/>
    <col min="4356" max="4601" width="8.25" style="1038" customWidth="1"/>
    <col min="4602" max="4602" width="4.83203125" style="1038" customWidth="1"/>
    <col min="4603" max="4604" width="8.25" style="1038" customWidth="1"/>
    <col min="4605" max="4606" width="7.75" style="1038" customWidth="1"/>
    <col min="4607" max="4607" width="7.6640625" style="1038" customWidth="1"/>
    <col min="4608" max="4608" width="6.75" style="1038" customWidth="1"/>
    <col min="4609" max="4610" width="7.75" style="1038" customWidth="1"/>
    <col min="4611" max="4611" width="15.6640625" style="1038" customWidth="1"/>
    <col min="4612" max="4857" width="8.25" style="1038" customWidth="1"/>
    <col min="4858" max="4858" width="4.83203125" style="1038" customWidth="1"/>
    <col min="4859" max="4860" width="8.25" style="1038" customWidth="1"/>
    <col min="4861" max="4862" width="7.75" style="1038" customWidth="1"/>
    <col min="4863" max="4863" width="7.6640625" style="1038" customWidth="1"/>
    <col min="4864" max="4864" width="6.75" style="1038" customWidth="1"/>
    <col min="4865" max="4866" width="7.75" style="1038" customWidth="1"/>
    <col min="4867" max="4867" width="15.6640625" style="1038" customWidth="1"/>
    <col min="4868" max="5113" width="8.25" style="1038" customWidth="1"/>
    <col min="5114" max="5114" width="4.83203125" style="1038" customWidth="1"/>
    <col min="5115" max="5116" width="8.25" style="1038" customWidth="1"/>
    <col min="5117" max="5118" width="7.75" style="1038" customWidth="1"/>
    <col min="5119" max="5119" width="7.6640625" style="1038" customWidth="1"/>
    <col min="5120" max="5120" width="6.75" style="1038" customWidth="1"/>
    <col min="5121" max="5122" width="7.75" style="1038" customWidth="1"/>
    <col min="5123" max="5123" width="15.6640625" style="1038" customWidth="1"/>
    <col min="5124" max="5369" width="8.25" style="1038" customWidth="1"/>
    <col min="5370" max="5370" width="4.83203125" style="1038" customWidth="1"/>
    <col min="5371" max="5372" width="8.25" style="1038" customWidth="1"/>
    <col min="5373" max="5374" width="7.75" style="1038" customWidth="1"/>
    <col min="5375" max="5375" width="7.6640625" style="1038" customWidth="1"/>
    <col min="5376" max="5376" width="6.75" style="1038" customWidth="1"/>
    <col min="5377" max="5378" width="7.75" style="1038" customWidth="1"/>
    <col min="5379" max="5379" width="15.6640625" style="1038" customWidth="1"/>
    <col min="5380" max="5625" width="8.25" style="1038" customWidth="1"/>
    <col min="5626" max="5626" width="4.83203125" style="1038" customWidth="1"/>
    <col min="5627" max="5628" width="8.25" style="1038" customWidth="1"/>
    <col min="5629" max="5630" width="7.75" style="1038" customWidth="1"/>
    <col min="5631" max="5631" width="7.6640625" style="1038" customWidth="1"/>
    <col min="5632" max="5632" width="6.75" style="1038" customWidth="1"/>
    <col min="5633" max="5634" width="7.75" style="1038" customWidth="1"/>
    <col min="5635" max="5635" width="15.6640625" style="1038" customWidth="1"/>
    <col min="5636" max="5881" width="8.25" style="1038" customWidth="1"/>
    <col min="5882" max="5882" width="4.83203125" style="1038" customWidth="1"/>
    <col min="5883" max="5884" width="8.25" style="1038" customWidth="1"/>
    <col min="5885" max="5886" width="7.75" style="1038" customWidth="1"/>
    <col min="5887" max="5887" width="7.6640625" style="1038" customWidth="1"/>
    <col min="5888" max="5888" width="6.75" style="1038" customWidth="1"/>
    <col min="5889" max="5890" width="7.75" style="1038" customWidth="1"/>
    <col min="5891" max="5891" width="15.6640625" style="1038" customWidth="1"/>
    <col min="5892" max="6137" width="8.25" style="1038" customWidth="1"/>
    <col min="6138" max="6138" width="4.83203125" style="1038" customWidth="1"/>
    <col min="6139" max="6140" width="8.25" style="1038" customWidth="1"/>
    <col min="6141" max="6142" width="7.75" style="1038" customWidth="1"/>
    <col min="6143" max="6143" width="7.6640625" style="1038" customWidth="1"/>
    <col min="6144" max="6144" width="6.75" style="1038" customWidth="1"/>
    <col min="6145" max="6146" width="7.75" style="1038" customWidth="1"/>
    <col min="6147" max="6147" width="15.6640625" style="1038" customWidth="1"/>
    <col min="6148" max="6393" width="8.25" style="1038" customWidth="1"/>
    <col min="6394" max="6394" width="4.83203125" style="1038" customWidth="1"/>
    <col min="6395" max="6396" width="8.25" style="1038" customWidth="1"/>
    <col min="6397" max="6398" width="7.75" style="1038" customWidth="1"/>
    <col min="6399" max="6399" width="7.6640625" style="1038" customWidth="1"/>
    <col min="6400" max="6400" width="6.75" style="1038" customWidth="1"/>
    <col min="6401" max="6402" width="7.75" style="1038" customWidth="1"/>
    <col min="6403" max="6403" width="15.6640625" style="1038" customWidth="1"/>
    <col min="6404" max="6649" width="8.25" style="1038" customWidth="1"/>
    <col min="6650" max="6650" width="4.83203125" style="1038" customWidth="1"/>
    <col min="6651" max="6652" width="8.25" style="1038" customWidth="1"/>
    <col min="6653" max="6654" width="7.75" style="1038" customWidth="1"/>
    <col min="6655" max="6655" width="7.6640625" style="1038" customWidth="1"/>
    <col min="6656" max="6656" width="6.75" style="1038" customWidth="1"/>
    <col min="6657" max="6658" width="7.75" style="1038" customWidth="1"/>
    <col min="6659" max="6659" width="15.6640625" style="1038" customWidth="1"/>
    <col min="6660" max="6905" width="8.25" style="1038" customWidth="1"/>
    <col min="6906" max="6906" width="4.83203125" style="1038" customWidth="1"/>
    <col min="6907" max="6908" width="8.25" style="1038" customWidth="1"/>
    <col min="6909" max="6910" width="7.75" style="1038" customWidth="1"/>
    <col min="6911" max="6911" width="7.6640625" style="1038" customWidth="1"/>
    <col min="6912" max="6912" width="6.75" style="1038" customWidth="1"/>
    <col min="6913" max="6914" width="7.75" style="1038" customWidth="1"/>
    <col min="6915" max="6915" width="15.6640625" style="1038" customWidth="1"/>
    <col min="6916" max="7161" width="8.25" style="1038" customWidth="1"/>
    <col min="7162" max="7162" width="4.83203125" style="1038" customWidth="1"/>
    <col min="7163" max="7164" width="8.25" style="1038" customWidth="1"/>
    <col min="7165" max="7166" width="7.75" style="1038" customWidth="1"/>
    <col min="7167" max="7167" width="7.6640625" style="1038" customWidth="1"/>
    <col min="7168" max="7168" width="6.75" style="1038" customWidth="1"/>
    <col min="7169" max="7170" width="7.75" style="1038" customWidth="1"/>
    <col min="7171" max="7171" width="15.6640625" style="1038" customWidth="1"/>
    <col min="7172" max="7417" width="8.25" style="1038" customWidth="1"/>
    <col min="7418" max="7418" width="4.83203125" style="1038" customWidth="1"/>
    <col min="7419" max="7420" width="8.25" style="1038" customWidth="1"/>
    <col min="7421" max="7422" width="7.75" style="1038" customWidth="1"/>
    <col min="7423" max="7423" width="7.6640625" style="1038" customWidth="1"/>
    <col min="7424" max="7424" width="6.75" style="1038" customWidth="1"/>
    <col min="7425" max="7426" width="7.75" style="1038" customWidth="1"/>
    <col min="7427" max="7427" width="15.6640625" style="1038" customWidth="1"/>
    <col min="7428" max="7673" width="8.25" style="1038" customWidth="1"/>
    <col min="7674" max="7674" width="4.83203125" style="1038" customWidth="1"/>
    <col min="7675" max="7676" width="8.25" style="1038" customWidth="1"/>
    <col min="7677" max="7678" width="7.75" style="1038" customWidth="1"/>
    <col min="7679" max="7679" width="7.6640625" style="1038" customWidth="1"/>
    <col min="7680" max="7680" width="6.75" style="1038" customWidth="1"/>
    <col min="7681" max="7682" width="7.75" style="1038" customWidth="1"/>
    <col min="7683" max="7683" width="15.6640625" style="1038" customWidth="1"/>
    <col min="7684" max="7929" width="8.25" style="1038" customWidth="1"/>
    <col min="7930" max="7930" width="4.83203125" style="1038" customWidth="1"/>
    <col min="7931" max="7932" width="8.25" style="1038" customWidth="1"/>
    <col min="7933" max="7934" width="7.75" style="1038" customWidth="1"/>
    <col min="7935" max="7935" width="7.6640625" style="1038" customWidth="1"/>
    <col min="7936" max="7936" width="6.75" style="1038" customWidth="1"/>
    <col min="7937" max="7938" width="7.75" style="1038" customWidth="1"/>
    <col min="7939" max="7939" width="15.6640625" style="1038" customWidth="1"/>
    <col min="7940" max="8185" width="8.25" style="1038" customWidth="1"/>
    <col min="8186" max="8186" width="4.83203125" style="1038" customWidth="1"/>
    <col min="8187" max="8188" width="8.25" style="1038" customWidth="1"/>
    <col min="8189" max="8190" width="7.75" style="1038" customWidth="1"/>
    <col min="8191" max="8191" width="7.6640625" style="1038" customWidth="1"/>
    <col min="8192" max="8192" width="6.75" style="1038" customWidth="1"/>
    <col min="8193" max="8194" width="7.75" style="1038" customWidth="1"/>
    <col min="8195" max="8195" width="15.6640625" style="1038" customWidth="1"/>
    <col min="8196" max="8441" width="8.25" style="1038" customWidth="1"/>
    <col min="8442" max="8442" width="4.83203125" style="1038" customWidth="1"/>
    <col min="8443" max="8444" width="8.25" style="1038" customWidth="1"/>
    <col min="8445" max="8446" width="7.75" style="1038" customWidth="1"/>
    <col min="8447" max="8447" width="7.6640625" style="1038" customWidth="1"/>
    <col min="8448" max="8448" width="6.75" style="1038" customWidth="1"/>
    <col min="8449" max="8450" width="7.75" style="1038" customWidth="1"/>
    <col min="8451" max="8451" width="15.6640625" style="1038" customWidth="1"/>
    <col min="8452" max="8697" width="8.25" style="1038" customWidth="1"/>
    <col min="8698" max="8698" width="4.83203125" style="1038" customWidth="1"/>
    <col min="8699" max="8700" width="8.25" style="1038" customWidth="1"/>
    <col min="8701" max="8702" width="7.75" style="1038" customWidth="1"/>
    <col min="8703" max="8703" width="7.6640625" style="1038" customWidth="1"/>
    <col min="8704" max="8704" width="6.75" style="1038" customWidth="1"/>
    <col min="8705" max="8706" width="7.75" style="1038" customWidth="1"/>
    <col min="8707" max="8707" width="15.6640625" style="1038" customWidth="1"/>
    <col min="8708" max="8953" width="8.25" style="1038" customWidth="1"/>
    <col min="8954" max="8954" width="4.83203125" style="1038" customWidth="1"/>
    <col min="8955" max="8956" width="8.25" style="1038" customWidth="1"/>
    <col min="8957" max="8958" width="7.75" style="1038" customWidth="1"/>
    <col min="8959" max="8959" width="7.6640625" style="1038" customWidth="1"/>
    <col min="8960" max="8960" width="6.75" style="1038" customWidth="1"/>
    <col min="8961" max="8962" width="7.75" style="1038" customWidth="1"/>
    <col min="8963" max="8963" width="15.6640625" style="1038" customWidth="1"/>
    <col min="8964" max="9209" width="8.25" style="1038" customWidth="1"/>
    <col min="9210" max="9210" width="4.83203125" style="1038" customWidth="1"/>
    <col min="9211" max="9212" width="8.25" style="1038" customWidth="1"/>
    <col min="9213" max="9214" width="7.75" style="1038" customWidth="1"/>
    <col min="9215" max="9215" width="7.6640625" style="1038" customWidth="1"/>
    <col min="9216" max="9216" width="6.75" style="1038" customWidth="1"/>
    <col min="9217" max="9218" width="7.75" style="1038" customWidth="1"/>
    <col min="9219" max="9219" width="15.6640625" style="1038" customWidth="1"/>
    <col min="9220" max="9465" width="8.25" style="1038" customWidth="1"/>
    <col min="9466" max="9466" width="4.83203125" style="1038" customWidth="1"/>
    <col min="9467" max="9468" width="8.25" style="1038" customWidth="1"/>
    <col min="9469" max="9470" width="7.75" style="1038" customWidth="1"/>
    <col min="9471" max="9471" width="7.6640625" style="1038" customWidth="1"/>
    <col min="9472" max="9472" width="6.75" style="1038" customWidth="1"/>
    <col min="9473" max="9474" width="7.75" style="1038" customWidth="1"/>
    <col min="9475" max="9475" width="15.6640625" style="1038" customWidth="1"/>
    <col min="9476" max="9721" width="8.25" style="1038" customWidth="1"/>
    <col min="9722" max="9722" width="4.83203125" style="1038" customWidth="1"/>
    <col min="9723" max="9724" width="8.25" style="1038" customWidth="1"/>
    <col min="9725" max="9726" width="7.75" style="1038" customWidth="1"/>
    <col min="9727" max="9727" width="7.6640625" style="1038" customWidth="1"/>
    <col min="9728" max="9728" width="6.75" style="1038" customWidth="1"/>
    <col min="9729" max="9730" width="7.75" style="1038" customWidth="1"/>
    <col min="9731" max="9731" width="15.6640625" style="1038" customWidth="1"/>
    <col min="9732" max="9977" width="8.25" style="1038" customWidth="1"/>
    <col min="9978" max="9978" width="4.83203125" style="1038" customWidth="1"/>
    <col min="9979" max="9980" width="8.25" style="1038" customWidth="1"/>
    <col min="9981" max="9982" width="7.75" style="1038" customWidth="1"/>
    <col min="9983" max="9983" width="7.6640625" style="1038" customWidth="1"/>
    <col min="9984" max="9984" width="6.75" style="1038" customWidth="1"/>
    <col min="9985" max="9986" width="7.75" style="1038" customWidth="1"/>
    <col min="9987" max="9987" width="15.6640625" style="1038" customWidth="1"/>
    <col min="9988" max="10233" width="8.25" style="1038" customWidth="1"/>
    <col min="10234" max="10234" width="4.83203125" style="1038" customWidth="1"/>
    <col min="10235" max="10236" width="8.25" style="1038" customWidth="1"/>
    <col min="10237" max="10238" width="7.75" style="1038" customWidth="1"/>
    <col min="10239" max="10239" width="7.6640625" style="1038" customWidth="1"/>
    <col min="10240" max="10240" width="6.75" style="1038" customWidth="1"/>
    <col min="10241" max="10242" width="7.75" style="1038" customWidth="1"/>
    <col min="10243" max="10243" width="15.6640625" style="1038" customWidth="1"/>
    <col min="10244" max="10489" width="8.25" style="1038" customWidth="1"/>
    <col min="10490" max="10490" width="4.83203125" style="1038" customWidth="1"/>
    <col min="10491" max="10492" width="8.25" style="1038" customWidth="1"/>
    <col min="10493" max="10494" width="7.75" style="1038" customWidth="1"/>
    <col min="10495" max="10495" width="7.6640625" style="1038" customWidth="1"/>
    <col min="10496" max="10496" width="6.75" style="1038" customWidth="1"/>
    <col min="10497" max="10498" width="7.75" style="1038" customWidth="1"/>
    <col min="10499" max="10499" width="15.6640625" style="1038" customWidth="1"/>
    <col min="10500" max="10745" width="8.25" style="1038" customWidth="1"/>
    <col min="10746" max="10746" width="4.83203125" style="1038" customWidth="1"/>
    <col min="10747" max="10748" width="8.25" style="1038" customWidth="1"/>
    <col min="10749" max="10750" width="7.75" style="1038" customWidth="1"/>
    <col min="10751" max="10751" width="7.6640625" style="1038" customWidth="1"/>
    <col min="10752" max="10752" width="6.75" style="1038" customWidth="1"/>
    <col min="10753" max="10754" width="7.75" style="1038" customWidth="1"/>
    <col min="10755" max="10755" width="15.6640625" style="1038" customWidth="1"/>
    <col min="10756" max="11001" width="8.25" style="1038" customWidth="1"/>
    <col min="11002" max="11002" width="4.83203125" style="1038" customWidth="1"/>
    <col min="11003" max="11004" width="8.25" style="1038" customWidth="1"/>
    <col min="11005" max="11006" width="7.75" style="1038" customWidth="1"/>
    <col min="11007" max="11007" width="7.6640625" style="1038" customWidth="1"/>
    <col min="11008" max="11008" width="6.75" style="1038" customWidth="1"/>
    <col min="11009" max="11010" width="7.75" style="1038" customWidth="1"/>
    <col min="11011" max="11011" width="15.6640625" style="1038" customWidth="1"/>
    <col min="11012" max="11257" width="8.25" style="1038" customWidth="1"/>
    <col min="11258" max="11258" width="4.83203125" style="1038" customWidth="1"/>
    <col min="11259" max="11260" width="8.25" style="1038" customWidth="1"/>
    <col min="11261" max="11262" width="7.75" style="1038" customWidth="1"/>
    <col min="11263" max="11263" width="7.6640625" style="1038" customWidth="1"/>
    <col min="11264" max="11264" width="6.75" style="1038" customWidth="1"/>
    <col min="11265" max="11266" width="7.75" style="1038" customWidth="1"/>
    <col min="11267" max="11267" width="15.6640625" style="1038" customWidth="1"/>
    <col min="11268" max="11513" width="8.25" style="1038" customWidth="1"/>
    <col min="11514" max="11514" width="4.83203125" style="1038" customWidth="1"/>
    <col min="11515" max="11516" width="8.25" style="1038" customWidth="1"/>
    <col min="11517" max="11518" width="7.75" style="1038" customWidth="1"/>
    <col min="11519" max="11519" width="7.6640625" style="1038" customWidth="1"/>
    <col min="11520" max="11520" width="6.75" style="1038" customWidth="1"/>
    <col min="11521" max="11522" width="7.75" style="1038" customWidth="1"/>
    <col min="11523" max="11523" width="15.6640625" style="1038" customWidth="1"/>
    <col min="11524" max="11769" width="8.25" style="1038" customWidth="1"/>
    <col min="11770" max="11770" width="4.83203125" style="1038" customWidth="1"/>
    <col min="11771" max="11772" width="8.25" style="1038" customWidth="1"/>
    <col min="11773" max="11774" width="7.75" style="1038" customWidth="1"/>
    <col min="11775" max="11775" width="7.6640625" style="1038" customWidth="1"/>
    <col min="11776" max="11776" width="6.75" style="1038" customWidth="1"/>
    <col min="11777" max="11778" width="7.75" style="1038" customWidth="1"/>
    <col min="11779" max="11779" width="15.6640625" style="1038" customWidth="1"/>
    <col min="11780" max="12025" width="8.25" style="1038" customWidth="1"/>
    <col min="12026" max="12026" width="4.83203125" style="1038" customWidth="1"/>
    <col min="12027" max="12028" width="8.25" style="1038" customWidth="1"/>
    <col min="12029" max="12030" width="7.75" style="1038" customWidth="1"/>
    <col min="12031" max="12031" width="7.6640625" style="1038" customWidth="1"/>
    <col min="12032" max="12032" width="6.75" style="1038" customWidth="1"/>
    <col min="12033" max="12034" width="7.75" style="1038" customWidth="1"/>
    <col min="12035" max="12035" width="15.6640625" style="1038" customWidth="1"/>
    <col min="12036" max="12281" width="8.25" style="1038" customWidth="1"/>
    <col min="12282" max="12282" width="4.83203125" style="1038" customWidth="1"/>
    <col min="12283" max="12284" width="8.25" style="1038" customWidth="1"/>
    <col min="12285" max="12286" width="7.75" style="1038" customWidth="1"/>
    <col min="12287" max="12287" width="7.6640625" style="1038" customWidth="1"/>
    <col min="12288" max="12288" width="6.75" style="1038" customWidth="1"/>
    <col min="12289" max="12290" width="7.75" style="1038" customWidth="1"/>
    <col min="12291" max="12291" width="15.6640625" style="1038" customWidth="1"/>
    <col min="12292" max="12537" width="8.25" style="1038" customWidth="1"/>
    <col min="12538" max="12538" width="4.83203125" style="1038" customWidth="1"/>
    <col min="12539" max="12540" width="8.25" style="1038" customWidth="1"/>
    <col min="12541" max="12542" width="7.75" style="1038" customWidth="1"/>
    <col min="12543" max="12543" width="7.6640625" style="1038" customWidth="1"/>
    <col min="12544" max="12544" width="6.75" style="1038" customWidth="1"/>
    <col min="12545" max="12546" width="7.75" style="1038" customWidth="1"/>
    <col min="12547" max="12547" width="15.6640625" style="1038" customWidth="1"/>
    <col min="12548" max="12793" width="8.25" style="1038" customWidth="1"/>
    <col min="12794" max="12794" width="4.83203125" style="1038" customWidth="1"/>
    <col min="12795" max="12796" width="8.25" style="1038" customWidth="1"/>
    <col min="12797" max="12798" width="7.75" style="1038" customWidth="1"/>
    <col min="12799" max="12799" width="7.6640625" style="1038" customWidth="1"/>
    <col min="12800" max="12800" width="6.75" style="1038" customWidth="1"/>
    <col min="12801" max="12802" width="7.75" style="1038" customWidth="1"/>
    <col min="12803" max="12803" width="15.6640625" style="1038" customWidth="1"/>
    <col min="12804" max="13049" width="8.25" style="1038" customWidth="1"/>
    <col min="13050" max="13050" width="4.83203125" style="1038" customWidth="1"/>
    <col min="13051" max="13052" width="8.25" style="1038" customWidth="1"/>
    <col min="13053" max="13054" width="7.75" style="1038" customWidth="1"/>
    <col min="13055" max="13055" width="7.6640625" style="1038" customWidth="1"/>
    <col min="13056" max="13056" width="6.75" style="1038" customWidth="1"/>
    <col min="13057" max="13058" width="7.75" style="1038" customWidth="1"/>
    <col min="13059" max="13059" width="15.6640625" style="1038" customWidth="1"/>
    <col min="13060" max="13305" width="8.25" style="1038" customWidth="1"/>
    <col min="13306" max="13306" width="4.83203125" style="1038" customWidth="1"/>
    <col min="13307" max="13308" width="8.25" style="1038" customWidth="1"/>
    <col min="13309" max="13310" width="7.75" style="1038" customWidth="1"/>
    <col min="13311" max="13311" width="7.6640625" style="1038" customWidth="1"/>
    <col min="13312" max="13312" width="6.75" style="1038" customWidth="1"/>
    <col min="13313" max="13314" width="7.75" style="1038" customWidth="1"/>
    <col min="13315" max="13315" width="15.6640625" style="1038" customWidth="1"/>
    <col min="13316" max="13561" width="8.25" style="1038" customWidth="1"/>
    <col min="13562" max="13562" width="4.83203125" style="1038" customWidth="1"/>
    <col min="13563" max="13564" width="8.25" style="1038" customWidth="1"/>
    <col min="13565" max="13566" width="7.75" style="1038" customWidth="1"/>
    <col min="13567" max="13567" width="7.6640625" style="1038" customWidth="1"/>
    <col min="13568" max="13568" width="6.75" style="1038" customWidth="1"/>
    <col min="13569" max="13570" width="7.75" style="1038" customWidth="1"/>
    <col min="13571" max="13571" width="15.6640625" style="1038" customWidth="1"/>
    <col min="13572" max="13817" width="8.25" style="1038" customWidth="1"/>
    <col min="13818" max="13818" width="4.83203125" style="1038" customWidth="1"/>
    <col min="13819" max="13820" width="8.25" style="1038" customWidth="1"/>
    <col min="13821" max="13822" width="7.75" style="1038" customWidth="1"/>
    <col min="13823" max="13823" width="7.6640625" style="1038" customWidth="1"/>
    <col min="13824" max="13824" width="6.75" style="1038" customWidth="1"/>
    <col min="13825" max="13826" width="7.75" style="1038" customWidth="1"/>
    <col min="13827" max="13827" width="15.6640625" style="1038" customWidth="1"/>
    <col min="13828" max="14073" width="8.25" style="1038" customWidth="1"/>
    <col min="14074" max="14074" width="4.83203125" style="1038" customWidth="1"/>
    <col min="14075" max="14076" width="8.25" style="1038" customWidth="1"/>
    <col min="14077" max="14078" width="7.75" style="1038" customWidth="1"/>
    <col min="14079" max="14079" width="7.6640625" style="1038" customWidth="1"/>
    <col min="14080" max="14080" width="6.75" style="1038" customWidth="1"/>
    <col min="14081" max="14082" width="7.75" style="1038" customWidth="1"/>
    <col min="14083" max="14083" width="15.6640625" style="1038" customWidth="1"/>
    <col min="14084" max="14329" width="8.25" style="1038" customWidth="1"/>
    <col min="14330" max="14330" width="4.83203125" style="1038" customWidth="1"/>
    <col min="14331" max="14332" width="8.25" style="1038" customWidth="1"/>
    <col min="14333" max="14334" width="7.75" style="1038" customWidth="1"/>
    <col min="14335" max="14335" width="7.6640625" style="1038" customWidth="1"/>
    <col min="14336" max="14336" width="6.75" style="1038" customWidth="1"/>
    <col min="14337" max="14338" width="7.75" style="1038" customWidth="1"/>
    <col min="14339" max="14339" width="15.6640625" style="1038" customWidth="1"/>
    <col min="14340" max="14585" width="8.25" style="1038" customWidth="1"/>
    <col min="14586" max="14586" width="4.83203125" style="1038" customWidth="1"/>
    <col min="14587" max="14588" width="8.25" style="1038" customWidth="1"/>
    <col min="14589" max="14590" width="7.75" style="1038" customWidth="1"/>
    <col min="14591" max="14591" width="7.6640625" style="1038" customWidth="1"/>
    <col min="14592" max="14592" width="6.75" style="1038" customWidth="1"/>
    <col min="14593" max="14594" width="7.75" style="1038" customWidth="1"/>
    <col min="14595" max="14595" width="15.6640625" style="1038" customWidth="1"/>
    <col min="14596" max="14841" width="8.25" style="1038" customWidth="1"/>
    <col min="14842" max="14842" width="4.83203125" style="1038" customWidth="1"/>
    <col min="14843" max="14844" width="8.25" style="1038" customWidth="1"/>
    <col min="14845" max="14846" width="7.75" style="1038" customWidth="1"/>
    <col min="14847" max="14847" width="7.6640625" style="1038" customWidth="1"/>
    <col min="14848" max="14848" width="6.75" style="1038" customWidth="1"/>
    <col min="14849" max="14850" width="7.75" style="1038" customWidth="1"/>
    <col min="14851" max="14851" width="15.6640625" style="1038" customWidth="1"/>
    <col min="14852" max="15097" width="8.25" style="1038" customWidth="1"/>
    <col min="15098" max="15098" width="4.83203125" style="1038" customWidth="1"/>
    <col min="15099" max="15100" width="8.25" style="1038" customWidth="1"/>
    <col min="15101" max="15102" width="7.75" style="1038" customWidth="1"/>
    <col min="15103" max="15103" width="7.6640625" style="1038" customWidth="1"/>
    <col min="15104" max="15104" width="6.75" style="1038" customWidth="1"/>
    <col min="15105" max="15106" width="7.75" style="1038" customWidth="1"/>
    <col min="15107" max="15107" width="15.6640625" style="1038" customWidth="1"/>
    <col min="15108" max="15353" width="8.25" style="1038" customWidth="1"/>
    <col min="15354" max="15354" width="4.83203125" style="1038" customWidth="1"/>
    <col min="15355" max="15356" width="8.25" style="1038" customWidth="1"/>
    <col min="15357" max="15358" width="7.75" style="1038" customWidth="1"/>
    <col min="15359" max="15359" width="7.6640625" style="1038" customWidth="1"/>
    <col min="15360" max="15360" width="6.75" style="1038" customWidth="1"/>
    <col min="15361" max="15362" width="7.75" style="1038" customWidth="1"/>
    <col min="15363" max="15363" width="15.6640625" style="1038" customWidth="1"/>
    <col min="15364" max="15609" width="8.25" style="1038" customWidth="1"/>
    <col min="15610" max="15610" width="4.83203125" style="1038" customWidth="1"/>
    <col min="15611" max="15612" width="8.25" style="1038" customWidth="1"/>
    <col min="15613" max="15614" width="7.75" style="1038" customWidth="1"/>
    <col min="15615" max="15615" width="7.6640625" style="1038" customWidth="1"/>
    <col min="15616" max="15616" width="6.75" style="1038" customWidth="1"/>
    <col min="15617" max="15618" width="7.75" style="1038" customWidth="1"/>
    <col min="15619" max="15619" width="15.6640625" style="1038" customWidth="1"/>
    <col min="15620" max="15865" width="8.25" style="1038" customWidth="1"/>
    <col min="15866" max="15866" width="4.83203125" style="1038" customWidth="1"/>
    <col min="15867" max="15868" width="8.25" style="1038" customWidth="1"/>
    <col min="15869" max="15870" width="7.75" style="1038" customWidth="1"/>
    <col min="15871" max="15871" width="7.6640625" style="1038" customWidth="1"/>
    <col min="15872" max="15872" width="6.75" style="1038" customWidth="1"/>
    <col min="15873" max="15874" width="7.75" style="1038" customWidth="1"/>
    <col min="15875" max="15875" width="15.6640625" style="1038" customWidth="1"/>
    <col min="15876" max="16121" width="8.25" style="1038" customWidth="1"/>
    <col min="16122" max="16122" width="4.83203125" style="1038" customWidth="1"/>
    <col min="16123" max="16124" width="8.25" style="1038" customWidth="1"/>
    <col min="16125" max="16126" width="7.75" style="1038" customWidth="1"/>
    <col min="16127" max="16127" width="7.6640625" style="1038" customWidth="1"/>
    <col min="16128" max="16128" width="6.75" style="1038" customWidth="1"/>
    <col min="16129" max="16130" width="7.75" style="1038" customWidth="1"/>
    <col min="16131" max="16131" width="15.6640625" style="1038" customWidth="1"/>
    <col min="16132" max="16384" width="8.25" style="1038" customWidth="1"/>
  </cols>
  <sheetData>
    <row r="1" spans="1:10" ht="27.75" customHeight="1">
      <c r="A1" s="3534"/>
      <c r="B1" s="3534"/>
      <c r="G1" s="3535" t="s">
        <v>1935</v>
      </c>
      <c r="H1" s="3535"/>
      <c r="I1" s="3535"/>
      <c r="J1" s="3535"/>
    </row>
    <row r="2" spans="1:10" ht="84.75" customHeight="1">
      <c r="A2" s="3536" t="s">
        <v>2152</v>
      </c>
      <c r="B2" s="3537"/>
      <c r="C2" s="3537"/>
      <c r="D2" s="3537"/>
      <c r="E2" s="3537"/>
      <c r="F2" s="3537"/>
      <c r="G2" s="3537"/>
      <c r="H2" s="3537"/>
      <c r="I2" s="3537"/>
      <c r="J2" s="3537"/>
    </row>
    <row r="3" spans="1:10" ht="15.75" customHeight="1">
      <c r="A3" s="3540"/>
      <c r="B3" s="3540"/>
      <c r="C3" s="3540"/>
      <c r="D3" s="3540"/>
      <c r="E3" s="3540"/>
      <c r="F3" s="1042"/>
      <c r="H3" s="1039"/>
      <c r="I3" s="1039"/>
      <c r="J3" s="1039"/>
    </row>
    <row r="4" spans="1:10" ht="15.75" customHeight="1" thickBot="1">
      <c r="A4" s="3538"/>
      <c r="B4" s="3538"/>
      <c r="C4" s="3538"/>
      <c r="D4" s="3539"/>
      <c r="E4" s="3540"/>
      <c r="F4" s="1185"/>
    </row>
    <row r="5" spans="1:10" ht="17.25" customHeight="1">
      <c r="A5" s="3538"/>
      <c r="B5" s="3538"/>
      <c r="C5" s="3538"/>
      <c r="D5" s="3539"/>
      <c r="E5" s="3539"/>
      <c r="F5" s="1185"/>
      <c r="G5" s="3850" t="s">
        <v>2153</v>
      </c>
      <c r="H5" s="3851"/>
      <c r="I5" s="3856"/>
      <c r="J5" s="3857"/>
    </row>
    <row r="6" spans="1:10" ht="17.25" customHeight="1">
      <c r="A6" s="3538"/>
      <c r="B6" s="3538"/>
      <c r="C6" s="3538"/>
      <c r="D6" s="3539"/>
      <c r="E6" s="3539"/>
      <c r="F6" s="1188"/>
      <c r="G6" s="3852"/>
      <c r="H6" s="3853"/>
      <c r="I6" s="3542"/>
      <c r="J6" s="3858"/>
    </row>
    <row r="7" spans="1:10" ht="17.25" customHeight="1" thickBot="1">
      <c r="A7" s="3538"/>
      <c r="B7" s="3538"/>
      <c r="C7" s="3538"/>
      <c r="D7" s="3539"/>
      <c r="E7" s="3539"/>
      <c r="F7" s="1188"/>
      <c r="G7" s="3854"/>
      <c r="H7" s="3855"/>
      <c r="I7" s="3859"/>
      <c r="J7" s="3860"/>
    </row>
    <row r="8" spans="1:10" ht="15.75" customHeight="1"/>
    <row r="9" spans="1:10" ht="15.75" customHeight="1">
      <c r="A9" s="1052" t="s">
        <v>2154</v>
      </c>
      <c r="B9" s="1052"/>
      <c r="C9" s="1052"/>
      <c r="D9" s="1052"/>
      <c r="E9" s="1052"/>
      <c r="F9" s="1052"/>
      <c r="G9" s="1052"/>
      <c r="H9" s="1052"/>
      <c r="I9" s="1052"/>
      <c r="J9" s="1052"/>
    </row>
    <row r="10" spans="1:10" s="1052" customFormat="1" ht="30" customHeight="1">
      <c r="A10" s="1049"/>
      <c r="B10" s="3543" t="s">
        <v>1938</v>
      </c>
      <c r="C10" s="3543"/>
      <c r="D10" s="3543" t="s">
        <v>1939</v>
      </c>
      <c r="E10" s="3543"/>
      <c r="F10" s="3543" t="s">
        <v>1940</v>
      </c>
      <c r="G10" s="3544"/>
      <c r="H10" s="3853" t="s">
        <v>2155</v>
      </c>
      <c r="I10" s="3543"/>
      <c r="J10" s="1138" t="s">
        <v>2156</v>
      </c>
    </row>
    <row r="11" spans="1:10" s="1052" customFormat="1" ht="17.25" customHeight="1">
      <c r="A11" s="1049">
        <v>1</v>
      </c>
      <c r="B11" s="3543"/>
      <c r="C11" s="3543"/>
      <c r="D11" s="3547"/>
      <c r="E11" s="3548"/>
      <c r="F11" s="3543"/>
      <c r="G11" s="3544"/>
      <c r="H11" s="3561"/>
      <c r="I11" s="3561"/>
      <c r="J11" s="1187"/>
    </row>
    <row r="12" spans="1:10" s="1052" customFormat="1" ht="17.25" customHeight="1">
      <c r="A12" s="1049">
        <v>2</v>
      </c>
      <c r="B12" s="3543"/>
      <c r="C12" s="3543"/>
      <c r="D12" s="3547"/>
      <c r="E12" s="3548"/>
      <c r="F12" s="3543"/>
      <c r="G12" s="3544"/>
      <c r="H12" s="3561"/>
      <c r="I12" s="3561"/>
      <c r="J12" s="1187"/>
    </row>
    <row r="13" spans="1:10" s="1052" customFormat="1" ht="17.25" customHeight="1">
      <c r="A13" s="1049">
        <v>3</v>
      </c>
      <c r="B13" s="3544"/>
      <c r="C13" s="3551"/>
      <c r="D13" s="3552"/>
      <c r="E13" s="3553"/>
      <c r="F13" s="3544"/>
      <c r="G13" s="3554"/>
      <c r="H13" s="3561"/>
      <c r="I13" s="3561"/>
      <c r="J13" s="1187"/>
    </row>
    <row r="14" spans="1:10" s="1052" customFormat="1" ht="17.25" customHeight="1">
      <c r="A14" s="1049">
        <v>4</v>
      </c>
      <c r="B14" s="3544"/>
      <c r="C14" s="3551"/>
      <c r="D14" s="3552"/>
      <c r="E14" s="3553"/>
      <c r="F14" s="3544"/>
      <c r="G14" s="3554"/>
      <c r="H14" s="3561"/>
      <c r="I14" s="3561"/>
      <c r="J14" s="1187"/>
    </row>
    <row r="15" spans="1:10" s="1052" customFormat="1" ht="17.25" customHeight="1">
      <c r="A15" s="1049">
        <v>5</v>
      </c>
      <c r="B15" s="3544"/>
      <c r="C15" s="3551"/>
      <c r="D15" s="3552"/>
      <c r="E15" s="3553"/>
      <c r="F15" s="3544"/>
      <c r="G15" s="3554"/>
      <c r="H15" s="3561"/>
      <c r="I15" s="3561"/>
      <c r="J15" s="1187"/>
    </row>
    <row r="16" spans="1:10" s="1052" customFormat="1" ht="17.25" customHeight="1">
      <c r="A16" s="1049">
        <v>6</v>
      </c>
      <c r="B16" s="3544"/>
      <c r="C16" s="3551"/>
      <c r="D16" s="3552"/>
      <c r="E16" s="3553"/>
      <c r="F16" s="3544"/>
      <c r="G16" s="3554"/>
      <c r="H16" s="3561"/>
      <c r="I16" s="3561"/>
      <c r="J16" s="1054"/>
    </row>
    <row r="17" spans="1:10" s="1052" customFormat="1" ht="17.25" customHeight="1">
      <c r="A17" s="1049">
        <v>7</v>
      </c>
      <c r="B17" s="3543"/>
      <c r="C17" s="3543"/>
      <c r="D17" s="3543"/>
      <c r="E17" s="3543"/>
      <c r="F17" s="3543"/>
      <c r="G17" s="3544"/>
      <c r="H17" s="3543"/>
      <c r="I17" s="3543"/>
      <c r="J17" s="1054"/>
    </row>
    <row r="18" spans="1:10" s="1052" customFormat="1" ht="17.25" customHeight="1">
      <c r="A18" s="1049">
        <v>8</v>
      </c>
      <c r="B18" s="3543"/>
      <c r="C18" s="3543"/>
      <c r="D18" s="3543"/>
      <c r="E18" s="3543"/>
      <c r="F18" s="3543"/>
      <c r="G18" s="3544"/>
      <c r="H18" s="3543"/>
      <c r="I18" s="3543"/>
      <c r="J18" s="1054"/>
    </row>
    <row r="19" spans="1:10" s="1052" customFormat="1" ht="17.25" customHeight="1">
      <c r="A19" s="1049">
        <v>9</v>
      </c>
      <c r="B19" s="3543"/>
      <c r="C19" s="3543"/>
      <c r="D19" s="3543"/>
      <c r="E19" s="3543"/>
      <c r="F19" s="3543"/>
      <c r="G19" s="3544"/>
      <c r="H19" s="3543"/>
      <c r="I19" s="3543"/>
      <c r="J19" s="1054"/>
    </row>
    <row r="20" spans="1:10" s="1052" customFormat="1" ht="17.25" customHeight="1">
      <c r="A20" s="1049">
        <v>10</v>
      </c>
      <c r="B20" s="3543"/>
      <c r="C20" s="3543"/>
      <c r="D20" s="3543"/>
      <c r="E20" s="3543"/>
      <c r="F20" s="3543"/>
      <c r="G20" s="3544"/>
      <c r="H20" s="3543"/>
      <c r="I20" s="3543"/>
      <c r="J20" s="1054"/>
    </row>
    <row r="21" spans="1:10" s="1052" customFormat="1" ht="17.25" customHeight="1">
      <c r="A21" s="1049">
        <v>11</v>
      </c>
      <c r="B21" s="3544"/>
      <c r="C21" s="3551"/>
      <c r="D21" s="3552"/>
      <c r="E21" s="3553"/>
      <c r="F21" s="3543"/>
      <c r="G21" s="3544"/>
      <c r="H21" s="3561"/>
      <c r="I21" s="3561"/>
      <c r="J21" s="1187"/>
    </row>
    <row r="22" spans="1:10" s="1052" customFormat="1" ht="17.25" customHeight="1">
      <c r="A22" s="1049">
        <v>12</v>
      </c>
      <c r="B22" s="3543"/>
      <c r="C22" s="3543"/>
      <c r="D22" s="3547"/>
      <c r="E22" s="3548"/>
      <c r="F22" s="3543"/>
      <c r="G22" s="3544"/>
      <c r="H22" s="3561"/>
      <c r="I22" s="3561"/>
      <c r="J22" s="1187"/>
    </row>
    <row r="23" spans="1:10" s="1052" customFormat="1" ht="17.25" customHeight="1">
      <c r="A23" s="1049">
        <v>13</v>
      </c>
      <c r="B23" s="3544"/>
      <c r="C23" s="3551"/>
      <c r="D23" s="3552"/>
      <c r="E23" s="3553"/>
      <c r="F23" s="3544"/>
      <c r="G23" s="3554"/>
      <c r="H23" s="3561"/>
      <c r="I23" s="3561"/>
      <c r="J23" s="1187"/>
    </row>
    <row r="24" spans="1:10" s="1052" customFormat="1" ht="17.25" customHeight="1">
      <c r="A24" s="1049">
        <v>14</v>
      </c>
      <c r="B24" s="3543"/>
      <c r="C24" s="3543"/>
      <c r="D24" s="3547"/>
      <c r="E24" s="3548"/>
      <c r="F24" s="3543"/>
      <c r="G24" s="3544"/>
      <c r="H24" s="3561"/>
      <c r="I24" s="3561"/>
      <c r="J24" s="1187"/>
    </row>
    <row r="25" spans="1:10" s="1052" customFormat="1" ht="17.25" customHeight="1">
      <c r="A25" s="1049">
        <v>15</v>
      </c>
      <c r="B25" s="3543"/>
      <c r="C25" s="3543"/>
      <c r="D25" s="3552"/>
      <c r="E25" s="3551"/>
      <c r="F25" s="3543"/>
      <c r="G25" s="3544"/>
      <c r="H25" s="3561"/>
      <c r="I25" s="3561"/>
      <c r="J25" s="1054"/>
    </row>
    <row r="26" spans="1:10" s="1052" customFormat="1" ht="17.25" customHeight="1">
      <c r="A26" s="1049">
        <v>16</v>
      </c>
      <c r="B26" s="3543"/>
      <c r="C26" s="3543"/>
      <c r="D26" s="3561"/>
      <c r="E26" s="3543"/>
      <c r="F26" s="3543"/>
      <c r="G26" s="3544"/>
      <c r="H26" s="3561"/>
      <c r="I26" s="3561"/>
      <c r="J26" s="1054"/>
    </row>
    <row r="27" spans="1:10" s="1052" customFormat="1" ht="17.25" customHeight="1">
      <c r="A27" s="1049">
        <v>17</v>
      </c>
      <c r="B27" s="3543"/>
      <c r="C27" s="3543"/>
      <c r="D27" s="3543"/>
      <c r="E27" s="3543"/>
      <c r="F27" s="3543"/>
      <c r="G27" s="3544"/>
      <c r="H27" s="3561"/>
      <c r="I27" s="3561"/>
      <c r="J27" s="1054"/>
    </row>
    <row r="28" spans="1:10" s="1052" customFormat="1" ht="17.25" customHeight="1">
      <c r="A28" s="1049">
        <v>18</v>
      </c>
      <c r="B28" s="3543"/>
      <c r="C28" s="3543"/>
      <c r="D28" s="3543"/>
      <c r="E28" s="3543"/>
      <c r="F28" s="3543"/>
      <c r="G28" s="3544"/>
      <c r="H28" s="3561"/>
      <c r="I28" s="3561"/>
      <c r="J28" s="1054"/>
    </row>
    <row r="29" spans="1:10" s="1052" customFormat="1" ht="17.25" customHeight="1">
      <c r="A29" s="1049">
        <v>19</v>
      </c>
      <c r="B29" s="3543"/>
      <c r="C29" s="3543"/>
      <c r="D29" s="3543"/>
      <c r="E29" s="3543"/>
      <c r="F29" s="3543"/>
      <c r="G29" s="3544"/>
      <c r="H29" s="3561"/>
      <c r="I29" s="3561"/>
      <c r="J29" s="1054"/>
    </row>
    <row r="30" spans="1:10" s="1052" customFormat="1" ht="17.25" customHeight="1">
      <c r="A30" s="1049">
        <v>20</v>
      </c>
      <c r="B30" s="3543"/>
      <c r="C30" s="3543"/>
      <c r="D30" s="3543"/>
      <c r="E30" s="3543"/>
      <c r="F30" s="3543"/>
      <c r="G30" s="3544"/>
      <c r="H30" s="3561"/>
      <c r="I30" s="3561"/>
      <c r="J30" s="1054"/>
    </row>
    <row r="31" spans="1:10" s="1052" customFormat="1" ht="17.25" customHeight="1">
      <c r="A31" s="1049">
        <v>21</v>
      </c>
      <c r="B31" s="3543"/>
      <c r="C31" s="3543"/>
      <c r="D31" s="3562"/>
      <c r="E31" s="3563"/>
      <c r="F31" s="3543"/>
      <c r="G31" s="3544"/>
      <c r="H31" s="3561"/>
      <c r="I31" s="3561"/>
      <c r="J31" s="1187"/>
    </row>
    <row r="32" spans="1:10" s="1052" customFormat="1" ht="17.25" customHeight="1">
      <c r="A32" s="1049">
        <v>22</v>
      </c>
      <c r="B32" s="3543"/>
      <c r="C32" s="3543"/>
      <c r="D32" s="3562"/>
      <c r="E32" s="3563"/>
      <c r="F32" s="3543"/>
      <c r="G32" s="3544"/>
      <c r="H32" s="3561"/>
      <c r="I32" s="3561"/>
      <c r="J32" s="1187"/>
    </row>
    <row r="33" spans="1:10" s="1052" customFormat="1" ht="17.25" customHeight="1">
      <c r="A33" s="1049">
        <v>23</v>
      </c>
      <c r="B33" s="3543"/>
      <c r="C33" s="3543"/>
      <c r="D33" s="3562"/>
      <c r="E33" s="3563"/>
      <c r="F33" s="3543"/>
      <c r="G33" s="3544"/>
      <c r="H33" s="3561"/>
      <c r="I33" s="3561"/>
      <c r="J33" s="1187"/>
    </row>
    <row r="34" spans="1:10" s="1052" customFormat="1" ht="17.25" customHeight="1">
      <c r="A34" s="1049">
        <v>24</v>
      </c>
      <c r="B34" s="3543"/>
      <c r="C34" s="3543"/>
      <c r="D34" s="3562"/>
      <c r="E34" s="3563"/>
      <c r="F34" s="3543"/>
      <c r="G34" s="3544"/>
      <c r="H34" s="3561"/>
      <c r="I34" s="3561"/>
      <c r="J34" s="1054"/>
    </row>
    <row r="35" spans="1:10" s="1052" customFormat="1" ht="17.25" customHeight="1">
      <c r="A35" s="1049">
        <v>25</v>
      </c>
      <c r="B35" s="3543"/>
      <c r="C35" s="3543"/>
      <c r="D35" s="3562"/>
      <c r="E35" s="3563"/>
      <c r="F35" s="3543"/>
      <c r="G35" s="3544"/>
      <c r="H35" s="3561"/>
      <c r="I35" s="3561"/>
      <c r="J35" s="1054"/>
    </row>
    <row r="36" spans="1:10" s="1052" customFormat="1" ht="17.25" customHeight="1">
      <c r="A36" s="1049">
        <v>26</v>
      </c>
      <c r="B36" s="3543"/>
      <c r="C36" s="3543"/>
      <c r="D36" s="3543"/>
      <c r="E36" s="3543"/>
      <c r="F36" s="3543"/>
      <c r="G36" s="3544"/>
      <c r="H36" s="3561"/>
      <c r="I36" s="3561"/>
      <c r="J36" s="1054"/>
    </row>
    <row r="37" spans="1:10" s="1052" customFormat="1" ht="17.25" customHeight="1">
      <c r="A37" s="1049">
        <v>27</v>
      </c>
      <c r="B37" s="3543"/>
      <c r="C37" s="3543"/>
      <c r="D37" s="3543"/>
      <c r="E37" s="3543"/>
      <c r="F37" s="3543"/>
      <c r="G37" s="3544"/>
      <c r="H37" s="3561"/>
      <c r="I37" s="3561"/>
      <c r="J37" s="1054"/>
    </row>
    <row r="38" spans="1:10" s="1052" customFormat="1" ht="17.25" customHeight="1">
      <c r="A38" s="1049">
        <v>28</v>
      </c>
      <c r="B38" s="3543"/>
      <c r="C38" s="3543"/>
      <c r="D38" s="3543"/>
      <c r="E38" s="3543"/>
      <c r="F38" s="3543"/>
      <c r="G38" s="3544"/>
      <c r="H38" s="3561"/>
      <c r="I38" s="3561"/>
      <c r="J38" s="1054"/>
    </row>
    <row r="39" spans="1:10" s="1052" customFormat="1" ht="17.25" customHeight="1">
      <c r="A39" s="1049">
        <v>29</v>
      </c>
      <c r="B39" s="3543"/>
      <c r="C39" s="3543"/>
      <c r="D39" s="3543"/>
      <c r="E39" s="3543"/>
      <c r="F39" s="3543"/>
      <c r="G39" s="3544"/>
      <c r="H39" s="3561"/>
      <c r="I39" s="3561"/>
      <c r="J39" s="1054"/>
    </row>
    <row r="40" spans="1:10" s="1052" customFormat="1" ht="17.25" customHeight="1">
      <c r="A40" s="1049">
        <v>30</v>
      </c>
      <c r="B40" s="3543"/>
      <c r="C40" s="3543"/>
      <c r="D40" s="3543"/>
      <c r="E40" s="3543"/>
      <c r="F40" s="3543"/>
      <c r="G40" s="3544"/>
      <c r="H40" s="3561"/>
      <c r="I40" s="3561"/>
      <c r="J40" s="1054"/>
    </row>
    <row r="41" spans="1:10" ht="20.25" customHeight="1">
      <c r="A41" s="3568" t="s">
        <v>2157</v>
      </c>
      <c r="B41" s="3569"/>
      <c r="C41" s="3569"/>
      <c r="D41" s="3569"/>
      <c r="E41" s="3569"/>
      <c r="F41" s="3569"/>
      <c r="G41" s="3569"/>
      <c r="H41" s="3569"/>
      <c r="I41" s="3569"/>
      <c r="J41" s="3569"/>
    </row>
    <row r="42" spans="1:10" ht="20.25" customHeight="1">
      <c r="A42" s="3569"/>
      <c r="B42" s="3569"/>
      <c r="C42" s="3569"/>
      <c r="D42" s="3569"/>
      <c r="E42" s="3569"/>
      <c r="F42" s="3569"/>
      <c r="G42" s="3569"/>
      <c r="H42" s="3569"/>
      <c r="I42" s="3569"/>
      <c r="J42" s="3569"/>
    </row>
  </sheetData>
  <mergeCells count="140">
    <mergeCell ref="B40:C40"/>
    <mergeCell ref="D40:E40"/>
    <mergeCell ref="F40:G40"/>
    <mergeCell ref="H40:I40"/>
    <mergeCell ref="A41:J42"/>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A5:C5"/>
    <mergeCell ref="D5:E5"/>
    <mergeCell ref="G5:H7"/>
    <mergeCell ref="I5:J7"/>
    <mergeCell ref="A6:C6"/>
    <mergeCell ref="D6:E6"/>
    <mergeCell ref="A7:C7"/>
    <mergeCell ref="D7:E7"/>
    <mergeCell ref="A1:B1"/>
    <mergeCell ref="G1:J1"/>
    <mergeCell ref="A2:J2"/>
    <mergeCell ref="A3:C3"/>
    <mergeCell ref="D3:E3"/>
    <mergeCell ref="A4:C4"/>
    <mergeCell ref="D4:E4"/>
  </mergeCells>
  <phoneticPr fontId="14"/>
  <pageMargins left="0.7" right="0.7" top="0.75" bottom="0.75" header="0.3" footer="0.3"/>
  <pageSetup paperSize="9" scale="97"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0C9E-4EEC-4D84-B278-AA171325FA2F}">
  <sheetPr>
    <tabColor theme="0"/>
    <pageSetUpPr fitToPage="1"/>
  </sheetPr>
  <dimension ref="A1:I45"/>
  <sheetViews>
    <sheetView view="pageBreakPreview" zoomScaleNormal="100" zoomScaleSheetLayoutView="100" workbookViewId="0">
      <selection sqref="A1:D2"/>
    </sheetView>
  </sheetViews>
  <sheetFormatPr defaultColWidth="8.08203125" defaultRowHeight="13"/>
  <cols>
    <col min="1" max="1" width="4.6640625" style="1271" customWidth="1"/>
    <col min="2" max="3" width="8.08203125" style="1271" customWidth="1"/>
    <col min="4" max="5" width="7.58203125" style="1271" customWidth="1"/>
    <col min="6" max="6" width="7.5" style="1271" customWidth="1"/>
    <col min="7" max="7" width="9.33203125" style="1271" customWidth="1"/>
    <col min="8" max="8" width="13.9140625" style="1271" customWidth="1"/>
    <col min="9" max="9" width="8.4140625" style="1271" customWidth="1"/>
    <col min="10" max="16384" width="8.08203125" style="1271"/>
  </cols>
  <sheetData>
    <row r="1" spans="1:9" ht="15" customHeight="1">
      <c r="A1" s="3861"/>
      <c r="B1" s="3861"/>
      <c r="C1" s="3861"/>
      <c r="D1" s="3861"/>
      <c r="H1" s="3862"/>
      <c r="I1" s="3862"/>
    </row>
    <row r="2" spans="1:9" ht="15" customHeight="1">
      <c r="A2" s="3861"/>
      <c r="B2" s="3861"/>
      <c r="C2" s="3861"/>
      <c r="D2" s="3861"/>
    </row>
    <row r="3" spans="1:9" ht="27.75" customHeight="1">
      <c r="H3" s="3863" t="s">
        <v>2377</v>
      </c>
      <c r="I3" s="3863"/>
    </row>
    <row r="4" spans="1:9" ht="21" customHeight="1">
      <c r="A4" s="3862" t="s">
        <v>2378</v>
      </c>
      <c r="B4" s="3862"/>
      <c r="C4" s="3862"/>
      <c r="D4" s="3862"/>
      <c r="E4" s="3862"/>
      <c r="F4" s="3862"/>
      <c r="G4" s="3862"/>
      <c r="H4" s="3862"/>
      <c r="I4" s="3862"/>
    </row>
    <row r="5" spans="1:9" ht="21.75" customHeight="1">
      <c r="A5" s="1272"/>
      <c r="B5" s="1272"/>
      <c r="C5" s="1272"/>
      <c r="D5" s="1272"/>
      <c r="E5" s="1272"/>
      <c r="F5" s="1272"/>
      <c r="G5" s="1272"/>
      <c r="H5" s="1272"/>
      <c r="I5" s="1272"/>
    </row>
    <row r="6" spans="1:9" ht="20.25" customHeight="1">
      <c r="A6" s="1272"/>
      <c r="B6" s="1272"/>
      <c r="C6" s="1272"/>
      <c r="D6" s="1272"/>
      <c r="E6" s="1272"/>
      <c r="F6" s="1272"/>
      <c r="G6" s="1272"/>
      <c r="H6" s="1272"/>
      <c r="I6" s="1272"/>
    </row>
    <row r="7" spans="1:9" ht="15.75" customHeight="1">
      <c r="A7" s="1273" t="s">
        <v>2379</v>
      </c>
      <c r="B7" s="1273"/>
      <c r="C7" s="1273"/>
      <c r="D7" s="1273"/>
      <c r="E7" s="1273"/>
      <c r="F7" s="1273"/>
      <c r="G7" s="1273"/>
      <c r="H7" s="1273"/>
      <c r="I7" s="1273"/>
    </row>
    <row r="8" spans="1:9" ht="17.25" customHeight="1">
      <c r="A8" s="1274"/>
      <c r="B8" s="3864" t="s">
        <v>469</v>
      </c>
      <c r="C8" s="3865"/>
      <c r="D8" s="3866" t="s">
        <v>1442</v>
      </c>
      <c r="E8" s="3866"/>
      <c r="F8" s="3866" t="s">
        <v>1443</v>
      </c>
      <c r="G8" s="3866"/>
      <c r="H8" s="3866"/>
      <c r="I8" s="3866"/>
    </row>
    <row r="9" spans="1:9" ht="17.25" customHeight="1">
      <c r="A9" s="1275">
        <v>1</v>
      </c>
      <c r="B9" s="3864"/>
      <c r="C9" s="3865"/>
      <c r="D9" s="3869"/>
      <c r="E9" s="3870"/>
      <c r="F9" s="3866"/>
      <c r="G9" s="3866"/>
      <c r="H9" s="3866"/>
      <c r="I9" s="3866"/>
    </row>
    <row r="10" spans="1:9" ht="17.25" customHeight="1">
      <c r="A10" s="1275">
        <v>2</v>
      </c>
      <c r="B10" s="3864"/>
      <c r="C10" s="3865"/>
      <c r="D10" s="3869"/>
      <c r="E10" s="3870"/>
      <c r="F10" s="3866"/>
      <c r="G10" s="3866"/>
      <c r="H10" s="3866"/>
      <c r="I10" s="3866"/>
    </row>
    <row r="11" spans="1:9" ht="19.5" customHeight="1">
      <c r="A11" s="1275">
        <v>3</v>
      </c>
      <c r="B11" s="3864"/>
      <c r="C11" s="3865"/>
      <c r="D11" s="3867"/>
      <c r="E11" s="3868"/>
      <c r="F11" s="3866"/>
      <c r="G11" s="3866"/>
      <c r="H11" s="3866"/>
      <c r="I11" s="3866"/>
    </row>
    <row r="12" spans="1:9" ht="20.25" customHeight="1">
      <c r="A12" s="1275">
        <v>4</v>
      </c>
      <c r="B12" s="3864"/>
      <c r="C12" s="3865"/>
      <c r="D12" s="3867"/>
      <c r="E12" s="3868"/>
      <c r="F12" s="3866"/>
      <c r="G12" s="3866"/>
      <c r="H12" s="3866"/>
      <c r="I12" s="3866"/>
    </row>
    <row r="13" spans="1:9" ht="18" customHeight="1">
      <c r="A13" s="1275">
        <v>5</v>
      </c>
      <c r="B13" s="3864"/>
      <c r="C13" s="3865"/>
      <c r="D13" s="3867"/>
      <c r="E13" s="3868"/>
      <c r="F13" s="3866"/>
      <c r="G13" s="3866"/>
      <c r="H13" s="3866"/>
      <c r="I13" s="3866"/>
    </row>
    <row r="14" spans="1:9" ht="17.25" customHeight="1">
      <c r="A14" s="1275">
        <v>6</v>
      </c>
      <c r="B14" s="3864"/>
      <c r="C14" s="3865"/>
      <c r="D14" s="3867"/>
      <c r="E14" s="3868"/>
      <c r="F14" s="3866"/>
      <c r="G14" s="3866"/>
      <c r="H14" s="3866"/>
      <c r="I14" s="3866"/>
    </row>
    <row r="15" spans="1:9" ht="17.25" customHeight="1">
      <c r="A15" s="1275">
        <v>7</v>
      </c>
      <c r="B15" s="3871"/>
      <c r="C15" s="3872"/>
      <c r="D15" s="3873"/>
      <c r="E15" s="3873"/>
      <c r="F15" s="3866"/>
      <c r="G15" s="3866"/>
      <c r="H15" s="3866"/>
      <c r="I15" s="3866"/>
    </row>
    <row r="16" spans="1:9" ht="17.25" customHeight="1">
      <c r="A16" s="1275">
        <v>8</v>
      </c>
      <c r="B16" s="3864"/>
      <c r="C16" s="3865"/>
      <c r="D16" s="3866"/>
      <c r="E16" s="3866"/>
      <c r="F16" s="3866"/>
      <c r="G16" s="3866"/>
      <c r="H16" s="3866"/>
      <c r="I16" s="3866"/>
    </row>
    <row r="17" spans="1:9" ht="17.25" customHeight="1">
      <c r="A17" s="1275">
        <v>9</v>
      </c>
      <c r="B17" s="3864"/>
      <c r="C17" s="3865"/>
      <c r="D17" s="3866"/>
      <c r="E17" s="3866"/>
      <c r="F17" s="3866"/>
      <c r="G17" s="3866"/>
      <c r="H17" s="3866"/>
      <c r="I17" s="3866"/>
    </row>
    <row r="18" spans="1:9" ht="20.25" customHeight="1">
      <c r="A18" s="1275">
        <v>10</v>
      </c>
      <c r="B18" s="3864"/>
      <c r="C18" s="3865"/>
      <c r="D18" s="3866"/>
      <c r="E18" s="3866"/>
      <c r="F18" s="3866"/>
      <c r="G18" s="3866"/>
      <c r="H18" s="3866"/>
      <c r="I18" s="3866"/>
    </row>
    <row r="19" spans="1:9" ht="17.25" customHeight="1">
      <c r="A19" s="1275">
        <v>11</v>
      </c>
      <c r="B19" s="3864"/>
      <c r="C19" s="3865"/>
      <c r="D19" s="3867"/>
      <c r="E19" s="3868"/>
      <c r="F19" s="3866"/>
      <c r="G19" s="3866"/>
      <c r="H19" s="3866"/>
      <c r="I19" s="3866"/>
    </row>
    <row r="20" spans="1:9" ht="17.25" customHeight="1">
      <c r="A20" s="1275">
        <v>12</v>
      </c>
      <c r="B20" s="3864"/>
      <c r="C20" s="3865"/>
      <c r="D20" s="3869"/>
      <c r="E20" s="3870"/>
      <c r="F20" s="3866"/>
      <c r="G20" s="3866"/>
      <c r="H20" s="3866"/>
      <c r="I20" s="3866"/>
    </row>
    <row r="21" spans="1:9" ht="17.25" customHeight="1">
      <c r="A21" s="1275">
        <v>13</v>
      </c>
      <c r="B21" s="3864"/>
      <c r="C21" s="3865"/>
      <c r="D21" s="3867"/>
      <c r="E21" s="3868"/>
      <c r="F21" s="3866"/>
      <c r="G21" s="3866"/>
      <c r="H21" s="3866"/>
      <c r="I21" s="3866"/>
    </row>
    <row r="22" spans="1:9" ht="17.25" customHeight="1">
      <c r="A22" s="1275">
        <v>14</v>
      </c>
      <c r="B22" s="3864"/>
      <c r="C22" s="3865"/>
      <c r="D22" s="3869"/>
      <c r="E22" s="3870"/>
      <c r="F22" s="3866"/>
      <c r="G22" s="3866"/>
      <c r="H22" s="3866"/>
      <c r="I22" s="3866"/>
    </row>
    <row r="23" spans="1:9" ht="17.25" customHeight="1">
      <c r="A23" s="1275">
        <v>15</v>
      </c>
      <c r="B23" s="3864"/>
      <c r="C23" s="3865"/>
      <c r="D23" s="3867"/>
      <c r="E23" s="3865"/>
      <c r="F23" s="3866"/>
      <c r="G23" s="3866"/>
      <c r="H23" s="3866"/>
      <c r="I23" s="3866"/>
    </row>
    <row r="24" spans="1:9" ht="17.25" customHeight="1">
      <c r="A24" s="1275">
        <v>16</v>
      </c>
      <c r="B24" s="3864"/>
      <c r="C24" s="3865"/>
      <c r="D24" s="3874"/>
      <c r="E24" s="3866"/>
      <c r="F24" s="3866"/>
      <c r="G24" s="3866"/>
      <c r="H24" s="3866"/>
      <c r="I24" s="3866"/>
    </row>
    <row r="25" spans="1:9" ht="17.25" customHeight="1">
      <c r="A25" s="1275">
        <v>17</v>
      </c>
      <c r="B25" s="3864"/>
      <c r="C25" s="3865"/>
      <c r="D25" s="3866"/>
      <c r="E25" s="3866"/>
      <c r="F25" s="3866"/>
      <c r="G25" s="3866"/>
      <c r="H25" s="3866"/>
      <c r="I25" s="3866"/>
    </row>
    <row r="26" spans="1:9" ht="17.25" customHeight="1">
      <c r="A26" s="1275">
        <v>18</v>
      </c>
      <c r="B26" s="3864"/>
      <c r="C26" s="3865"/>
      <c r="D26" s="3866"/>
      <c r="E26" s="3866"/>
      <c r="F26" s="3866"/>
      <c r="G26" s="3866"/>
      <c r="H26" s="3866"/>
      <c r="I26" s="3866"/>
    </row>
    <row r="27" spans="1:9" ht="17.25" customHeight="1">
      <c r="A27" s="1275">
        <v>19</v>
      </c>
      <c r="B27" s="3864"/>
      <c r="C27" s="3865"/>
      <c r="D27" s="3866"/>
      <c r="E27" s="3866"/>
      <c r="F27" s="3866"/>
      <c r="G27" s="3866"/>
      <c r="H27" s="3866"/>
      <c r="I27" s="3866"/>
    </row>
    <row r="28" spans="1:9" ht="17.25" customHeight="1">
      <c r="A28" s="1275">
        <v>20</v>
      </c>
      <c r="B28" s="3864"/>
      <c r="C28" s="3865"/>
      <c r="D28" s="3866"/>
      <c r="E28" s="3866"/>
      <c r="F28" s="3866"/>
      <c r="G28" s="3866"/>
      <c r="H28" s="3866"/>
      <c r="I28" s="3866"/>
    </row>
    <row r="29" spans="1:9" ht="17.25" customHeight="1">
      <c r="A29" s="1275">
        <v>21</v>
      </c>
      <c r="B29" s="3864"/>
      <c r="C29" s="3865"/>
      <c r="D29" s="3875"/>
      <c r="E29" s="3876"/>
      <c r="F29" s="3866"/>
      <c r="G29" s="3866"/>
      <c r="H29" s="3866"/>
      <c r="I29" s="3866"/>
    </row>
    <row r="30" spans="1:9" ht="17.25" customHeight="1">
      <c r="A30" s="1275">
        <v>22</v>
      </c>
      <c r="B30" s="3864"/>
      <c r="C30" s="3865"/>
      <c r="D30" s="3875"/>
      <c r="E30" s="3876"/>
      <c r="F30" s="3866"/>
      <c r="G30" s="3866"/>
      <c r="H30" s="3866"/>
      <c r="I30" s="3866"/>
    </row>
    <row r="31" spans="1:9" ht="17.25" customHeight="1">
      <c r="A31" s="1275">
        <v>23</v>
      </c>
      <c r="B31" s="3864"/>
      <c r="C31" s="3865"/>
      <c r="D31" s="3875"/>
      <c r="E31" s="3876"/>
      <c r="F31" s="3866"/>
      <c r="G31" s="3866"/>
      <c r="H31" s="3866"/>
      <c r="I31" s="3866"/>
    </row>
    <row r="32" spans="1:9" ht="17.25" customHeight="1">
      <c r="A32" s="1275">
        <v>24</v>
      </c>
      <c r="B32" s="3864"/>
      <c r="C32" s="3865"/>
      <c r="D32" s="3875"/>
      <c r="E32" s="3876"/>
      <c r="F32" s="3866"/>
      <c r="G32" s="3866"/>
      <c r="H32" s="3866"/>
      <c r="I32" s="3866"/>
    </row>
    <row r="33" spans="1:9" ht="17.25" customHeight="1">
      <c r="A33" s="1275">
        <v>25</v>
      </c>
      <c r="B33" s="3864"/>
      <c r="C33" s="3865"/>
      <c r="D33" s="3875"/>
      <c r="E33" s="3876"/>
      <c r="F33" s="3866"/>
      <c r="G33" s="3866"/>
      <c r="H33" s="3866"/>
      <c r="I33" s="3866"/>
    </row>
    <row r="34" spans="1:9" ht="17.25" customHeight="1">
      <c r="A34" s="1275">
        <v>26</v>
      </c>
      <c r="B34" s="3864"/>
      <c r="C34" s="3865"/>
      <c r="D34" s="3866"/>
      <c r="E34" s="3866"/>
      <c r="F34" s="3866"/>
      <c r="G34" s="3866"/>
      <c r="H34" s="3866"/>
      <c r="I34" s="3866"/>
    </row>
    <row r="35" spans="1:9" ht="17.25" customHeight="1">
      <c r="A35" s="1275">
        <v>27</v>
      </c>
      <c r="B35" s="3864"/>
      <c r="C35" s="3865"/>
      <c r="D35" s="3866"/>
      <c r="E35" s="3866"/>
      <c r="F35" s="3866"/>
      <c r="G35" s="3866"/>
      <c r="H35" s="3866"/>
      <c r="I35" s="3866"/>
    </row>
    <row r="36" spans="1:9" ht="17.25" customHeight="1">
      <c r="A36" s="1275">
        <v>28</v>
      </c>
      <c r="B36" s="3864"/>
      <c r="C36" s="3865"/>
      <c r="D36" s="3866"/>
      <c r="E36" s="3866"/>
      <c r="F36" s="3866"/>
      <c r="G36" s="3866"/>
      <c r="H36" s="3866"/>
      <c r="I36" s="3866"/>
    </row>
    <row r="37" spans="1:9" ht="17.25" customHeight="1">
      <c r="A37" s="1275">
        <v>29</v>
      </c>
      <c r="B37" s="3864"/>
      <c r="C37" s="3865"/>
      <c r="D37" s="3866"/>
      <c r="E37" s="3866"/>
      <c r="F37" s="3866"/>
      <c r="G37" s="3866"/>
      <c r="H37" s="3866"/>
      <c r="I37" s="3866"/>
    </row>
    <row r="38" spans="1:9" ht="17.25" customHeight="1">
      <c r="A38" s="1275">
        <v>30</v>
      </c>
      <c r="B38" s="3864"/>
      <c r="C38" s="3865"/>
      <c r="D38" s="3866"/>
      <c r="E38" s="3866"/>
      <c r="F38" s="3866"/>
      <c r="G38" s="3866"/>
      <c r="H38" s="3866"/>
      <c r="I38" s="3866"/>
    </row>
    <row r="39" spans="1:9" ht="27" customHeight="1">
      <c r="A39" s="3877" t="s">
        <v>2380</v>
      </c>
      <c r="B39" s="3877"/>
      <c r="C39" s="3877"/>
      <c r="D39" s="3877"/>
      <c r="E39" s="3877"/>
      <c r="F39" s="3877"/>
      <c r="G39" s="3877"/>
      <c r="H39" s="3877"/>
      <c r="I39" s="3877"/>
    </row>
    <row r="40" spans="1:9" ht="15" customHeight="1">
      <c r="A40" s="3878" t="s">
        <v>2381</v>
      </c>
      <c r="B40" s="3878"/>
      <c r="C40" s="3878"/>
      <c r="D40" s="3878"/>
      <c r="E40" s="3878"/>
      <c r="F40" s="3878"/>
      <c r="G40" s="3878"/>
      <c r="H40" s="3878"/>
      <c r="I40" s="3878"/>
    </row>
    <row r="41" spans="1:9" ht="27" customHeight="1">
      <c r="A41" s="3877" t="s">
        <v>2382</v>
      </c>
      <c r="B41" s="3877"/>
      <c r="C41" s="3877"/>
      <c r="D41" s="3877"/>
      <c r="E41" s="3877"/>
      <c r="F41" s="3877"/>
      <c r="G41" s="3877"/>
      <c r="H41" s="3877"/>
      <c r="I41" s="3877"/>
    </row>
    <row r="42" spans="1:9" ht="16.5" customHeight="1">
      <c r="A42" s="3878" t="s">
        <v>2383</v>
      </c>
      <c r="B42" s="3878"/>
      <c r="C42" s="3878"/>
      <c r="D42" s="3878"/>
      <c r="E42" s="3878"/>
      <c r="F42" s="3878"/>
      <c r="G42" s="3878"/>
      <c r="H42" s="3878"/>
      <c r="I42" s="3878"/>
    </row>
    <row r="43" spans="1:9" ht="13.5" customHeight="1"/>
    <row r="44" spans="1:9" ht="13.5" customHeight="1">
      <c r="A44" s="1276"/>
      <c r="B44" s="1276"/>
      <c r="C44" s="1276"/>
      <c r="D44" s="1276"/>
      <c r="E44" s="1276"/>
      <c r="F44" s="1276"/>
      <c r="G44" s="1276"/>
      <c r="H44" s="1276"/>
      <c r="I44" s="1276"/>
    </row>
    <row r="45" spans="1:9" ht="13.5" customHeight="1"/>
  </sheetData>
  <mergeCells count="101">
    <mergeCell ref="A39:I39"/>
    <mergeCell ref="A40:I40"/>
    <mergeCell ref="A41:I41"/>
    <mergeCell ref="A42:I42"/>
    <mergeCell ref="B37:C37"/>
    <mergeCell ref="D37:E37"/>
    <mergeCell ref="F37:I37"/>
    <mergeCell ref="B38:C38"/>
    <mergeCell ref="D38:E38"/>
    <mergeCell ref="F38:I38"/>
    <mergeCell ref="B35:C35"/>
    <mergeCell ref="D35:E35"/>
    <mergeCell ref="F35:I35"/>
    <mergeCell ref="B36:C36"/>
    <mergeCell ref="D36:E36"/>
    <mergeCell ref="F36:I36"/>
    <mergeCell ref="B33:C33"/>
    <mergeCell ref="D33:E33"/>
    <mergeCell ref="F33:I33"/>
    <mergeCell ref="B34:C34"/>
    <mergeCell ref="D34:E34"/>
    <mergeCell ref="F34:I34"/>
    <mergeCell ref="B31:C31"/>
    <mergeCell ref="D31:E31"/>
    <mergeCell ref="F31:I31"/>
    <mergeCell ref="B32:C32"/>
    <mergeCell ref="D32:E32"/>
    <mergeCell ref="F32:I32"/>
    <mergeCell ref="B29:C29"/>
    <mergeCell ref="D29:E29"/>
    <mergeCell ref="F29:I29"/>
    <mergeCell ref="B30:C30"/>
    <mergeCell ref="D30:E30"/>
    <mergeCell ref="F30:I30"/>
    <mergeCell ref="B27:C27"/>
    <mergeCell ref="D27:E27"/>
    <mergeCell ref="F27:I27"/>
    <mergeCell ref="B28:C28"/>
    <mergeCell ref="D28:E28"/>
    <mergeCell ref="F28:I28"/>
    <mergeCell ref="B25:C25"/>
    <mergeCell ref="D25:E25"/>
    <mergeCell ref="F25:I25"/>
    <mergeCell ref="B26:C26"/>
    <mergeCell ref="D26:E26"/>
    <mergeCell ref="F26:I26"/>
    <mergeCell ref="B23:C23"/>
    <mergeCell ref="D23:E23"/>
    <mergeCell ref="F23:I23"/>
    <mergeCell ref="B24:C24"/>
    <mergeCell ref="D24:E24"/>
    <mergeCell ref="F24:I24"/>
    <mergeCell ref="B21:C21"/>
    <mergeCell ref="D21:E21"/>
    <mergeCell ref="F21:I21"/>
    <mergeCell ref="B22:C22"/>
    <mergeCell ref="D22:E22"/>
    <mergeCell ref="F22:I22"/>
    <mergeCell ref="B19:C19"/>
    <mergeCell ref="D19:E19"/>
    <mergeCell ref="F19:I19"/>
    <mergeCell ref="B20:C20"/>
    <mergeCell ref="D20:E20"/>
    <mergeCell ref="F20:I20"/>
    <mergeCell ref="B17:C17"/>
    <mergeCell ref="D17:E17"/>
    <mergeCell ref="F17:I17"/>
    <mergeCell ref="B18:C18"/>
    <mergeCell ref="D18:E18"/>
    <mergeCell ref="F18:I18"/>
    <mergeCell ref="B15:C15"/>
    <mergeCell ref="D15:E15"/>
    <mergeCell ref="F15:I15"/>
    <mergeCell ref="B16:C16"/>
    <mergeCell ref="D16:E16"/>
    <mergeCell ref="F16:I16"/>
    <mergeCell ref="B13:C13"/>
    <mergeCell ref="D13:E13"/>
    <mergeCell ref="F13:I13"/>
    <mergeCell ref="B14:C14"/>
    <mergeCell ref="D14:E14"/>
    <mergeCell ref="F14:I14"/>
    <mergeCell ref="B12:C12"/>
    <mergeCell ref="D12:E12"/>
    <mergeCell ref="F12:I12"/>
    <mergeCell ref="B9:C9"/>
    <mergeCell ref="D9:E9"/>
    <mergeCell ref="F9:I9"/>
    <mergeCell ref="B10:C10"/>
    <mergeCell ref="D10:E10"/>
    <mergeCell ref="F10:I10"/>
    <mergeCell ref="A1:D2"/>
    <mergeCell ref="H1:I1"/>
    <mergeCell ref="H3:I3"/>
    <mergeCell ref="A4:I4"/>
    <mergeCell ref="B8:C8"/>
    <mergeCell ref="D8:E8"/>
    <mergeCell ref="F8:I8"/>
    <mergeCell ref="B11:C11"/>
    <mergeCell ref="D11:E11"/>
    <mergeCell ref="F11:I11"/>
  </mergeCells>
  <phoneticPr fontId="14"/>
  <printOptions horizontalCentered="1"/>
  <pageMargins left="0.70866141732283472" right="0.70866141732283472" top="0.74803149606299213" bottom="0.74803149606299213" header="0.31496062992125984" footer="0.31496062992125984"/>
  <pageSetup paperSize="9" scale="93"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18A63-CB61-4EE5-9CBC-9ABDC71ABEF4}">
  <sheetPr>
    <tabColor theme="0"/>
  </sheetPr>
  <dimension ref="A1:F20"/>
  <sheetViews>
    <sheetView view="pageBreakPreview" zoomScaleNormal="100" zoomScaleSheetLayoutView="100" workbookViewId="0"/>
  </sheetViews>
  <sheetFormatPr defaultColWidth="8.83203125" defaultRowHeight="18"/>
  <cols>
    <col min="1" max="1" width="20.1640625" style="1277" customWidth="1"/>
    <col min="2" max="2" width="8.83203125" style="1277"/>
    <col min="3" max="3" width="13.83203125" style="1277" customWidth="1"/>
    <col min="4" max="4" width="12.5" style="1277" customWidth="1"/>
    <col min="5" max="5" width="11.5" style="1277" customWidth="1"/>
    <col min="6" max="6" width="19.08203125" style="1277" customWidth="1"/>
    <col min="7" max="16384" width="8.83203125" style="1277"/>
  </cols>
  <sheetData>
    <row r="1" spans="1:6" ht="19.5" customHeight="1">
      <c r="D1" s="3882" t="s">
        <v>273</v>
      </c>
      <c r="E1" s="3883"/>
      <c r="F1" s="3883"/>
    </row>
    <row r="2" spans="1:6" ht="19.5" customHeight="1">
      <c r="D2" s="1278"/>
    </row>
    <row r="3" spans="1:6">
      <c r="A3" s="3884" t="s">
        <v>2384</v>
      </c>
      <c r="B3" s="3885"/>
      <c r="C3" s="3885"/>
      <c r="D3" s="3885"/>
      <c r="E3" s="3885"/>
      <c r="F3" s="3885"/>
    </row>
    <row r="4" spans="1:6">
      <c r="A4" s="1279"/>
      <c r="B4" s="1279"/>
      <c r="C4" s="1279"/>
      <c r="D4" s="3886"/>
      <c r="E4" s="3886"/>
      <c r="F4" s="3886"/>
    </row>
    <row r="5" spans="1:6" ht="24" customHeight="1">
      <c r="A5" s="1280" t="s">
        <v>337</v>
      </c>
      <c r="B5" s="3887"/>
      <c r="C5" s="3888"/>
      <c r="D5" s="3888"/>
      <c r="E5" s="3888"/>
      <c r="F5" s="3889"/>
    </row>
    <row r="6" spans="1:6" ht="36.75" customHeight="1">
      <c r="A6" s="1281" t="s">
        <v>464</v>
      </c>
      <c r="B6" s="3879" t="s">
        <v>2385</v>
      </c>
      <c r="C6" s="3880"/>
      <c r="D6" s="3880"/>
      <c r="E6" s="3880"/>
      <c r="F6" s="3881"/>
    </row>
    <row r="7" spans="1:6" ht="34.5" customHeight="1">
      <c r="A7" s="1282" t="s">
        <v>2386</v>
      </c>
      <c r="B7" s="3879" t="s">
        <v>2387</v>
      </c>
      <c r="C7" s="3880"/>
      <c r="D7" s="3880"/>
      <c r="E7" s="3880"/>
      <c r="F7" s="3881"/>
    </row>
    <row r="8" spans="1:6" ht="90.75" customHeight="1">
      <c r="A8" s="3891" t="s">
        <v>2388</v>
      </c>
      <c r="B8" s="3892"/>
      <c r="C8" s="3892"/>
      <c r="D8" s="3892"/>
      <c r="E8" s="3892"/>
      <c r="F8" s="3892"/>
    </row>
    <row r="9" spans="1:6">
      <c r="A9" s="1283"/>
      <c r="B9" s="1284"/>
      <c r="C9" s="1284"/>
      <c r="D9" s="1284"/>
      <c r="E9" s="1284"/>
      <c r="F9" s="1284"/>
    </row>
    <row r="10" spans="1:6" ht="57" customHeight="1">
      <c r="A10" s="1285" t="s">
        <v>2389</v>
      </c>
      <c r="B10" s="3893" t="s">
        <v>2390</v>
      </c>
      <c r="C10" s="3894"/>
      <c r="D10" s="3894"/>
      <c r="E10" s="3895"/>
      <c r="F10" s="1286" t="s">
        <v>283</v>
      </c>
    </row>
    <row r="11" spans="1:6" ht="51.75" customHeight="1">
      <c r="A11" s="3896" t="s">
        <v>2391</v>
      </c>
      <c r="B11" s="3898" t="s">
        <v>2392</v>
      </c>
      <c r="C11" s="3899"/>
      <c r="D11" s="3899"/>
      <c r="E11" s="3900"/>
      <c r="F11" s="1287" t="s">
        <v>2393</v>
      </c>
    </row>
    <row r="12" spans="1:6" ht="50.25" customHeight="1">
      <c r="A12" s="3897"/>
      <c r="B12" s="3901" t="s">
        <v>2394</v>
      </c>
      <c r="C12" s="3902"/>
      <c r="D12" s="3902"/>
      <c r="E12" s="1288" t="s">
        <v>2395</v>
      </c>
      <c r="F12" s="1287" t="s">
        <v>2396</v>
      </c>
    </row>
    <row r="13" spans="1:6" ht="38.25" customHeight="1">
      <c r="A13" s="3896" t="s">
        <v>2397</v>
      </c>
      <c r="B13" s="3904" t="s">
        <v>2398</v>
      </c>
      <c r="C13" s="3891"/>
      <c r="D13" s="3891"/>
      <c r="E13" s="3905"/>
      <c r="F13" s="3906" t="s">
        <v>283</v>
      </c>
    </row>
    <row r="14" spans="1:6" ht="29.25" customHeight="1">
      <c r="A14" s="3903"/>
      <c r="B14" s="3909" t="s">
        <v>2399</v>
      </c>
      <c r="C14" s="3910"/>
      <c r="D14" s="3910"/>
      <c r="E14" s="3911"/>
      <c r="F14" s="3907"/>
    </row>
    <row r="15" spans="1:6" ht="87.75" customHeight="1">
      <c r="A15" s="3897"/>
      <c r="B15" s="3912"/>
      <c r="C15" s="3913"/>
      <c r="D15" s="3913"/>
      <c r="E15" s="3914"/>
      <c r="F15" s="3908"/>
    </row>
    <row r="16" spans="1:6">
      <c r="A16" s="1289"/>
      <c r="B16" s="1290"/>
      <c r="C16" s="1290"/>
      <c r="D16" s="1290"/>
      <c r="E16" s="1290"/>
      <c r="F16" s="1284"/>
    </row>
    <row r="17" spans="1:6" ht="22.5" customHeight="1">
      <c r="A17" s="1291" t="s">
        <v>2400</v>
      </c>
      <c r="B17" s="1292"/>
      <c r="C17" s="1292"/>
      <c r="D17" s="1292"/>
      <c r="E17" s="1292"/>
      <c r="F17" s="1292"/>
    </row>
    <row r="18" spans="1:6" ht="56.25" customHeight="1">
      <c r="A18" s="3890" t="s">
        <v>2401</v>
      </c>
      <c r="B18" s="3890"/>
      <c r="C18" s="3890"/>
      <c r="D18" s="3890"/>
      <c r="E18" s="3890"/>
      <c r="F18" s="3890"/>
    </row>
    <row r="19" spans="1:6" ht="39" customHeight="1">
      <c r="A19" s="3890" t="s">
        <v>2402</v>
      </c>
      <c r="B19" s="3890"/>
      <c r="C19" s="3890"/>
      <c r="D19" s="3890"/>
      <c r="E19" s="3890"/>
      <c r="F19" s="3890"/>
    </row>
    <row r="20" spans="1:6" ht="36.75" customHeight="1">
      <c r="A20" s="1291" t="s">
        <v>2403</v>
      </c>
      <c r="B20" s="1292"/>
      <c r="C20" s="1292"/>
      <c r="D20" s="1292"/>
      <c r="E20" s="1292"/>
      <c r="F20" s="1292"/>
    </row>
  </sheetData>
  <mergeCells count="18">
    <mergeCell ref="A18:F18"/>
    <mergeCell ref="A19:F19"/>
    <mergeCell ref="A8:F8"/>
    <mergeCell ref="B10:E10"/>
    <mergeCell ref="A11:A12"/>
    <mergeCell ref="B11:E11"/>
    <mergeCell ref="B12:D12"/>
    <mergeCell ref="A13:A15"/>
    <mergeCell ref="B13:E13"/>
    <mergeCell ref="F13:F15"/>
    <mergeCell ref="B14:E14"/>
    <mergeCell ref="B15:E15"/>
    <mergeCell ref="B7:F7"/>
    <mergeCell ref="D1:F1"/>
    <mergeCell ref="A3:F3"/>
    <mergeCell ref="D4:F4"/>
    <mergeCell ref="B5:F5"/>
    <mergeCell ref="B6:F6"/>
  </mergeCells>
  <phoneticPr fontId="14"/>
  <pageMargins left="0.7" right="0.7" top="0.75" bottom="0.75" header="0.3" footer="0.3"/>
  <pageSetup paperSize="9" scale="93"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2C49C-5B16-4F77-ADE2-AF1286962291}">
  <dimension ref="A1:V150"/>
  <sheetViews>
    <sheetView view="pageBreakPreview" zoomScale="96" zoomScaleNormal="100" zoomScaleSheetLayoutView="96" workbookViewId="0">
      <selection activeCell="R31" sqref="R31"/>
    </sheetView>
  </sheetViews>
  <sheetFormatPr defaultColWidth="8.25" defaultRowHeight="13" outlineLevelRow="2" outlineLevelCol="1"/>
  <cols>
    <col min="1" max="1" width="2.75" style="1180" customWidth="1"/>
    <col min="2" max="3" width="11.4140625" style="1180" customWidth="1"/>
    <col min="4" max="4" width="11.33203125" style="1180" customWidth="1"/>
    <col min="5" max="5" width="11.4140625" style="1180" customWidth="1"/>
    <col min="6" max="6" width="11.08203125" style="1180" customWidth="1" outlineLevel="1"/>
    <col min="7" max="8" width="11" style="1180" customWidth="1" outlineLevel="1"/>
    <col min="9" max="9" width="4.58203125" style="936" customWidth="1" outlineLevel="1"/>
    <col min="10" max="10" width="12.33203125" style="1180" customWidth="1" outlineLevel="1"/>
    <col min="11" max="11" width="9.5" style="1180" customWidth="1"/>
    <col min="12" max="12" width="2" style="1180" customWidth="1"/>
    <col min="13" max="13" width="10.25" style="1180" customWidth="1"/>
    <col min="14" max="16384" width="8.25" style="1180"/>
  </cols>
  <sheetData>
    <row r="1" spans="1:13" ht="14">
      <c r="A1" s="1607"/>
      <c r="B1" s="1607"/>
      <c r="C1" s="1607"/>
      <c r="D1" s="1607"/>
      <c r="E1" s="1607"/>
      <c r="F1" s="1607"/>
      <c r="G1" s="1607"/>
      <c r="H1" s="1607"/>
      <c r="I1" s="1607"/>
      <c r="J1" s="936"/>
    </row>
    <row r="2" spans="1:13" ht="19">
      <c r="A2" s="1608" t="s">
        <v>1767</v>
      </c>
      <c r="B2" s="1608"/>
      <c r="C2" s="1608"/>
      <c r="D2" s="1608"/>
      <c r="E2" s="1608"/>
      <c r="F2" s="1608"/>
      <c r="G2" s="1608"/>
      <c r="H2" s="1608"/>
      <c r="I2" s="1608"/>
      <c r="J2" s="1608"/>
      <c r="K2" s="1608"/>
      <c r="L2" s="1608"/>
      <c r="M2" s="1608"/>
    </row>
    <row r="3" spans="1:13" ht="6" customHeight="1"/>
    <row r="4" spans="1:13" ht="33.15" customHeight="1">
      <c r="H4" s="1173" t="s">
        <v>1768</v>
      </c>
      <c r="I4" s="1609"/>
      <c r="J4" s="1609"/>
      <c r="K4" s="1609"/>
      <c r="L4" s="1609"/>
      <c r="M4" s="1609"/>
    </row>
    <row r="5" spans="1:13" ht="33.15" customHeight="1">
      <c r="H5" s="1172" t="s">
        <v>1769</v>
      </c>
      <c r="I5" s="1610"/>
      <c r="J5" s="1610"/>
      <c r="K5" s="1610"/>
      <c r="L5" s="1610"/>
      <c r="M5" s="1610"/>
    </row>
    <row r="7" spans="1:13" ht="16.5">
      <c r="A7" s="1611" t="s">
        <v>1770</v>
      </c>
      <c r="B7" s="1611"/>
      <c r="C7" s="1611"/>
      <c r="D7" s="1611"/>
      <c r="E7" s="1611"/>
      <c r="F7" s="1611"/>
      <c r="G7" s="1611"/>
      <c r="H7" s="1611"/>
      <c r="I7" s="1611"/>
      <c r="J7" s="1611"/>
      <c r="K7" s="1611"/>
    </row>
    <row r="8" spans="1:13" ht="45.15" customHeight="1">
      <c r="B8" s="1600" t="s">
        <v>1771</v>
      </c>
      <c r="C8" s="1294" t="s">
        <v>1772</v>
      </c>
      <c r="D8" s="1295" t="s">
        <v>1773</v>
      </c>
      <c r="E8" s="1602" t="s">
        <v>1774</v>
      </c>
      <c r="F8" s="936"/>
      <c r="G8" s="1296" t="s">
        <v>1775</v>
      </c>
      <c r="H8" s="1603" t="s">
        <v>1776</v>
      </c>
      <c r="I8" s="1180"/>
      <c r="J8" s="1296" t="s">
        <v>1777</v>
      </c>
    </row>
    <row r="9" spans="1:13">
      <c r="B9" s="1601"/>
      <c r="C9" s="937" t="s">
        <v>1778</v>
      </c>
      <c r="D9" s="1171"/>
      <c r="E9" s="1602"/>
      <c r="F9" s="936"/>
      <c r="G9" s="938" t="s">
        <v>1779</v>
      </c>
      <c r="H9" s="1603"/>
      <c r="I9" s="1180"/>
      <c r="J9" s="938" t="s">
        <v>1780</v>
      </c>
    </row>
    <row r="10" spans="1:13" ht="32.25" customHeight="1" outlineLevel="2">
      <c r="B10" s="939" t="s">
        <v>1781</v>
      </c>
      <c r="C10" s="940"/>
      <c r="D10" s="1171"/>
      <c r="E10" s="1603"/>
      <c r="F10" s="941" t="s">
        <v>1782</v>
      </c>
      <c r="G10" s="942">
        <f>+C10*2</f>
        <v>0</v>
      </c>
      <c r="H10" s="1603"/>
      <c r="I10" s="1180"/>
      <c r="J10" s="943" t="str">
        <f t="shared" ref="J10:J15" si="0">+IF(C10=0,"",+ROUNDUP(C10/$G$20,1))</f>
        <v/>
      </c>
    </row>
    <row r="11" spans="1:13" ht="32.25" customHeight="1" outlineLevel="2">
      <c r="B11" s="939" t="s">
        <v>1783</v>
      </c>
      <c r="C11" s="944"/>
      <c r="D11" s="1172"/>
      <c r="E11" s="1603"/>
      <c r="F11" s="941" t="s">
        <v>1784</v>
      </c>
      <c r="G11" s="945">
        <f>+C11*3</f>
        <v>0</v>
      </c>
      <c r="H11" s="1603"/>
      <c r="I11" s="1180"/>
      <c r="J11" s="946" t="str">
        <f t="shared" si="0"/>
        <v/>
      </c>
    </row>
    <row r="12" spans="1:13" ht="32.25" customHeight="1" outlineLevel="2" thickBot="1">
      <c r="B12" s="947" t="s">
        <v>1785</v>
      </c>
      <c r="C12" s="948"/>
      <c r="D12" s="1296"/>
      <c r="E12" s="1603"/>
      <c r="F12" s="941" t="s">
        <v>1786</v>
      </c>
      <c r="G12" s="945">
        <f>+C12*4</f>
        <v>0</v>
      </c>
      <c r="H12" s="1603"/>
      <c r="I12" s="1180"/>
      <c r="J12" s="946" t="str">
        <f t="shared" si="0"/>
        <v/>
      </c>
    </row>
    <row r="13" spans="1:13" ht="32.25" customHeight="1" outlineLevel="2" thickBot="1">
      <c r="B13" s="947" t="s">
        <v>1787</v>
      </c>
      <c r="C13" s="949"/>
      <c r="D13" s="1605" t="str">
        <f>+IF(C15=0,"",+ROUND((C13+C14)/C15,2))</f>
        <v/>
      </c>
      <c r="E13" s="1604"/>
      <c r="F13" s="941" t="s">
        <v>1788</v>
      </c>
      <c r="G13" s="945">
        <f>+C13*5</f>
        <v>0</v>
      </c>
      <c r="H13" s="1603"/>
      <c r="I13" s="1180"/>
      <c r="J13" s="946" t="str">
        <f t="shared" si="0"/>
        <v/>
      </c>
    </row>
    <row r="14" spans="1:13" ht="32.25" customHeight="1" outlineLevel="2" thickBot="1">
      <c r="B14" s="950" t="s">
        <v>1789</v>
      </c>
      <c r="C14" s="951"/>
      <c r="D14" s="1606"/>
      <c r="E14" s="952" t="str">
        <f>+IF(C15=0,"",+ROUND((C14)/C15,2))</f>
        <v/>
      </c>
      <c r="F14" s="941" t="s">
        <v>1790</v>
      </c>
      <c r="G14" s="953">
        <f>+C14*6</f>
        <v>0</v>
      </c>
      <c r="H14" s="1600"/>
      <c r="I14" s="1180"/>
      <c r="J14" s="954" t="str">
        <f t="shared" si="0"/>
        <v/>
      </c>
    </row>
    <row r="15" spans="1:13" ht="32.25" customHeight="1" outlineLevel="1" thickBot="1">
      <c r="B15" s="1173" t="s">
        <v>1554</v>
      </c>
      <c r="C15" s="955">
        <f>SUM(C10:C14)</f>
        <v>0</v>
      </c>
      <c r="D15" s="956"/>
      <c r="E15" s="957"/>
      <c r="F15" s="936"/>
      <c r="G15" s="958">
        <f>SUM(G10:G14)</f>
        <v>0</v>
      </c>
      <c r="H15" s="959" t="str">
        <f>+IF(C15=0,"",+ROUND(G15/C15,1))</f>
        <v/>
      </c>
      <c r="I15" s="1180"/>
      <c r="J15" s="960" t="str">
        <f t="shared" si="0"/>
        <v/>
      </c>
    </row>
    <row r="16" spans="1:13" ht="30" customHeight="1" outlineLevel="1">
      <c r="G16" s="956"/>
      <c r="H16" s="961" t="s">
        <v>1791</v>
      </c>
      <c r="I16" s="1180"/>
      <c r="J16" s="962" t="s">
        <v>1792</v>
      </c>
    </row>
    <row r="17" spans="1:17" ht="23.25" customHeight="1" outlineLevel="1">
      <c r="A17" s="1611" t="s">
        <v>1793</v>
      </c>
      <c r="B17" s="1611"/>
      <c r="C17" s="1611"/>
      <c r="D17" s="1611"/>
      <c r="E17" s="1611"/>
      <c r="F17" s="1611"/>
      <c r="G17" s="1611"/>
      <c r="H17" s="1611"/>
      <c r="I17" s="1611"/>
      <c r="J17" s="1611"/>
      <c r="K17" s="1611"/>
    </row>
    <row r="18" spans="1:17" ht="46.5" customHeight="1" outlineLevel="1">
      <c r="B18" s="1612"/>
      <c r="C18" s="1614" t="s">
        <v>1794</v>
      </c>
      <c r="D18" s="1615"/>
      <c r="E18" s="1616"/>
      <c r="F18" s="1297" t="s">
        <v>1795</v>
      </c>
      <c r="G18" s="1297" t="s">
        <v>1796</v>
      </c>
      <c r="H18" s="1297" t="s">
        <v>1797</v>
      </c>
      <c r="J18" s="1617" t="s">
        <v>1798</v>
      </c>
      <c r="K18" s="956"/>
    </row>
    <row r="19" spans="1:17" ht="26" outlineLevel="1">
      <c r="B19" s="1613"/>
      <c r="C19" s="1174" t="s">
        <v>1799</v>
      </c>
      <c r="D19" s="1174" t="s">
        <v>1800</v>
      </c>
      <c r="E19" s="1174" t="s">
        <v>1801</v>
      </c>
      <c r="F19" s="938" t="s">
        <v>1802</v>
      </c>
      <c r="G19" s="938" t="s">
        <v>1803</v>
      </c>
      <c r="H19" s="963" t="s">
        <v>1804</v>
      </c>
      <c r="J19" s="1618"/>
      <c r="K19" s="956"/>
    </row>
    <row r="20" spans="1:17" ht="28.5" customHeight="1" outlineLevel="1">
      <c r="B20" s="964" t="s">
        <v>1805</v>
      </c>
      <c r="C20" s="965"/>
      <c r="D20" s="965"/>
      <c r="E20" s="965"/>
      <c r="F20" s="1619"/>
      <c r="G20" s="1622"/>
      <c r="H20" s="1175"/>
      <c r="J20" s="1625"/>
      <c r="K20" s="956"/>
    </row>
    <row r="21" spans="1:17" ht="27.75" customHeight="1" outlineLevel="1">
      <c r="B21" s="964" t="s">
        <v>1806</v>
      </c>
      <c r="C21" s="965"/>
      <c r="D21" s="965"/>
      <c r="E21" s="965"/>
      <c r="F21" s="1620"/>
      <c r="G21" s="1623"/>
      <c r="H21" s="1175"/>
      <c r="J21" s="1626"/>
      <c r="K21" s="956"/>
    </row>
    <row r="22" spans="1:17" ht="24.75" customHeight="1" outlineLevel="1">
      <c r="B22" s="964" t="s">
        <v>1807</v>
      </c>
      <c r="C22" s="965"/>
      <c r="D22" s="965"/>
      <c r="E22" s="965"/>
      <c r="F22" s="1620"/>
      <c r="G22" s="1623"/>
      <c r="H22" s="1175"/>
      <c r="J22" s="1626"/>
      <c r="K22" s="956"/>
    </row>
    <row r="23" spans="1:17" ht="26.25" customHeight="1" outlineLevel="1">
      <c r="B23" s="964" t="s">
        <v>1808</v>
      </c>
      <c r="C23" s="965"/>
      <c r="D23" s="965"/>
      <c r="E23" s="965"/>
      <c r="F23" s="1620"/>
      <c r="G23" s="1623"/>
      <c r="H23" s="1175"/>
      <c r="J23" s="1626"/>
      <c r="K23" s="956"/>
    </row>
    <row r="24" spans="1:17" ht="26.25" customHeight="1" outlineLevel="1">
      <c r="B24" s="964" t="s">
        <v>1809</v>
      </c>
      <c r="C24" s="965"/>
      <c r="D24" s="965"/>
      <c r="E24" s="965"/>
      <c r="F24" s="1620"/>
      <c r="G24" s="1623"/>
      <c r="H24" s="1175"/>
      <c r="J24" s="1626"/>
      <c r="K24" s="956"/>
    </row>
    <row r="25" spans="1:17" ht="27" customHeight="1" outlineLevel="1">
      <c r="B25" s="964" t="s">
        <v>1810</v>
      </c>
      <c r="C25" s="965"/>
      <c r="D25" s="965"/>
      <c r="E25" s="965"/>
      <c r="F25" s="1620"/>
      <c r="G25" s="1623"/>
      <c r="H25" s="1175"/>
      <c r="J25" s="1626"/>
      <c r="K25" s="956"/>
    </row>
    <row r="26" spans="1:17" ht="26.25" customHeight="1" outlineLevel="1">
      <c r="B26" s="964" t="s">
        <v>1811</v>
      </c>
      <c r="C26" s="965"/>
      <c r="D26" s="965"/>
      <c r="E26" s="965"/>
      <c r="F26" s="1620"/>
      <c r="G26" s="1623"/>
      <c r="H26" s="1175"/>
      <c r="J26" s="1626"/>
      <c r="K26" s="956"/>
    </row>
    <row r="27" spans="1:17" ht="24.75" customHeight="1" outlineLevel="1">
      <c r="B27" s="964" t="s">
        <v>1812</v>
      </c>
      <c r="C27" s="965"/>
      <c r="D27" s="965"/>
      <c r="E27" s="965"/>
      <c r="F27" s="1620"/>
      <c r="G27" s="1623"/>
      <c r="H27" s="1175"/>
      <c r="J27" s="1626"/>
      <c r="K27" s="956"/>
    </row>
    <row r="28" spans="1:17" ht="24.75" customHeight="1" outlineLevel="1">
      <c r="B28" s="964" t="s">
        <v>1813</v>
      </c>
      <c r="C28" s="965"/>
      <c r="D28" s="965"/>
      <c r="E28" s="965"/>
      <c r="F28" s="1620"/>
      <c r="G28" s="1623"/>
      <c r="H28" s="1175"/>
      <c r="J28" s="1626"/>
      <c r="K28" s="956"/>
    </row>
    <row r="29" spans="1:17" ht="26.25" customHeight="1" outlineLevel="1">
      <c r="B29" s="964" t="s">
        <v>1814</v>
      </c>
      <c r="C29" s="965"/>
      <c r="D29" s="965"/>
      <c r="E29" s="965"/>
      <c r="F29" s="1620"/>
      <c r="G29" s="1623"/>
      <c r="H29" s="1175"/>
      <c r="J29" s="1626"/>
      <c r="K29" s="956"/>
    </row>
    <row r="30" spans="1:17" ht="27" customHeight="1" outlineLevel="1">
      <c r="B30" s="964" t="s">
        <v>1815</v>
      </c>
      <c r="C30" s="965"/>
      <c r="D30" s="965"/>
      <c r="E30" s="965"/>
      <c r="F30" s="1620"/>
      <c r="G30" s="1623"/>
      <c r="H30" s="1175"/>
      <c r="J30" s="1626"/>
      <c r="K30" s="956"/>
    </row>
    <row r="31" spans="1:17" ht="25.5" customHeight="1" outlineLevel="1" thickBot="1">
      <c r="B31" s="964" t="s">
        <v>1816</v>
      </c>
      <c r="C31" s="965"/>
      <c r="D31" s="965"/>
      <c r="E31" s="965"/>
      <c r="F31" s="1621"/>
      <c r="G31" s="1623"/>
      <c r="H31" s="966"/>
      <c r="J31" s="1627"/>
      <c r="K31" s="956"/>
      <c r="N31" s="1180" t="s">
        <v>2408</v>
      </c>
    </row>
    <row r="32" spans="1:17" ht="45.75" customHeight="1" outlineLevel="1">
      <c r="B32" s="1612" t="s">
        <v>1817</v>
      </c>
      <c r="C32" s="1629">
        <f>SUM(C20:C31)</f>
        <v>0</v>
      </c>
      <c r="D32" s="1629">
        <f t="shared" ref="D32:E32" si="1">SUM(D20:D31)</f>
        <v>0</v>
      </c>
      <c r="E32" s="1629">
        <f t="shared" si="1"/>
        <v>0</v>
      </c>
      <c r="F32" s="1632">
        <f>C32*0.5+D32*0.75+E32</f>
        <v>0</v>
      </c>
      <c r="G32" s="1623"/>
      <c r="H32" s="1634" t="str">
        <f>+IF(F32=0,"",+ROUNDUP(F32/G20,1))</f>
        <v/>
      </c>
      <c r="J32" s="1636" t="str">
        <f>+IF(H32="","",+IF(H15&gt;=5,H32/3,+IF(H15&gt;=4,H32/5,H32/6)))</f>
        <v/>
      </c>
      <c r="K32" s="1638" t="s">
        <v>1818</v>
      </c>
      <c r="L32" s="1639"/>
      <c r="M32" s="1639"/>
      <c r="N32" s="1647" t="s">
        <v>2407</v>
      </c>
      <c r="O32" s="1647"/>
      <c r="P32" s="1647"/>
      <c r="Q32" s="1179"/>
    </row>
    <row r="33" spans="1:22" ht="8.25" customHeight="1" outlineLevel="1" thickBot="1">
      <c r="B33" s="1628"/>
      <c r="C33" s="1630"/>
      <c r="D33" s="1630"/>
      <c r="E33" s="1630"/>
      <c r="F33" s="1633"/>
      <c r="G33" s="1623"/>
      <c r="H33" s="1635"/>
      <c r="J33" s="1637"/>
      <c r="K33" s="1638"/>
      <c r="L33" s="1639"/>
      <c r="M33" s="1639"/>
      <c r="N33" s="1179"/>
      <c r="O33" s="1179"/>
      <c r="P33" s="1179"/>
      <c r="Q33" s="1179"/>
    </row>
    <row r="34" spans="1:22" ht="41.25" customHeight="1" outlineLevel="1" thickBot="1">
      <c r="B34" s="967" t="s">
        <v>1819</v>
      </c>
      <c r="C34" s="968"/>
      <c r="D34" s="968"/>
      <c r="E34" s="969"/>
      <c r="F34" s="970"/>
      <c r="G34" s="1623"/>
      <c r="H34" s="971" t="str">
        <f>+IF(F34=0,"",+ROUNDUP(F34/G20,1))</f>
        <v/>
      </c>
      <c r="I34" s="956"/>
      <c r="J34" s="972" t="str">
        <f>+IF(H34="","",H34/10)</f>
        <v/>
      </c>
      <c r="K34" s="1178" t="s">
        <v>1820</v>
      </c>
      <c r="O34" s="1648"/>
      <c r="P34" s="1648"/>
      <c r="Q34" s="1648"/>
      <c r="R34" s="1648"/>
      <c r="S34" s="1648"/>
      <c r="T34" s="1648"/>
      <c r="U34" s="1648"/>
      <c r="V34" s="1648"/>
    </row>
    <row r="35" spans="1:22" ht="36.75" customHeight="1" thickBot="1">
      <c r="B35" s="1173" t="s">
        <v>1554</v>
      </c>
      <c r="C35" s="936"/>
      <c r="D35" s="936"/>
      <c r="E35" s="1298"/>
      <c r="F35" s="1299">
        <f>SUM(F32:F34)</f>
        <v>0</v>
      </c>
      <c r="G35" s="1624"/>
      <c r="H35" s="973" t="str">
        <f>+IF(F35=0,"",+ROUNDUP(F35/G20,1))</f>
        <v/>
      </c>
      <c r="I35" s="956"/>
      <c r="J35" s="974" t="str">
        <f>+IF(H35="","",SUM(J32:J34))</f>
        <v/>
      </c>
      <c r="O35" s="1648"/>
      <c r="P35" s="1648"/>
      <c r="Q35" s="1648"/>
      <c r="R35" s="1648"/>
      <c r="S35" s="1648"/>
      <c r="T35" s="1648"/>
      <c r="U35" s="1648"/>
      <c r="V35" s="1648"/>
    </row>
    <row r="36" spans="1:22" ht="29.25" customHeight="1">
      <c r="G36" s="975"/>
      <c r="H36" s="962" t="s">
        <v>1792</v>
      </c>
      <c r="I36" s="975"/>
      <c r="J36" s="975"/>
      <c r="O36" s="1648"/>
      <c r="P36" s="1648"/>
      <c r="Q36" s="1648"/>
      <c r="R36" s="1648"/>
      <c r="S36" s="1648"/>
      <c r="T36" s="1648"/>
      <c r="U36" s="1648"/>
      <c r="V36" s="1648"/>
    </row>
    <row r="37" spans="1:22" ht="13.5" customHeight="1">
      <c r="A37" s="1640" t="s">
        <v>1821</v>
      </c>
      <c r="B37" s="1640"/>
      <c r="C37" s="1640"/>
      <c r="D37" s="1640"/>
      <c r="E37" s="1640"/>
      <c r="F37" s="1640"/>
      <c r="G37" s="1640"/>
      <c r="H37" s="1640"/>
      <c r="I37" s="1640"/>
      <c r="J37" s="1640"/>
      <c r="K37" s="1640"/>
      <c r="L37" s="1640"/>
      <c r="O37" s="1648"/>
      <c r="P37" s="1648"/>
      <c r="Q37" s="1648"/>
      <c r="R37" s="1648"/>
      <c r="S37" s="1648"/>
      <c r="T37" s="1648"/>
      <c r="U37" s="1648"/>
      <c r="V37" s="1648"/>
    </row>
    <row r="38" spans="1:22" ht="9.9" customHeight="1">
      <c r="I38" s="1180"/>
      <c r="O38" s="1648"/>
      <c r="P38" s="1648"/>
      <c r="Q38" s="1648"/>
      <c r="R38" s="1648"/>
      <c r="S38" s="1648"/>
      <c r="T38" s="1648"/>
      <c r="U38" s="1648"/>
      <c r="V38" s="1648"/>
    </row>
    <row r="39" spans="1:22" s="1176" customFormat="1" ht="23.25" customHeight="1">
      <c r="A39" s="1641" t="s">
        <v>1822</v>
      </c>
      <c r="B39" s="1641"/>
      <c r="C39" s="1641"/>
      <c r="D39" s="1641"/>
      <c r="E39" s="1641"/>
      <c r="F39" s="1641"/>
      <c r="G39" s="1641"/>
      <c r="H39" s="1641"/>
      <c r="I39" s="1641"/>
      <c r="J39" s="1641"/>
      <c r="K39" s="1641"/>
      <c r="L39" s="1641"/>
      <c r="M39" s="1641"/>
      <c r="O39" s="1648"/>
      <c r="P39" s="1648"/>
      <c r="Q39" s="1648"/>
      <c r="R39" s="1648"/>
      <c r="S39" s="1648"/>
      <c r="T39" s="1648"/>
      <c r="U39" s="1648"/>
      <c r="V39" s="1648"/>
    </row>
    <row r="40" spans="1:22" s="1176" customFormat="1" ht="124" customHeight="1">
      <c r="A40" s="1631" t="s">
        <v>2405</v>
      </c>
      <c r="B40" s="1631"/>
      <c r="C40" s="1631"/>
      <c r="D40" s="1631"/>
      <c r="E40" s="1631"/>
      <c r="F40" s="1631"/>
      <c r="G40" s="1631"/>
      <c r="H40" s="1631"/>
      <c r="I40" s="1631"/>
      <c r="J40" s="1631"/>
      <c r="K40" s="1631"/>
      <c r="L40" s="1631"/>
      <c r="M40" s="1631"/>
      <c r="O40" s="1648"/>
      <c r="P40" s="1648"/>
      <c r="Q40" s="1648"/>
      <c r="R40" s="1648"/>
      <c r="S40" s="1648"/>
      <c r="T40" s="1648"/>
      <c r="U40" s="1648"/>
      <c r="V40" s="1648"/>
    </row>
    <row r="41" spans="1:22" s="1176" customFormat="1" ht="14.5" customHeight="1">
      <c r="A41" s="1642"/>
      <c r="B41" s="1642"/>
      <c r="C41" s="1642"/>
      <c r="D41" s="1642"/>
      <c r="E41" s="1642"/>
      <c r="F41" s="1642"/>
      <c r="G41" s="1642"/>
      <c r="H41" s="1642"/>
      <c r="I41" s="1642"/>
      <c r="J41" s="1642"/>
      <c r="K41" s="1642"/>
      <c r="L41" s="1642"/>
      <c r="M41" s="1642"/>
    </row>
    <row r="42" spans="1:22" s="1176" customFormat="1" ht="14.5" customHeight="1">
      <c r="A42" s="1180"/>
      <c r="B42" s="1180"/>
      <c r="C42" s="1180"/>
      <c r="D42" s="1180"/>
      <c r="E42" s="1180"/>
      <c r="F42" s="1180"/>
      <c r="G42" s="1180"/>
      <c r="H42" s="1180"/>
      <c r="I42" s="936"/>
      <c r="J42" s="1180"/>
      <c r="K42" s="1643" t="s">
        <v>2406</v>
      </c>
      <c r="L42" s="1643"/>
      <c r="M42" s="1643"/>
    </row>
    <row r="43" spans="1:22" s="1176" customFormat="1" ht="13.5" customHeight="1">
      <c r="A43" s="1180"/>
      <c r="B43" s="1180"/>
      <c r="C43" s="1180"/>
      <c r="D43" s="1180"/>
      <c r="E43" s="1180"/>
      <c r="F43" s="1180"/>
      <c r="G43" s="1180"/>
      <c r="H43" s="1180"/>
      <c r="I43" s="936"/>
      <c r="J43" s="1180"/>
      <c r="K43" s="957"/>
      <c r="L43" s="957"/>
      <c r="M43" s="957"/>
    </row>
    <row r="44" spans="1:22" s="1176" customFormat="1" ht="13.5" customHeight="1">
      <c r="A44" s="1180"/>
      <c r="B44" s="1180"/>
      <c r="C44" s="1180"/>
      <c r="D44" s="1180"/>
      <c r="E44" s="1180"/>
      <c r="F44" s="1180"/>
      <c r="G44" s="1180"/>
      <c r="H44" s="1180"/>
      <c r="I44" s="936"/>
      <c r="J44" s="1180"/>
      <c r="K44" s="957"/>
      <c r="L44" s="957"/>
      <c r="M44" s="957"/>
    </row>
    <row r="45" spans="1:22" s="1176" customFormat="1" ht="13.5" customHeight="1">
      <c r="A45" s="1180"/>
      <c r="B45" s="1180"/>
      <c r="C45" s="1180"/>
      <c r="D45" s="1180"/>
      <c r="E45" s="1180"/>
      <c r="F45" s="1180"/>
      <c r="G45" s="1180"/>
      <c r="H45" s="1180"/>
      <c r="I45" s="936"/>
      <c r="J45" s="1180"/>
      <c r="K45" s="957"/>
      <c r="L45" s="957"/>
      <c r="M45" s="957"/>
    </row>
    <row r="46" spans="1:22" s="1176" customFormat="1" ht="13.5" customHeight="1">
      <c r="A46" s="1180"/>
      <c r="B46" s="1180"/>
      <c r="C46" s="1180"/>
      <c r="D46" s="1180"/>
      <c r="E46" s="1180"/>
      <c r="F46" s="1180"/>
      <c r="G46" s="1180"/>
      <c r="H46" s="1180"/>
      <c r="I46" s="936"/>
      <c r="J46" s="1180"/>
      <c r="K46" s="957"/>
      <c r="L46" s="957"/>
      <c r="M46" s="957"/>
    </row>
    <row r="47" spans="1:22">
      <c r="A47" s="1641" t="s">
        <v>1823</v>
      </c>
      <c r="B47" s="1641"/>
      <c r="C47" s="1641"/>
      <c r="D47" s="1641"/>
      <c r="E47" s="1641"/>
      <c r="F47" s="1641"/>
      <c r="G47" s="1641"/>
      <c r="H47" s="1641"/>
      <c r="I47" s="1641"/>
      <c r="J47" s="1641"/>
      <c r="K47" s="1641"/>
      <c r="L47" s="1641"/>
      <c r="M47" s="1641"/>
    </row>
    <row r="48" spans="1:22">
      <c r="A48" s="1631" t="s">
        <v>1824</v>
      </c>
      <c r="B48" s="1631"/>
      <c r="C48" s="1631"/>
      <c r="D48" s="1631"/>
      <c r="E48" s="1631"/>
      <c r="F48" s="1631"/>
      <c r="G48" s="1631"/>
      <c r="H48" s="1631"/>
      <c r="I48" s="1631"/>
      <c r="J48" s="1631"/>
      <c r="K48" s="1631"/>
      <c r="L48" s="1631"/>
      <c r="M48" s="1631"/>
    </row>
    <row r="49" spans="1:13">
      <c r="A49" s="1631" t="s">
        <v>1825</v>
      </c>
      <c r="B49" s="1631"/>
      <c r="C49" s="1631"/>
      <c r="D49" s="1631"/>
      <c r="E49" s="1631"/>
      <c r="F49" s="1631"/>
      <c r="G49" s="1631"/>
      <c r="H49" s="1631"/>
      <c r="I49" s="1631"/>
      <c r="J49" s="1631"/>
      <c r="K49" s="1631"/>
      <c r="L49" s="1631"/>
      <c r="M49" s="1631"/>
    </row>
    <row r="50" spans="1:13">
      <c r="A50" s="1631" t="s">
        <v>1826</v>
      </c>
      <c r="B50" s="1631"/>
      <c r="C50" s="1631"/>
      <c r="D50" s="1631"/>
      <c r="E50" s="1631"/>
      <c r="F50" s="1631"/>
      <c r="G50" s="1631"/>
      <c r="H50" s="1631"/>
      <c r="I50" s="1631"/>
      <c r="J50" s="1631"/>
      <c r="K50" s="1631"/>
      <c r="L50" s="1631"/>
      <c r="M50" s="1631"/>
    </row>
    <row r="51" spans="1:13">
      <c r="A51" s="1631" t="s">
        <v>1827</v>
      </c>
      <c r="B51" s="1631"/>
      <c r="C51" s="1631"/>
      <c r="D51" s="1631"/>
      <c r="E51" s="1631"/>
      <c r="F51" s="1631"/>
      <c r="G51" s="1631"/>
      <c r="H51" s="1631"/>
      <c r="I51" s="1631"/>
      <c r="J51" s="1631"/>
      <c r="K51" s="1631"/>
      <c r="L51" s="1631"/>
      <c r="M51" s="1631"/>
    </row>
    <row r="52" spans="1:13">
      <c r="A52" s="1641"/>
      <c r="B52" s="1641"/>
      <c r="C52" s="1641"/>
      <c r="D52" s="1641"/>
      <c r="E52" s="1641"/>
      <c r="F52" s="1641"/>
      <c r="G52" s="1641"/>
      <c r="H52" s="1641"/>
      <c r="I52" s="1641"/>
      <c r="J52" s="1641"/>
      <c r="K52" s="1641"/>
      <c r="L52" s="1641"/>
      <c r="M52" s="1641"/>
    </row>
    <row r="53" spans="1:13" ht="15.75" customHeight="1">
      <c r="A53" s="976" t="s">
        <v>1828</v>
      </c>
      <c r="K53" s="957"/>
      <c r="L53" s="957"/>
      <c r="M53" s="957"/>
    </row>
    <row r="54" spans="1:13">
      <c r="K54" s="957"/>
      <c r="L54" s="957"/>
      <c r="M54" s="957"/>
    </row>
    <row r="55" spans="1:13" ht="80.25" customHeight="1">
      <c r="B55" s="1645" t="s">
        <v>1829</v>
      </c>
      <c r="C55" s="1645"/>
      <c r="D55" s="1645"/>
      <c r="E55" s="1645"/>
      <c r="F55" s="1645"/>
      <c r="G55" s="1645"/>
      <c r="H55" s="1645"/>
      <c r="I55" s="1645"/>
      <c r="J55" s="1645"/>
      <c r="K55" s="1645"/>
      <c r="L55" s="1645"/>
      <c r="M55" s="1645"/>
    </row>
    <row r="56" spans="1:13" ht="22.5" customHeight="1">
      <c r="B56" s="241"/>
      <c r="C56" s="241"/>
      <c r="D56" s="241"/>
      <c r="E56" s="241"/>
      <c r="F56" s="977"/>
    </row>
    <row r="57" spans="1:13">
      <c r="B57" s="978" t="s">
        <v>1830</v>
      </c>
      <c r="C57" s="978"/>
      <c r="D57" s="978"/>
      <c r="E57" s="978"/>
      <c r="F57" s="979"/>
    </row>
    <row r="58" spans="1:13" ht="81" customHeight="1">
      <c r="B58" s="1644" t="s">
        <v>1831</v>
      </c>
      <c r="C58" s="1644"/>
      <c r="D58" s="1644"/>
      <c r="E58" s="1644"/>
      <c r="F58" s="1644"/>
      <c r="G58" s="1644"/>
      <c r="H58" s="1644"/>
      <c r="I58" s="1644"/>
      <c r="J58" s="1644"/>
      <c r="K58" s="1644"/>
      <c r="L58" s="1644"/>
      <c r="M58" s="1644"/>
    </row>
    <row r="59" spans="1:13">
      <c r="B59" s="1644" t="s">
        <v>1832</v>
      </c>
      <c r="C59" s="1644"/>
      <c r="D59" s="1644"/>
      <c r="E59" s="1644"/>
      <c r="F59" s="1644"/>
      <c r="G59" s="1644"/>
      <c r="H59" s="1644"/>
      <c r="I59" s="1644"/>
      <c r="J59" s="1644"/>
      <c r="K59" s="1644"/>
      <c r="L59" s="1644"/>
      <c r="M59" s="1644"/>
    </row>
    <row r="60" spans="1:13" ht="36" customHeight="1">
      <c r="B60" s="1644" t="s">
        <v>1833</v>
      </c>
      <c r="C60" s="1644"/>
      <c r="D60" s="1644"/>
      <c r="E60" s="1644"/>
      <c r="F60" s="1644"/>
      <c r="G60" s="1644"/>
      <c r="H60" s="1644"/>
      <c r="I60" s="1644"/>
      <c r="J60" s="1644"/>
      <c r="K60" s="1644"/>
      <c r="L60" s="1644"/>
      <c r="M60" s="1644"/>
    </row>
    <row r="61" spans="1:13" ht="12.75" customHeight="1">
      <c r="B61" s="980"/>
      <c r="C61" s="980"/>
      <c r="D61" s="980"/>
      <c r="E61" s="980"/>
      <c r="F61" s="1181"/>
      <c r="G61" s="1177"/>
      <c r="H61" s="1177"/>
      <c r="I61" s="1177"/>
      <c r="J61" s="1177"/>
      <c r="K61" s="1177"/>
      <c r="L61" s="1177"/>
      <c r="M61" s="1177"/>
    </row>
    <row r="62" spans="1:13" ht="36" customHeight="1">
      <c r="B62" s="1644" t="s">
        <v>1834</v>
      </c>
      <c r="C62" s="1644"/>
      <c r="D62" s="1644"/>
      <c r="E62" s="1644"/>
      <c r="F62" s="1644"/>
      <c r="G62" s="1644"/>
      <c r="H62" s="1644"/>
      <c r="I62" s="1644"/>
      <c r="J62" s="1644"/>
      <c r="K62" s="1644"/>
      <c r="L62" s="1644"/>
      <c r="M62" s="1644"/>
    </row>
    <row r="63" spans="1:13" ht="66" customHeight="1">
      <c r="B63" s="1644" t="s">
        <v>1835</v>
      </c>
      <c r="C63" s="1644"/>
      <c r="D63" s="1644"/>
      <c r="E63" s="1644"/>
      <c r="F63" s="1644"/>
      <c r="G63" s="1644"/>
      <c r="H63" s="1644"/>
      <c r="I63" s="1644"/>
      <c r="J63" s="1644"/>
      <c r="K63" s="1644"/>
      <c r="L63" s="1644"/>
      <c r="M63" s="1644"/>
    </row>
    <row r="64" spans="1:13" ht="27" customHeight="1">
      <c r="B64" s="1644" t="s">
        <v>1836</v>
      </c>
      <c r="C64" s="1644"/>
      <c r="D64" s="1644"/>
      <c r="E64" s="1644"/>
      <c r="F64" s="1644"/>
      <c r="G64" s="1644"/>
      <c r="H64" s="1644"/>
      <c r="I64" s="1644"/>
      <c r="J64" s="1644"/>
      <c r="K64" s="1644"/>
      <c r="L64" s="1644"/>
      <c r="M64" s="1644"/>
    </row>
    <row r="65" spans="2:13" ht="37.5" customHeight="1">
      <c r="B65" s="1644" t="s">
        <v>1837</v>
      </c>
      <c r="C65" s="1644"/>
      <c r="D65" s="1644"/>
      <c r="E65" s="1644"/>
      <c r="F65" s="1644"/>
      <c r="G65" s="1644"/>
      <c r="H65" s="1644"/>
      <c r="I65" s="1644"/>
      <c r="J65" s="1644"/>
      <c r="K65" s="1644"/>
      <c r="L65" s="1644"/>
      <c r="M65" s="1644"/>
    </row>
    <row r="66" spans="2:13" ht="47.25" customHeight="1">
      <c r="B66" s="1644" t="s">
        <v>1838</v>
      </c>
      <c r="C66" s="1644"/>
      <c r="D66" s="1644"/>
      <c r="E66" s="1644"/>
      <c r="F66" s="1644"/>
      <c r="G66" s="1644"/>
      <c r="H66" s="1644"/>
      <c r="I66" s="1644"/>
      <c r="J66" s="1644"/>
      <c r="K66" s="1644"/>
      <c r="L66" s="1644"/>
      <c r="M66" s="1644"/>
    </row>
    <row r="67" spans="2:13" ht="15.9" customHeight="1">
      <c r="B67" s="980"/>
      <c r="C67" s="980"/>
      <c r="D67" s="980"/>
      <c r="E67" s="980"/>
      <c r="F67" s="1644" t="s">
        <v>1839</v>
      </c>
      <c r="G67" s="1644"/>
      <c r="H67" s="1644"/>
      <c r="I67" s="1644"/>
      <c r="J67" s="1644"/>
      <c r="K67" s="1644"/>
      <c r="L67" s="1644"/>
      <c r="M67" s="1644"/>
    </row>
    <row r="68" spans="2:13" ht="15.9" customHeight="1">
      <c r="B68" s="980"/>
      <c r="C68" s="980"/>
      <c r="D68" s="980"/>
      <c r="E68" s="980"/>
      <c r="F68" s="1644" t="s">
        <v>1840</v>
      </c>
      <c r="G68" s="1644"/>
      <c r="H68" s="1644"/>
      <c r="I68" s="1644"/>
      <c r="J68" s="1644"/>
      <c r="K68" s="1644"/>
      <c r="L68" s="1644"/>
      <c r="M68" s="1644"/>
    </row>
    <row r="69" spans="2:13" ht="15.9" customHeight="1">
      <c r="B69" s="980"/>
      <c r="C69" s="980"/>
      <c r="D69" s="980"/>
      <c r="E69" s="980"/>
      <c r="F69" s="1644" t="s">
        <v>1841</v>
      </c>
      <c r="G69" s="1644"/>
      <c r="H69" s="1644"/>
      <c r="I69" s="1644"/>
      <c r="J69" s="1644"/>
      <c r="K69" s="1644"/>
      <c r="L69" s="1644"/>
      <c r="M69" s="1644"/>
    </row>
    <row r="70" spans="2:13" ht="15.9" customHeight="1">
      <c r="B70" s="980"/>
      <c r="C70" s="980"/>
      <c r="D70" s="980"/>
      <c r="E70" s="980"/>
      <c r="F70" s="1644" t="s">
        <v>1842</v>
      </c>
      <c r="G70" s="1644"/>
      <c r="H70" s="1644"/>
      <c r="I70" s="1644"/>
      <c r="J70" s="1644"/>
      <c r="K70" s="1644"/>
      <c r="L70" s="1644"/>
      <c r="M70" s="1644"/>
    </row>
    <row r="71" spans="2:13" ht="15.9" customHeight="1">
      <c r="B71" s="980"/>
      <c r="C71" s="980"/>
      <c r="D71" s="980"/>
      <c r="E71" s="980"/>
      <c r="F71" s="1644" t="s">
        <v>1843</v>
      </c>
      <c r="G71" s="1644"/>
      <c r="H71" s="1644"/>
      <c r="I71" s="1644"/>
      <c r="J71" s="1644"/>
      <c r="K71" s="1644"/>
      <c r="L71" s="1644"/>
      <c r="M71" s="1644"/>
    </row>
    <row r="72" spans="2:13" ht="15.9" customHeight="1">
      <c r="B72" s="980"/>
      <c r="C72" s="980"/>
      <c r="D72" s="980"/>
      <c r="E72" s="980"/>
      <c r="F72" s="1644" t="s">
        <v>1844</v>
      </c>
      <c r="G72" s="1644"/>
      <c r="H72" s="1644"/>
      <c r="I72" s="1644"/>
      <c r="J72" s="1644"/>
      <c r="K72" s="1644"/>
      <c r="L72" s="1644"/>
      <c r="M72" s="1644"/>
    </row>
    <row r="73" spans="2:13" ht="15.9" customHeight="1">
      <c r="B73" s="980"/>
      <c r="C73" s="980"/>
      <c r="D73" s="980"/>
      <c r="E73" s="980"/>
      <c r="F73" s="1644" t="s">
        <v>1845</v>
      </c>
      <c r="G73" s="1644"/>
      <c r="H73" s="1644"/>
      <c r="I73" s="1644"/>
      <c r="J73" s="1644"/>
      <c r="K73" s="1644"/>
      <c r="L73" s="1644"/>
      <c r="M73" s="1644"/>
    </row>
    <row r="74" spans="2:13" ht="15.9" customHeight="1">
      <c r="B74" s="980"/>
      <c r="C74" s="980"/>
      <c r="D74" s="980"/>
      <c r="E74" s="980"/>
      <c r="F74" s="1644" t="s">
        <v>1846</v>
      </c>
      <c r="G74" s="1644"/>
      <c r="H74" s="1644"/>
      <c r="I74" s="1644"/>
      <c r="J74" s="1644"/>
      <c r="K74" s="1644"/>
      <c r="L74" s="1644"/>
      <c r="M74" s="1644"/>
    </row>
    <row r="75" spans="2:13" ht="15.9" customHeight="1">
      <c r="B75" s="980"/>
      <c r="C75" s="980"/>
      <c r="D75" s="980"/>
      <c r="E75" s="980"/>
      <c r="F75" s="1644" t="s">
        <v>1847</v>
      </c>
      <c r="G75" s="1644"/>
      <c r="H75" s="1644"/>
      <c r="I75" s="1644"/>
      <c r="J75" s="1644"/>
      <c r="K75" s="1644"/>
      <c r="L75" s="1644"/>
      <c r="M75" s="1644"/>
    </row>
    <row r="76" spans="2:13" ht="15.9" customHeight="1">
      <c r="B76" s="980"/>
      <c r="C76" s="980"/>
      <c r="D76" s="980"/>
      <c r="E76" s="980"/>
      <c r="F76" s="1644" t="s">
        <v>1848</v>
      </c>
      <c r="G76" s="1644"/>
      <c r="H76" s="1644"/>
      <c r="I76" s="1644"/>
      <c r="J76" s="1644"/>
      <c r="K76" s="1644"/>
      <c r="L76" s="1644"/>
      <c r="M76" s="1644"/>
    </row>
    <row r="77" spans="2:13" ht="15.9" customHeight="1">
      <c r="B77" s="980"/>
      <c r="C77" s="980"/>
      <c r="D77" s="980"/>
      <c r="E77" s="980"/>
      <c r="F77" s="1644" t="s">
        <v>1849</v>
      </c>
      <c r="G77" s="1644"/>
      <c r="H77" s="1644"/>
      <c r="I77" s="1644"/>
      <c r="J77" s="1644"/>
      <c r="K77" s="1644"/>
      <c r="L77" s="1644"/>
      <c r="M77" s="1644"/>
    </row>
    <row r="78" spans="2:13" ht="15.9" customHeight="1">
      <c r="B78" s="980"/>
      <c r="C78" s="980"/>
      <c r="D78" s="980"/>
      <c r="E78" s="980"/>
      <c r="F78" s="1644" t="s">
        <v>1850</v>
      </c>
      <c r="G78" s="1644"/>
      <c r="H78" s="1644"/>
      <c r="I78" s="1644"/>
      <c r="J78" s="1644"/>
      <c r="K78" s="1644"/>
      <c r="L78" s="1644"/>
      <c r="M78" s="1644"/>
    </row>
    <row r="79" spans="2:13" ht="15.9" customHeight="1">
      <c r="B79" s="980"/>
      <c r="C79" s="980"/>
      <c r="D79" s="980"/>
      <c r="E79" s="980"/>
      <c r="F79" s="1644" t="s">
        <v>1851</v>
      </c>
      <c r="G79" s="1644"/>
      <c r="H79" s="1644"/>
      <c r="I79" s="1644"/>
      <c r="J79" s="1644"/>
      <c r="K79" s="1644"/>
      <c r="L79" s="1644"/>
      <c r="M79" s="1644"/>
    </row>
    <row r="80" spans="2:13" ht="15.9" customHeight="1">
      <c r="B80" s="980"/>
      <c r="C80" s="980"/>
      <c r="D80" s="980"/>
      <c r="E80" s="980"/>
      <c r="F80" s="1644" t="s">
        <v>1852</v>
      </c>
      <c r="G80" s="1644"/>
      <c r="H80" s="1644"/>
      <c r="I80" s="1644"/>
      <c r="J80" s="1644"/>
      <c r="K80" s="1644"/>
      <c r="L80" s="1644"/>
      <c r="M80" s="1644"/>
    </row>
    <row r="81" spans="2:13" ht="15.9" customHeight="1">
      <c r="B81" s="980"/>
      <c r="C81" s="980"/>
      <c r="D81" s="980"/>
      <c r="E81" s="980"/>
      <c r="F81" s="1646" t="s">
        <v>1853</v>
      </c>
      <c r="G81" s="1646"/>
      <c r="H81" s="1646"/>
      <c r="I81" s="1646"/>
      <c r="J81" s="1646"/>
      <c r="K81" s="1646"/>
      <c r="L81" s="1646"/>
      <c r="M81" s="1646"/>
    </row>
    <row r="82" spans="2:13" ht="15.9" customHeight="1">
      <c r="B82" s="980"/>
      <c r="C82" s="980"/>
      <c r="D82" s="980"/>
      <c r="E82" s="980"/>
      <c r="F82" s="1646" t="s">
        <v>1854</v>
      </c>
      <c r="G82" s="1646"/>
      <c r="H82" s="1646"/>
      <c r="I82" s="1646"/>
      <c r="J82" s="1646"/>
      <c r="K82" s="1646"/>
      <c r="L82" s="1646"/>
      <c r="M82" s="1646"/>
    </row>
    <row r="83" spans="2:13" ht="18.75" customHeight="1">
      <c r="B83" s="980"/>
      <c r="C83" s="980"/>
      <c r="D83" s="980"/>
      <c r="E83" s="980"/>
      <c r="F83" s="1646" t="s">
        <v>1855</v>
      </c>
      <c r="G83" s="1646"/>
      <c r="H83" s="1646"/>
      <c r="I83" s="1646"/>
      <c r="J83" s="1646"/>
      <c r="K83" s="1646"/>
      <c r="L83" s="1646"/>
      <c r="M83" s="1646"/>
    </row>
    <row r="84" spans="2:13" ht="18.75" customHeight="1">
      <c r="B84" s="980"/>
      <c r="C84" s="980"/>
      <c r="D84" s="980"/>
      <c r="E84" s="980"/>
      <c r="F84" s="1646" t="s">
        <v>1856</v>
      </c>
      <c r="G84" s="1646"/>
      <c r="H84" s="1646"/>
      <c r="I84" s="1646"/>
      <c r="J84" s="1646"/>
      <c r="K84" s="1646"/>
      <c r="L84" s="1646"/>
      <c r="M84" s="1646"/>
    </row>
    <row r="85" spans="2:13">
      <c r="B85" s="956"/>
      <c r="C85" s="956"/>
      <c r="D85" s="956"/>
      <c r="E85" s="956"/>
      <c r="F85" s="956"/>
      <c r="G85" s="956"/>
      <c r="H85" s="956"/>
      <c r="I85" s="956"/>
      <c r="J85" s="956"/>
      <c r="K85" s="956"/>
      <c r="L85" s="956"/>
      <c r="M85" s="956"/>
    </row>
    <row r="86" spans="2:13">
      <c r="B86" s="956"/>
      <c r="C86" s="956"/>
      <c r="D86" s="956"/>
      <c r="E86" s="956"/>
      <c r="F86" s="956"/>
      <c r="G86" s="956"/>
      <c r="H86" s="956"/>
      <c r="I86" s="956"/>
      <c r="J86" s="956"/>
      <c r="K86" s="956"/>
      <c r="L86" s="956"/>
      <c r="M86" s="956"/>
    </row>
    <row r="87" spans="2:13">
      <c r="B87" s="956"/>
      <c r="C87" s="956"/>
      <c r="D87" s="956"/>
      <c r="E87" s="956"/>
      <c r="F87" s="956"/>
      <c r="G87" s="956"/>
      <c r="H87" s="956"/>
      <c r="I87" s="956"/>
      <c r="J87" s="956"/>
      <c r="K87" s="956"/>
      <c r="L87" s="956"/>
      <c r="M87" s="956"/>
    </row>
    <row r="88" spans="2:13">
      <c r="B88" s="956"/>
      <c r="C88" s="956"/>
      <c r="D88" s="956"/>
      <c r="E88" s="956"/>
      <c r="F88" s="956"/>
      <c r="G88" s="956"/>
      <c r="H88" s="956"/>
      <c r="I88" s="956"/>
      <c r="J88" s="956"/>
      <c r="K88" s="956"/>
      <c r="L88" s="956"/>
      <c r="M88" s="956"/>
    </row>
    <row r="89" spans="2:13">
      <c r="B89" s="956"/>
      <c r="C89" s="956"/>
      <c r="D89" s="956"/>
      <c r="E89" s="956"/>
      <c r="F89" s="956"/>
      <c r="G89" s="956"/>
      <c r="H89" s="956"/>
      <c r="I89" s="956"/>
      <c r="J89" s="956"/>
      <c r="K89" s="956"/>
      <c r="L89" s="956"/>
      <c r="M89" s="956"/>
    </row>
    <row r="90" spans="2:13">
      <c r="B90" s="956"/>
      <c r="C90" s="956"/>
      <c r="D90" s="956"/>
      <c r="E90" s="956"/>
      <c r="F90" s="956"/>
      <c r="G90" s="956"/>
      <c r="H90" s="956"/>
      <c r="I90" s="956"/>
      <c r="J90" s="956"/>
      <c r="K90" s="956"/>
      <c r="L90" s="956"/>
      <c r="M90" s="956"/>
    </row>
    <row r="91" spans="2:13">
      <c r="B91" s="956"/>
      <c r="C91" s="956"/>
      <c r="D91" s="956"/>
      <c r="E91" s="956"/>
      <c r="F91" s="956"/>
      <c r="G91" s="956"/>
      <c r="H91" s="956"/>
      <c r="I91" s="956"/>
      <c r="J91" s="956"/>
      <c r="K91" s="956"/>
      <c r="L91" s="956"/>
      <c r="M91" s="956"/>
    </row>
    <row r="92" spans="2:13">
      <c r="B92" s="956"/>
      <c r="C92" s="956"/>
      <c r="D92" s="956"/>
      <c r="E92" s="956"/>
      <c r="F92" s="956"/>
      <c r="G92" s="956"/>
      <c r="H92" s="956"/>
      <c r="I92" s="956"/>
      <c r="J92" s="956"/>
      <c r="K92" s="956"/>
      <c r="L92" s="956"/>
      <c r="M92" s="956"/>
    </row>
    <row r="93" spans="2:13">
      <c r="B93" s="956"/>
      <c r="C93" s="956"/>
      <c r="D93" s="956"/>
      <c r="E93" s="956"/>
      <c r="F93" s="956"/>
      <c r="G93" s="956"/>
      <c r="H93" s="956"/>
      <c r="I93" s="956"/>
      <c r="J93" s="956"/>
      <c r="K93" s="956"/>
      <c r="L93" s="956"/>
      <c r="M93" s="956"/>
    </row>
    <row r="94" spans="2:13">
      <c r="B94" s="956"/>
      <c r="C94" s="956"/>
      <c r="D94" s="956"/>
      <c r="E94" s="956"/>
      <c r="F94" s="956"/>
      <c r="G94" s="956"/>
      <c r="H94" s="956"/>
      <c r="I94" s="956"/>
      <c r="J94" s="956"/>
      <c r="K94" s="956"/>
      <c r="L94" s="956"/>
      <c r="M94" s="956"/>
    </row>
    <row r="95" spans="2:13">
      <c r="B95" s="956"/>
      <c r="C95" s="956"/>
      <c r="D95" s="956"/>
      <c r="E95" s="956"/>
      <c r="F95" s="956"/>
      <c r="G95" s="956"/>
      <c r="H95" s="956"/>
      <c r="I95" s="956"/>
      <c r="J95" s="956"/>
      <c r="K95" s="956"/>
      <c r="L95" s="956"/>
      <c r="M95" s="956"/>
    </row>
    <row r="96" spans="2:13">
      <c r="B96" s="956"/>
      <c r="C96" s="956"/>
      <c r="D96" s="956"/>
      <c r="E96" s="956"/>
      <c r="F96" s="956"/>
      <c r="G96" s="956"/>
      <c r="H96" s="956"/>
      <c r="I96" s="956"/>
      <c r="J96" s="956"/>
      <c r="K96" s="956"/>
      <c r="L96" s="956"/>
      <c r="M96" s="956"/>
    </row>
    <row r="97" spans="2:13">
      <c r="B97" s="956"/>
      <c r="C97" s="956"/>
      <c r="D97" s="956"/>
      <c r="E97" s="956"/>
      <c r="F97" s="956"/>
      <c r="G97" s="956"/>
      <c r="H97" s="956"/>
      <c r="I97" s="956"/>
      <c r="J97" s="956"/>
      <c r="K97" s="956"/>
      <c r="L97" s="956"/>
      <c r="M97" s="956"/>
    </row>
    <row r="98" spans="2:13">
      <c r="B98" s="956"/>
      <c r="C98" s="956"/>
      <c r="D98" s="956"/>
      <c r="E98" s="956"/>
      <c r="F98" s="956"/>
      <c r="G98" s="956"/>
      <c r="H98" s="956"/>
      <c r="I98" s="956"/>
      <c r="J98" s="956"/>
      <c r="K98" s="956"/>
      <c r="L98" s="956"/>
      <c r="M98" s="956"/>
    </row>
    <row r="99" spans="2:13">
      <c r="B99" s="956"/>
      <c r="C99" s="956"/>
      <c r="D99" s="956"/>
      <c r="E99" s="956"/>
      <c r="F99" s="956"/>
      <c r="G99" s="956"/>
      <c r="H99" s="956"/>
      <c r="I99" s="956"/>
      <c r="J99" s="956"/>
      <c r="K99" s="956"/>
      <c r="L99" s="956"/>
      <c r="M99" s="956"/>
    </row>
    <row r="100" spans="2:13">
      <c r="B100" s="956"/>
      <c r="C100" s="956"/>
      <c r="D100" s="956"/>
      <c r="E100" s="956"/>
      <c r="F100" s="956"/>
      <c r="G100" s="956"/>
      <c r="H100" s="956"/>
      <c r="I100" s="956"/>
      <c r="J100" s="956"/>
      <c r="K100" s="956"/>
      <c r="L100" s="956"/>
      <c r="M100" s="956"/>
    </row>
    <row r="101" spans="2:13">
      <c r="B101" s="956"/>
      <c r="C101" s="956"/>
      <c r="D101" s="956"/>
      <c r="E101" s="956"/>
      <c r="F101" s="956"/>
      <c r="G101" s="956"/>
      <c r="H101" s="956"/>
      <c r="I101" s="956"/>
      <c r="J101" s="956"/>
      <c r="K101" s="956"/>
      <c r="L101" s="956"/>
      <c r="M101" s="956"/>
    </row>
    <row r="102" spans="2:13">
      <c r="B102" s="956"/>
      <c r="C102" s="956"/>
      <c r="D102" s="956"/>
      <c r="E102" s="956"/>
      <c r="F102" s="956"/>
      <c r="G102" s="956"/>
      <c r="H102" s="956"/>
      <c r="I102" s="956"/>
      <c r="J102" s="956"/>
      <c r="K102" s="956"/>
      <c r="L102" s="956"/>
      <c r="M102" s="956"/>
    </row>
    <row r="103" spans="2:13">
      <c r="B103" s="956"/>
      <c r="C103" s="956"/>
      <c r="D103" s="956"/>
      <c r="E103" s="956"/>
      <c r="F103" s="956"/>
      <c r="G103" s="956"/>
      <c r="H103" s="956"/>
      <c r="I103" s="956"/>
      <c r="J103" s="956"/>
      <c r="K103" s="956"/>
      <c r="L103" s="956"/>
      <c r="M103" s="956"/>
    </row>
    <row r="104" spans="2:13">
      <c r="B104" s="956"/>
      <c r="C104" s="956"/>
      <c r="D104" s="956"/>
      <c r="E104" s="956"/>
      <c r="F104" s="956"/>
      <c r="G104" s="956"/>
      <c r="H104" s="956"/>
      <c r="I104" s="956"/>
      <c r="J104" s="956"/>
      <c r="K104" s="956"/>
      <c r="L104" s="956"/>
      <c r="M104" s="956"/>
    </row>
    <row r="105" spans="2:13">
      <c r="B105" s="956"/>
      <c r="C105" s="956"/>
      <c r="D105" s="956"/>
      <c r="E105" s="956"/>
      <c r="F105" s="956"/>
      <c r="G105" s="956"/>
      <c r="H105" s="956"/>
      <c r="I105" s="956"/>
      <c r="J105" s="956"/>
      <c r="K105" s="956"/>
      <c r="L105" s="956"/>
      <c r="M105" s="956"/>
    </row>
    <row r="106" spans="2:13">
      <c r="B106" s="956"/>
      <c r="C106" s="956"/>
      <c r="D106" s="956"/>
      <c r="E106" s="956"/>
      <c r="F106" s="956"/>
      <c r="G106" s="956"/>
      <c r="H106" s="956"/>
      <c r="I106" s="956"/>
      <c r="J106" s="956"/>
      <c r="K106" s="956"/>
      <c r="L106" s="956"/>
      <c r="M106" s="956"/>
    </row>
    <row r="107" spans="2:13">
      <c r="B107" s="956"/>
      <c r="C107" s="956"/>
      <c r="D107" s="956"/>
      <c r="E107" s="956"/>
      <c r="F107" s="956"/>
      <c r="G107" s="956"/>
      <c r="H107" s="956"/>
      <c r="I107" s="956"/>
      <c r="J107" s="956"/>
      <c r="K107" s="956"/>
      <c r="L107" s="956"/>
      <c r="M107" s="956"/>
    </row>
    <row r="108" spans="2:13">
      <c r="B108" s="956"/>
      <c r="C108" s="956"/>
      <c r="D108" s="956"/>
      <c r="E108" s="956"/>
      <c r="F108" s="956"/>
      <c r="G108" s="956"/>
      <c r="H108" s="956"/>
      <c r="I108" s="956"/>
      <c r="J108" s="956"/>
      <c r="K108" s="956"/>
      <c r="L108" s="956"/>
      <c r="M108" s="956"/>
    </row>
    <row r="109" spans="2:13">
      <c r="B109" s="956"/>
      <c r="C109" s="956"/>
      <c r="D109" s="956"/>
      <c r="E109" s="956"/>
      <c r="F109" s="956"/>
      <c r="G109" s="956"/>
      <c r="H109" s="956"/>
      <c r="I109" s="956"/>
      <c r="J109" s="956"/>
      <c r="K109" s="956"/>
      <c r="L109" s="956"/>
      <c r="M109" s="956"/>
    </row>
    <row r="110" spans="2:13">
      <c r="B110" s="956"/>
      <c r="C110" s="956"/>
      <c r="D110" s="956"/>
      <c r="E110" s="956"/>
      <c r="F110" s="956"/>
      <c r="G110" s="956"/>
      <c r="H110" s="956"/>
      <c r="I110" s="956"/>
      <c r="J110" s="956"/>
      <c r="K110" s="956"/>
      <c r="L110" s="956"/>
      <c r="M110" s="956"/>
    </row>
    <row r="111" spans="2:13">
      <c r="B111" s="956"/>
      <c r="C111" s="956"/>
      <c r="D111" s="956"/>
      <c r="E111" s="956"/>
      <c r="F111" s="956"/>
      <c r="G111" s="956"/>
      <c r="H111" s="956"/>
      <c r="I111" s="956"/>
      <c r="J111" s="956"/>
      <c r="K111" s="956"/>
      <c r="L111" s="956"/>
      <c r="M111" s="956"/>
    </row>
    <row r="112" spans="2:13">
      <c r="B112" s="956"/>
      <c r="C112" s="956"/>
      <c r="D112" s="956"/>
      <c r="E112" s="956"/>
      <c r="F112" s="956"/>
      <c r="G112" s="956"/>
      <c r="H112" s="956"/>
      <c r="I112" s="956"/>
      <c r="J112" s="956"/>
      <c r="K112" s="956"/>
      <c r="L112" s="956"/>
      <c r="M112" s="956"/>
    </row>
    <row r="113" spans="2:13">
      <c r="B113" s="956"/>
      <c r="C113" s="956"/>
      <c r="D113" s="956"/>
      <c r="E113" s="956"/>
      <c r="F113" s="956"/>
      <c r="G113" s="956"/>
      <c r="H113" s="956"/>
      <c r="I113" s="956"/>
      <c r="J113" s="956"/>
      <c r="K113" s="956"/>
      <c r="L113" s="956"/>
      <c r="M113" s="956"/>
    </row>
    <row r="114" spans="2:13">
      <c r="B114" s="956"/>
      <c r="C114" s="956"/>
      <c r="D114" s="956"/>
      <c r="E114" s="956"/>
      <c r="F114" s="956"/>
      <c r="G114" s="956"/>
      <c r="H114" s="956"/>
      <c r="I114" s="956"/>
      <c r="J114" s="956"/>
      <c r="K114" s="956"/>
      <c r="L114" s="956"/>
      <c r="M114" s="956"/>
    </row>
    <row r="115" spans="2:13">
      <c r="B115" s="956"/>
      <c r="C115" s="956"/>
      <c r="D115" s="956"/>
      <c r="E115" s="956"/>
      <c r="F115" s="956"/>
      <c r="G115" s="956"/>
      <c r="H115" s="956"/>
      <c r="I115" s="956"/>
      <c r="J115" s="956"/>
      <c r="K115" s="956"/>
      <c r="L115" s="956"/>
      <c r="M115" s="956"/>
    </row>
    <row r="116" spans="2:13">
      <c r="B116" s="956"/>
      <c r="C116" s="956"/>
      <c r="D116" s="956"/>
      <c r="E116" s="956"/>
      <c r="F116" s="956"/>
      <c r="G116" s="956"/>
      <c r="H116" s="956"/>
      <c r="I116" s="956"/>
      <c r="J116" s="956"/>
      <c r="K116" s="956"/>
      <c r="L116" s="956"/>
      <c r="M116" s="956"/>
    </row>
    <row r="117" spans="2:13">
      <c r="B117" s="956"/>
      <c r="C117" s="956"/>
      <c r="D117" s="956"/>
      <c r="E117" s="956"/>
      <c r="F117" s="956"/>
      <c r="G117" s="956"/>
      <c r="H117" s="956"/>
      <c r="I117" s="956"/>
      <c r="J117" s="956"/>
      <c r="K117" s="956"/>
      <c r="L117" s="956"/>
      <c r="M117" s="956"/>
    </row>
    <row r="118" spans="2:13">
      <c r="B118" s="956"/>
      <c r="C118" s="956"/>
      <c r="D118" s="956"/>
      <c r="E118" s="956"/>
      <c r="F118" s="956"/>
      <c r="G118" s="956"/>
      <c r="H118" s="956"/>
      <c r="I118" s="956"/>
      <c r="J118" s="956"/>
      <c r="K118" s="956"/>
      <c r="L118" s="956"/>
      <c r="M118" s="956"/>
    </row>
    <row r="119" spans="2:13">
      <c r="B119" s="956"/>
      <c r="C119" s="956"/>
      <c r="D119" s="956"/>
      <c r="E119" s="956"/>
      <c r="F119" s="956"/>
      <c r="G119" s="956"/>
      <c r="H119" s="956"/>
      <c r="I119" s="956"/>
      <c r="J119" s="956"/>
      <c r="K119" s="956"/>
      <c r="L119" s="956"/>
      <c r="M119" s="956"/>
    </row>
    <row r="120" spans="2:13">
      <c r="B120" s="956"/>
      <c r="C120" s="956"/>
      <c r="D120" s="956"/>
      <c r="E120" s="956"/>
      <c r="F120" s="956"/>
      <c r="G120" s="956"/>
      <c r="H120" s="956"/>
      <c r="I120" s="956"/>
      <c r="J120" s="956"/>
      <c r="K120" s="956"/>
      <c r="L120" s="956"/>
      <c r="M120" s="956"/>
    </row>
    <row r="121" spans="2:13">
      <c r="B121" s="956"/>
      <c r="C121" s="956"/>
      <c r="D121" s="956"/>
      <c r="E121" s="956"/>
      <c r="F121" s="956"/>
      <c r="G121" s="956"/>
      <c r="H121" s="956"/>
      <c r="I121" s="956"/>
      <c r="J121" s="956"/>
      <c r="K121" s="956"/>
      <c r="L121" s="956"/>
      <c r="M121" s="956"/>
    </row>
    <row r="122" spans="2:13">
      <c r="B122" s="956"/>
      <c r="C122" s="956"/>
      <c r="D122" s="956"/>
      <c r="E122" s="956"/>
      <c r="F122" s="956"/>
      <c r="G122" s="956"/>
      <c r="H122" s="956"/>
      <c r="I122" s="956"/>
      <c r="J122" s="956"/>
      <c r="K122" s="956"/>
      <c r="L122" s="956"/>
      <c r="M122" s="956"/>
    </row>
    <row r="123" spans="2:13">
      <c r="B123" s="956"/>
      <c r="C123" s="956"/>
      <c r="D123" s="956"/>
      <c r="E123" s="956"/>
      <c r="F123" s="956"/>
      <c r="G123" s="956"/>
      <c r="H123" s="956"/>
      <c r="I123" s="956"/>
      <c r="J123" s="956"/>
      <c r="K123" s="956"/>
      <c r="L123" s="956"/>
      <c r="M123" s="956"/>
    </row>
    <row r="124" spans="2:13">
      <c r="B124" s="956"/>
      <c r="C124" s="956"/>
      <c r="D124" s="956"/>
      <c r="E124" s="956"/>
      <c r="F124" s="956"/>
      <c r="G124" s="956"/>
      <c r="H124" s="956"/>
      <c r="I124" s="956"/>
      <c r="J124" s="956"/>
      <c r="K124" s="956"/>
      <c r="L124" s="956"/>
      <c r="M124" s="956"/>
    </row>
    <row r="125" spans="2:13">
      <c r="B125" s="956"/>
      <c r="C125" s="956"/>
      <c r="D125" s="956"/>
      <c r="E125" s="956"/>
      <c r="F125" s="956"/>
      <c r="G125" s="956"/>
      <c r="H125" s="956"/>
      <c r="I125" s="956"/>
      <c r="J125" s="956"/>
      <c r="K125" s="956"/>
      <c r="L125" s="956"/>
      <c r="M125" s="956"/>
    </row>
    <row r="126" spans="2:13">
      <c r="B126" s="956"/>
      <c r="C126" s="956"/>
      <c r="D126" s="956"/>
      <c r="E126" s="956"/>
      <c r="F126" s="956"/>
      <c r="G126" s="956"/>
      <c r="H126" s="956"/>
      <c r="I126" s="956"/>
      <c r="J126" s="956"/>
      <c r="K126" s="956"/>
      <c r="L126" s="956"/>
      <c r="M126" s="956"/>
    </row>
    <row r="127" spans="2:13">
      <c r="B127" s="956"/>
      <c r="C127" s="956"/>
      <c r="D127" s="956"/>
      <c r="E127" s="956"/>
      <c r="F127" s="956"/>
      <c r="G127" s="956"/>
      <c r="H127" s="956"/>
      <c r="I127" s="956"/>
      <c r="J127" s="956"/>
      <c r="K127" s="956"/>
      <c r="L127" s="956"/>
      <c r="M127" s="956"/>
    </row>
    <row r="128" spans="2:13">
      <c r="B128" s="956"/>
      <c r="C128" s="956"/>
      <c r="D128" s="956"/>
      <c r="E128" s="956"/>
      <c r="F128" s="956"/>
      <c r="G128" s="956"/>
      <c r="H128" s="956"/>
      <c r="I128" s="956"/>
      <c r="J128" s="956"/>
      <c r="K128" s="956"/>
      <c r="L128" s="956"/>
      <c r="M128" s="956"/>
    </row>
    <row r="129" spans="2:13">
      <c r="B129" s="956"/>
      <c r="C129" s="956"/>
      <c r="D129" s="956"/>
      <c r="E129" s="956"/>
      <c r="F129" s="956"/>
      <c r="G129" s="956"/>
      <c r="H129" s="956"/>
      <c r="I129" s="956"/>
      <c r="J129" s="956"/>
      <c r="K129" s="956"/>
      <c r="L129" s="956"/>
      <c r="M129" s="956"/>
    </row>
    <row r="130" spans="2:13">
      <c r="B130" s="956"/>
      <c r="C130" s="956"/>
      <c r="D130" s="956"/>
      <c r="E130" s="956"/>
      <c r="F130" s="956"/>
      <c r="G130" s="956"/>
      <c r="H130" s="956"/>
      <c r="I130" s="956"/>
      <c r="J130" s="956"/>
      <c r="K130" s="956"/>
      <c r="L130" s="956"/>
      <c r="M130" s="956"/>
    </row>
    <row r="131" spans="2:13">
      <c r="B131" s="956"/>
      <c r="C131" s="956"/>
      <c r="D131" s="956"/>
      <c r="E131" s="956"/>
      <c r="F131" s="956"/>
      <c r="G131" s="956"/>
      <c r="H131" s="956"/>
      <c r="I131" s="956"/>
      <c r="J131" s="956"/>
      <c r="K131" s="956"/>
      <c r="L131" s="956"/>
      <c r="M131" s="956"/>
    </row>
    <row r="132" spans="2:13">
      <c r="B132" s="956"/>
      <c r="C132" s="956"/>
      <c r="D132" s="956"/>
      <c r="E132" s="956"/>
      <c r="F132" s="956"/>
      <c r="G132" s="956"/>
      <c r="H132" s="956"/>
      <c r="I132" s="956"/>
      <c r="J132" s="956"/>
      <c r="K132" s="956"/>
      <c r="L132" s="956"/>
      <c r="M132" s="956"/>
    </row>
    <row r="133" spans="2:13">
      <c r="B133" s="956"/>
      <c r="C133" s="956"/>
      <c r="D133" s="956"/>
      <c r="E133" s="956"/>
      <c r="F133" s="956"/>
      <c r="G133" s="956"/>
      <c r="H133" s="956"/>
      <c r="I133" s="956"/>
      <c r="J133" s="956"/>
      <c r="K133" s="956"/>
      <c r="L133" s="956"/>
      <c r="M133" s="956"/>
    </row>
    <row r="134" spans="2:13">
      <c r="B134" s="956"/>
      <c r="C134" s="956"/>
      <c r="D134" s="956"/>
      <c r="E134" s="956"/>
      <c r="F134" s="956"/>
      <c r="G134" s="956"/>
      <c r="H134" s="956"/>
      <c r="I134" s="956"/>
      <c r="J134" s="956"/>
      <c r="K134" s="956"/>
      <c r="L134" s="956"/>
      <c r="M134" s="956"/>
    </row>
    <row r="135" spans="2:13">
      <c r="B135" s="956"/>
      <c r="C135" s="956"/>
      <c r="D135" s="956"/>
      <c r="E135" s="956"/>
      <c r="F135" s="956"/>
      <c r="G135" s="956"/>
      <c r="H135" s="956"/>
      <c r="I135" s="956"/>
      <c r="J135" s="956"/>
      <c r="K135" s="956"/>
      <c r="L135" s="956"/>
      <c r="M135" s="956"/>
    </row>
    <row r="136" spans="2:13">
      <c r="B136" s="956"/>
      <c r="C136" s="956"/>
      <c r="D136" s="956"/>
      <c r="E136" s="956"/>
      <c r="F136" s="956"/>
      <c r="G136" s="956"/>
      <c r="H136" s="956"/>
      <c r="I136" s="956"/>
      <c r="J136" s="956"/>
      <c r="K136" s="956"/>
      <c r="L136" s="956"/>
      <c r="M136" s="956"/>
    </row>
    <row r="137" spans="2:13">
      <c r="B137" s="956"/>
      <c r="C137" s="956"/>
      <c r="D137" s="956"/>
      <c r="E137" s="956"/>
      <c r="F137" s="956"/>
      <c r="G137" s="956"/>
      <c r="H137" s="956"/>
      <c r="I137" s="956"/>
      <c r="J137" s="956"/>
      <c r="K137" s="956"/>
      <c r="L137" s="956"/>
      <c r="M137" s="956"/>
    </row>
    <row r="138" spans="2:13">
      <c r="B138" s="956"/>
      <c r="C138" s="956"/>
      <c r="D138" s="956"/>
      <c r="E138" s="956"/>
      <c r="F138" s="956"/>
      <c r="G138" s="956"/>
      <c r="H138" s="956"/>
      <c r="I138" s="956"/>
      <c r="J138" s="956"/>
      <c r="K138" s="956"/>
      <c r="L138" s="956"/>
      <c r="M138" s="956"/>
    </row>
    <row r="139" spans="2:13">
      <c r="B139" s="956"/>
      <c r="C139" s="956"/>
      <c r="D139" s="956"/>
      <c r="E139" s="956"/>
      <c r="F139" s="956"/>
      <c r="G139" s="956"/>
      <c r="H139" s="956"/>
      <c r="I139" s="956"/>
      <c r="J139" s="956"/>
      <c r="K139" s="956"/>
      <c r="L139" s="956"/>
      <c r="M139" s="956"/>
    </row>
    <row r="140" spans="2:13">
      <c r="B140" s="956"/>
      <c r="C140" s="956"/>
      <c r="D140" s="956"/>
      <c r="E140" s="956"/>
      <c r="F140" s="956"/>
      <c r="G140" s="956"/>
      <c r="H140" s="956"/>
      <c r="I140" s="956"/>
      <c r="J140" s="956"/>
      <c r="K140" s="956"/>
      <c r="L140" s="956"/>
      <c r="M140" s="956"/>
    </row>
    <row r="141" spans="2:13">
      <c r="B141" s="956"/>
      <c r="C141" s="956"/>
      <c r="D141" s="956"/>
      <c r="E141" s="956"/>
      <c r="F141" s="956"/>
      <c r="G141" s="956"/>
      <c r="H141" s="956"/>
      <c r="I141" s="956"/>
      <c r="J141" s="956"/>
      <c r="K141" s="956"/>
      <c r="L141" s="956"/>
      <c r="M141" s="956"/>
    </row>
    <row r="142" spans="2:13">
      <c r="B142" s="956"/>
      <c r="C142" s="956"/>
      <c r="D142" s="956"/>
      <c r="E142" s="956"/>
      <c r="F142" s="956"/>
      <c r="G142" s="956"/>
      <c r="H142" s="956"/>
      <c r="I142" s="956"/>
      <c r="J142" s="956"/>
      <c r="K142" s="956"/>
      <c r="L142" s="956"/>
      <c r="M142" s="956"/>
    </row>
    <row r="143" spans="2:13">
      <c r="B143" s="956"/>
      <c r="C143" s="956"/>
      <c r="D143" s="956"/>
      <c r="E143" s="956"/>
      <c r="F143" s="956"/>
      <c r="G143" s="956"/>
      <c r="H143" s="956"/>
      <c r="I143" s="956"/>
      <c r="J143" s="956"/>
      <c r="K143" s="956"/>
      <c r="L143" s="956"/>
      <c r="M143" s="956"/>
    </row>
    <row r="144" spans="2:13">
      <c r="B144" s="956"/>
      <c r="C144" s="956"/>
      <c r="D144" s="956"/>
      <c r="E144" s="956"/>
      <c r="F144" s="956"/>
      <c r="G144" s="956"/>
      <c r="H144" s="956"/>
      <c r="I144" s="956"/>
      <c r="J144" s="956"/>
      <c r="K144" s="956"/>
      <c r="L144" s="956"/>
      <c r="M144" s="956"/>
    </row>
    <row r="145" spans="2:13">
      <c r="B145" s="956"/>
      <c r="C145" s="956"/>
      <c r="D145" s="956"/>
      <c r="E145" s="956"/>
      <c r="F145" s="956"/>
      <c r="G145" s="956"/>
      <c r="H145" s="956"/>
      <c r="I145" s="956"/>
      <c r="J145" s="956"/>
      <c r="K145" s="956"/>
      <c r="L145" s="956"/>
      <c r="M145" s="956"/>
    </row>
    <row r="146" spans="2:13">
      <c r="B146" s="956"/>
      <c r="C146" s="956"/>
      <c r="D146" s="956"/>
      <c r="E146" s="956"/>
      <c r="F146" s="956"/>
      <c r="G146" s="956"/>
      <c r="H146" s="956"/>
      <c r="I146" s="956"/>
      <c r="J146" s="956"/>
      <c r="K146" s="956"/>
      <c r="L146" s="956"/>
      <c r="M146" s="956"/>
    </row>
    <row r="147" spans="2:13">
      <c r="B147" s="956"/>
      <c r="C147" s="956"/>
      <c r="D147" s="956"/>
      <c r="E147" s="956"/>
      <c r="F147" s="956"/>
      <c r="G147" s="956"/>
      <c r="H147" s="956"/>
      <c r="I147" s="956"/>
      <c r="J147" s="956"/>
      <c r="K147" s="956"/>
      <c r="L147" s="956"/>
      <c r="M147" s="956"/>
    </row>
    <row r="148" spans="2:13">
      <c r="B148" s="956"/>
      <c r="C148" s="956"/>
      <c r="D148" s="956"/>
      <c r="E148" s="956"/>
      <c r="F148" s="956"/>
      <c r="G148" s="956"/>
      <c r="H148" s="956"/>
      <c r="I148" s="956"/>
      <c r="J148" s="956"/>
      <c r="K148" s="956"/>
      <c r="L148" s="956"/>
      <c r="M148" s="956"/>
    </row>
    <row r="149" spans="2:13">
      <c r="B149" s="956"/>
      <c r="C149" s="956"/>
      <c r="D149" s="956"/>
      <c r="E149" s="956"/>
      <c r="F149" s="956"/>
      <c r="G149" s="956"/>
      <c r="H149" s="956"/>
      <c r="I149" s="956"/>
      <c r="J149" s="956"/>
      <c r="K149" s="956"/>
      <c r="L149" s="956"/>
      <c r="M149" s="956"/>
    </row>
    <row r="150" spans="2:13">
      <c r="B150" s="956"/>
      <c r="C150" s="956"/>
      <c r="D150" s="956"/>
      <c r="E150" s="956"/>
      <c r="F150" s="956"/>
      <c r="G150" s="956"/>
      <c r="H150" s="956"/>
      <c r="I150" s="956"/>
      <c r="J150" s="956"/>
      <c r="K150" s="956"/>
      <c r="L150" s="956"/>
      <c r="M150" s="956"/>
    </row>
  </sheetData>
  <mergeCells count="64">
    <mergeCell ref="F84:M84"/>
    <mergeCell ref="N32:P32"/>
    <mergeCell ref="O34:V40"/>
    <mergeCell ref="F78:M78"/>
    <mergeCell ref="F79:M79"/>
    <mergeCell ref="F80:M80"/>
    <mergeCell ref="F81:M81"/>
    <mergeCell ref="F82:M82"/>
    <mergeCell ref="F83:M83"/>
    <mergeCell ref="F72:M72"/>
    <mergeCell ref="F73:M73"/>
    <mergeCell ref="F74:M74"/>
    <mergeCell ref="F75:M75"/>
    <mergeCell ref="F76:M76"/>
    <mergeCell ref="F77:M77"/>
    <mergeCell ref="B66:M66"/>
    <mergeCell ref="F67:M67"/>
    <mergeCell ref="F68:M68"/>
    <mergeCell ref="F69:M69"/>
    <mergeCell ref="F70:M70"/>
    <mergeCell ref="F71:M71"/>
    <mergeCell ref="B65:M65"/>
    <mergeCell ref="A49:M49"/>
    <mergeCell ref="A50:M50"/>
    <mergeCell ref="A51:M51"/>
    <mergeCell ref="A52:M52"/>
    <mergeCell ref="B55:M55"/>
    <mergeCell ref="B58:M58"/>
    <mergeCell ref="B59:M59"/>
    <mergeCell ref="B60:M60"/>
    <mergeCell ref="B62:M62"/>
    <mergeCell ref="B63:M63"/>
    <mergeCell ref="B64:M64"/>
    <mergeCell ref="A48:M48"/>
    <mergeCell ref="E32:E33"/>
    <mergeCell ref="F32:F33"/>
    <mergeCell ref="H32:H33"/>
    <mergeCell ref="J32:J33"/>
    <mergeCell ref="K32:M33"/>
    <mergeCell ref="A37:L37"/>
    <mergeCell ref="A39:M39"/>
    <mergeCell ref="A40:M40"/>
    <mergeCell ref="A41:M41"/>
    <mergeCell ref="K42:M42"/>
    <mergeCell ref="A47:M47"/>
    <mergeCell ref="A17:K17"/>
    <mergeCell ref="B18:B19"/>
    <mergeCell ref="C18:E18"/>
    <mergeCell ref="J18:J19"/>
    <mergeCell ref="F20:F31"/>
    <mergeCell ref="G20:G35"/>
    <mergeCell ref="J20:J31"/>
    <mergeCell ref="B32:B33"/>
    <mergeCell ref="C32:C33"/>
    <mergeCell ref="D32:D33"/>
    <mergeCell ref="B8:B9"/>
    <mergeCell ref="E8:E13"/>
    <mergeCell ref="H8:H14"/>
    <mergeCell ref="D13:D14"/>
    <mergeCell ref="A1:I1"/>
    <mergeCell ref="A2:M2"/>
    <mergeCell ref="I4:M4"/>
    <mergeCell ref="I5:M5"/>
    <mergeCell ref="A7:K7"/>
  </mergeCells>
  <phoneticPr fontId="14"/>
  <pageMargins left="0.75" right="0.49" top="0.65" bottom="0.57999999999999996" header="0.34" footer="0.51200000000000001"/>
  <pageSetup paperSize="9" scale="62" orientation="portrait" r:id="rId1"/>
  <headerFooter alignWithMargins="0"/>
  <rowBreaks count="1" manualBreakCount="1">
    <brk id="41" max="12" man="1"/>
  </rowBreaks>
  <drawing r:id="rId2"/>
  <legacy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0">
    <pageSetUpPr fitToPage="1"/>
  </sheetPr>
  <dimension ref="A1:IV179"/>
  <sheetViews>
    <sheetView view="pageBreakPreview" topLeftCell="A76" zoomScaleNormal="70" zoomScaleSheetLayoutView="100" workbookViewId="0">
      <selection activeCell="AQ94" sqref="AQ94:BI94"/>
    </sheetView>
  </sheetViews>
  <sheetFormatPr defaultColWidth="2.58203125" defaultRowHeight="13"/>
  <cols>
    <col min="1" max="1" width="3.25" style="2" customWidth="1"/>
    <col min="2" max="2" width="4.83203125" style="2" customWidth="1"/>
    <col min="3" max="9" width="2.33203125" style="2" customWidth="1"/>
    <col min="10" max="18" width="3.25" style="2" customWidth="1"/>
    <col min="19" max="25" width="4" style="2" customWidth="1"/>
    <col min="26" max="32" width="3.25" style="2" customWidth="1"/>
    <col min="33" max="59" width="3.33203125" style="2" customWidth="1"/>
    <col min="60" max="60" width="4.75" style="2" customWidth="1"/>
    <col min="61" max="61" width="23.83203125" style="2" customWidth="1"/>
    <col min="62" max="65" width="4.5" style="2" customWidth="1"/>
    <col min="66" max="66" width="2.58203125" style="2" customWidth="1"/>
    <col min="67" max="246" width="9" style="2" customWidth="1"/>
    <col min="247" max="247" width="2.58203125" style="2" customWidth="1"/>
    <col min="248" max="248" width="5.5" style="2" customWidth="1"/>
    <col min="249" max="16384" width="2.58203125" style="2"/>
  </cols>
  <sheetData>
    <row r="1" spans="1:66" ht="28.75" customHeight="1">
      <c r="A1" s="4166" t="s">
        <v>39</v>
      </c>
      <c r="B1" s="4166"/>
      <c r="C1" s="4166"/>
      <c r="D1" s="4166"/>
      <c r="E1" s="4166"/>
      <c r="F1" s="4166"/>
      <c r="G1" s="4166"/>
      <c r="H1" s="4166"/>
      <c r="I1" s="4166"/>
      <c r="J1" s="4166"/>
      <c r="K1" s="4166"/>
      <c r="L1" s="4166"/>
      <c r="M1" s="4166"/>
      <c r="N1" s="4166"/>
      <c r="O1" s="4166"/>
      <c r="P1" s="4166"/>
      <c r="Q1" s="4166"/>
      <c r="R1" s="4166"/>
      <c r="S1" s="4166"/>
      <c r="T1" s="4166"/>
      <c r="U1" s="4166"/>
      <c r="V1" s="4166"/>
      <c r="W1" s="4166"/>
      <c r="X1" s="4166"/>
      <c r="Y1" s="4166"/>
      <c r="Z1" s="4166"/>
      <c r="AA1" s="4166"/>
      <c r="AB1" s="4166"/>
      <c r="AC1" s="4166"/>
      <c r="AD1" s="4166"/>
      <c r="AE1" s="4166"/>
      <c r="AF1" s="4166"/>
      <c r="AG1" s="4166"/>
      <c r="AH1" s="4166"/>
      <c r="AI1" s="4166"/>
      <c r="AJ1" s="4166"/>
      <c r="AK1" s="4166"/>
      <c r="AL1" s="4166"/>
      <c r="AM1" s="4166"/>
      <c r="AN1" s="4166"/>
      <c r="AO1" s="4166"/>
      <c r="AP1" s="4166"/>
      <c r="AQ1" s="4166"/>
      <c r="AR1" s="4166"/>
      <c r="AS1" s="4166"/>
      <c r="AT1" s="4166"/>
      <c r="AU1" s="4166"/>
      <c r="AV1" s="4166"/>
      <c r="AW1" s="4166"/>
      <c r="AX1" s="4166"/>
      <c r="AY1" s="4166"/>
      <c r="AZ1" s="4166"/>
      <c r="BA1" s="4166"/>
      <c r="BB1" s="4166"/>
      <c r="BC1" s="4166"/>
      <c r="BD1" s="4166"/>
      <c r="BE1" s="4166"/>
      <c r="BF1" s="4166"/>
      <c r="BG1" s="4166"/>
      <c r="BH1" s="4166"/>
      <c r="BI1" s="4166"/>
      <c r="BJ1" s="4166"/>
      <c r="BK1" s="4166"/>
      <c r="BL1" s="4166"/>
      <c r="BM1" s="4166"/>
      <c r="BN1" s="4166"/>
    </row>
    <row r="2" spans="1:66" ht="21.75" customHeight="1" thickBot="1"/>
    <row r="3" spans="1:66" ht="21.75" customHeight="1">
      <c r="A3" s="4167" t="s">
        <v>0</v>
      </c>
      <c r="B3" s="4168"/>
      <c r="C3" s="4168"/>
      <c r="D3" s="4168"/>
      <c r="E3" s="4168"/>
      <c r="F3" s="4168"/>
      <c r="G3" s="4168"/>
      <c r="H3" s="4168"/>
      <c r="I3" s="4169"/>
      <c r="J3" s="4173" t="s">
        <v>1557</v>
      </c>
      <c r="K3" s="4174"/>
      <c r="L3" s="4174"/>
      <c r="M3" s="4174"/>
      <c r="N3" s="4175"/>
      <c r="O3" s="4179" t="s">
        <v>1558</v>
      </c>
      <c r="P3" s="4180"/>
      <c r="Q3" s="4180"/>
      <c r="R3" s="4181"/>
      <c r="S3" s="4185" t="s">
        <v>40</v>
      </c>
      <c r="T3" s="4168"/>
      <c r="U3" s="4168"/>
      <c r="V3" s="4168"/>
      <c r="W3" s="4168"/>
      <c r="X3" s="4168"/>
      <c r="Y3" s="4169"/>
      <c r="Z3" s="4185" t="s">
        <v>41</v>
      </c>
      <c r="AA3" s="4168"/>
      <c r="AB3" s="4168"/>
      <c r="AC3" s="4168"/>
      <c r="AD3" s="4168"/>
      <c r="AE3" s="4168"/>
      <c r="AF3" s="4169"/>
      <c r="AG3" s="4185" t="s">
        <v>1</v>
      </c>
      <c r="AH3" s="4168"/>
      <c r="AI3" s="4168"/>
      <c r="AJ3" s="4168"/>
      <c r="AK3" s="4168"/>
      <c r="AL3" s="4168"/>
      <c r="AM3" s="4168"/>
      <c r="AN3" s="4168"/>
      <c r="AO3" s="4168"/>
      <c r="AP3" s="4168"/>
      <c r="AQ3" s="4168"/>
      <c r="AR3" s="4168"/>
      <c r="AS3" s="4168"/>
      <c r="AT3" s="4168"/>
      <c r="AU3" s="4168"/>
      <c r="AV3" s="4168"/>
      <c r="AW3" s="4168"/>
      <c r="AX3" s="4168"/>
      <c r="AY3" s="4168"/>
      <c r="AZ3" s="4168"/>
      <c r="BA3" s="4168"/>
      <c r="BB3" s="4168"/>
      <c r="BC3" s="4168"/>
      <c r="BD3" s="4168"/>
      <c r="BE3" s="4168"/>
      <c r="BF3" s="4168"/>
      <c r="BG3" s="4168"/>
      <c r="BH3" s="4168"/>
      <c r="BI3" s="4168"/>
      <c r="BJ3" s="655"/>
      <c r="BK3" s="655"/>
      <c r="BL3" s="655"/>
      <c r="BM3" s="656"/>
    </row>
    <row r="4" spans="1:66" ht="21.75" customHeight="1" thickBot="1">
      <c r="A4" s="4170"/>
      <c r="B4" s="4171"/>
      <c r="C4" s="4171"/>
      <c r="D4" s="4171"/>
      <c r="E4" s="4171"/>
      <c r="F4" s="4171"/>
      <c r="G4" s="4171"/>
      <c r="H4" s="4171"/>
      <c r="I4" s="4172"/>
      <c r="J4" s="4176"/>
      <c r="K4" s="4177"/>
      <c r="L4" s="4177"/>
      <c r="M4" s="4177"/>
      <c r="N4" s="4178"/>
      <c r="O4" s="4182"/>
      <c r="P4" s="4183"/>
      <c r="Q4" s="4183"/>
      <c r="R4" s="4184"/>
      <c r="S4" s="4186"/>
      <c r="T4" s="4171"/>
      <c r="U4" s="4171"/>
      <c r="V4" s="4171"/>
      <c r="W4" s="4171"/>
      <c r="X4" s="4171"/>
      <c r="Y4" s="4172"/>
      <c r="Z4" s="4186"/>
      <c r="AA4" s="4171"/>
      <c r="AB4" s="4171"/>
      <c r="AC4" s="4171"/>
      <c r="AD4" s="4171"/>
      <c r="AE4" s="4171"/>
      <c r="AF4" s="4172"/>
      <c r="AG4" s="4186"/>
      <c r="AH4" s="4171"/>
      <c r="AI4" s="4171"/>
      <c r="AJ4" s="4171"/>
      <c r="AK4" s="4171"/>
      <c r="AL4" s="4171"/>
      <c r="AM4" s="4171"/>
      <c r="AN4" s="4171"/>
      <c r="AO4" s="4171"/>
      <c r="AP4" s="4171"/>
      <c r="AQ4" s="4171"/>
      <c r="AR4" s="4171"/>
      <c r="AS4" s="4171"/>
      <c r="AT4" s="4171"/>
      <c r="AU4" s="4171"/>
      <c r="AV4" s="4171"/>
      <c r="AW4" s="4171"/>
      <c r="AX4" s="4171"/>
      <c r="AY4" s="4171"/>
      <c r="AZ4" s="4171"/>
      <c r="BA4" s="4171"/>
      <c r="BB4" s="4171"/>
      <c r="BC4" s="4171"/>
      <c r="BD4" s="4171"/>
      <c r="BE4" s="4171"/>
      <c r="BF4" s="4171"/>
      <c r="BG4" s="4171"/>
      <c r="BH4" s="4171"/>
      <c r="BI4" s="4171"/>
      <c r="BJ4" s="4187" t="s">
        <v>2</v>
      </c>
      <c r="BK4" s="4188"/>
      <c r="BL4" s="4188"/>
      <c r="BM4" s="4189"/>
    </row>
    <row r="5" spans="1:66" ht="60" customHeight="1" thickTop="1" thickBot="1">
      <c r="A5" s="4190" t="s">
        <v>3</v>
      </c>
      <c r="B5" s="4161"/>
      <c r="C5" s="4161"/>
      <c r="D5" s="4161"/>
      <c r="E5" s="4161"/>
      <c r="F5" s="4161"/>
      <c r="G5" s="4161"/>
      <c r="H5" s="4161"/>
      <c r="I5" s="4191"/>
      <c r="J5" s="4192"/>
      <c r="K5" s="4193"/>
      <c r="L5" s="4193"/>
      <c r="M5" s="4193"/>
      <c r="N5" s="4194"/>
      <c r="O5" s="4192"/>
      <c r="P5" s="4193"/>
      <c r="Q5" s="4193"/>
      <c r="R5" s="4194"/>
      <c r="S5" s="4192"/>
      <c r="T5" s="4193"/>
      <c r="U5" s="4193"/>
      <c r="V5" s="4193"/>
      <c r="W5" s="4193"/>
      <c r="X5" s="4193"/>
      <c r="Y5" s="4194"/>
      <c r="Z5" s="4192"/>
      <c r="AA5" s="4193"/>
      <c r="AB5" s="4193"/>
      <c r="AC5" s="4193"/>
      <c r="AD5" s="4193"/>
      <c r="AE5" s="4193"/>
      <c r="AF5" s="4194"/>
      <c r="AG5" s="4163" t="s">
        <v>42</v>
      </c>
      <c r="AH5" s="4164"/>
      <c r="AI5" s="4164"/>
      <c r="AJ5" s="4164"/>
      <c r="AK5" s="4164"/>
      <c r="AL5" s="4164"/>
      <c r="AM5" s="4164"/>
      <c r="AN5" s="4164"/>
      <c r="AO5" s="4164"/>
      <c r="AP5" s="4165"/>
      <c r="AQ5" s="4157" t="s">
        <v>43</v>
      </c>
      <c r="AR5" s="4158"/>
      <c r="AS5" s="4158"/>
      <c r="AT5" s="4158"/>
      <c r="AU5" s="4158"/>
      <c r="AV5" s="4158"/>
      <c r="AW5" s="4158"/>
      <c r="AX5" s="4158"/>
      <c r="AY5" s="4158"/>
      <c r="AZ5" s="4158"/>
      <c r="BA5" s="4158"/>
      <c r="BB5" s="4158"/>
      <c r="BC5" s="4158"/>
      <c r="BD5" s="4158"/>
      <c r="BE5" s="4158"/>
      <c r="BF5" s="4158"/>
      <c r="BG5" s="4158"/>
      <c r="BH5" s="4158"/>
      <c r="BI5" s="4159"/>
      <c r="BJ5" s="4160"/>
      <c r="BK5" s="4161"/>
      <c r="BL5" s="4161"/>
      <c r="BM5" s="4162"/>
    </row>
    <row r="6" spans="1:66" ht="21.75" customHeight="1">
      <c r="A6" s="4195" t="s">
        <v>44</v>
      </c>
      <c r="B6" s="4198" t="s">
        <v>45</v>
      </c>
      <c r="C6" s="4199"/>
      <c r="D6" s="4199"/>
      <c r="E6" s="4199"/>
      <c r="F6" s="4199"/>
      <c r="G6" s="4199"/>
      <c r="H6" s="4199"/>
      <c r="I6" s="4200"/>
      <c r="J6" s="4201"/>
      <c r="K6" s="4202"/>
      <c r="L6" s="4202"/>
      <c r="M6" s="4202"/>
      <c r="N6" s="4203"/>
      <c r="O6" s="4207"/>
      <c r="P6" s="4208"/>
      <c r="Q6" s="4208"/>
      <c r="R6" s="4209"/>
      <c r="S6" s="4210" t="s">
        <v>46</v>
      </c>
      <c r="T6" s="4211"/>
      <c r="U6" s="4211"/>
      <c r="V6" s="4211"/>
      <c r="W6" s="4211"/>
      <c r="X6" s="4211"/>
      <c r="Y6" s="4212"/>
      <c r="Z6" s="4207" t="s">
        <v>47</v>
      </c>
      <c r="AA6" s="4199"/>
      <c r="AB6" s="4199"/>
      <c r="AC6" s="4199"/>
      <c r="AD6" s="4199"/>
      <c r="AE6" s="4199"/>
      <c r="AF6" s="4200"/>
      <c r="AG6" s="4151" t="s">
        <v>48</v>
      </c>
      <c r="AH6" s="4152"/>
      <c r="AI6" s="4152"/>
      <c r="AJ6" s="4152"/>
      <c r="AK6" s="4152"/>
      <c r="AL6" s="4152"/>
      <c r="AM6" s="4152"/>
      <c r="AN6" s="4152"/>
      <c r="AO6" s="4152"/>
      <c r="AP6" s="4153"/>
      <c r="AQ6" s="4154" t="s">
        <v>49</v>
      </c>
      <c r="AR6" s="4155"/>
      <c r="AS6" s="4155"/>
      <c r="AT6" s="4155"/>
      <c r="AU6" s="4155"/>
      <c r="AV6" s="4155"/>
      <c r="AW6" s="4155"/>
      <c r="AX6" s="4155"/>
      <c r="AY6" s="4155"/>
      <c r="AZ6" s="4155"/>
      <c r="BA6" s="4155"/>
      <c r="BB6" s="4155"/>
      <c r="BC6" s="4155"/>
      <c r="BD6" s="4155"/>
      <c r="BE6" s="4155"/>
      <c r="BF6" s="4155"/>
      <c r="BG6" s="4155"/>
      <c r="BH6" s="4155"/>
      <c r="BI6" s="4156"/>
      <c r="BJ6" s="4148"/>
      <c r="BK6" s="4149"/>
      <c r="BL6" s="4149"/>
      <c r="BM6" s="4150"/>
    </row>
    <row r="7" spans="1:66" ht="22.75" customHeight="1">
      <c r="A7" s="4196"/>
      <c r="B7" s="4042"/>
      <c r="C7" s="4043"/>
      <c r="D7" s="4043"/>
      <c r="E7" s="4043"/>
      <c r="F7" s="4043"/>
      <c r="G7" s="4043"/>
      <c r="H7" s="4043"/>
      <c r="I7" s="4044"/>
      <c r="J7" s="4048"/>
      <c r="K7" s="4049"/>
      <c r="L7" s="4049"/>
      <c r="M7" s="4049"/>
      <c r="N7" s="4050"/>
      <c r="O7" s="4015"/>
      <c r="P7" s="4016"/>
      <c r="Q7" s="4016"/>
      <c r="R7" s="4017"/>
      <c r="S7" s="4213"/>
      <c r="T7" s="4214"/>
      <c r="U7" s="4214"/>
      <c r="V7" s="4214"/>
      <c r="W7" s="4214"/>
      <c r="X7" s="4214"/>
      <c r="Y7" s="4215"/>
      <c r="Z7" s="4042"/>
      <c r="AA7" s="4043"/>
      <c r="AB7" s="4043"/>
      <c r="AC7" s="4043"/>
      <c r="AD7" s="4043"/>
      <c r="AE7" s="4043"/>
      <c r="AF7" s="4044"/>
      <c r="AG7" s="3957" t="s">
        <v>11</v>
      </c>
      <c r="AH7" s="3958"/>
      <c r="AI7" s="3958"/>
      <c r="AJ7" s="3958"/>
      <c r="AK7" s="3958"/>
      <c r="AL7" s="3958"/>
      <c r="AM7" s="3958"/>
      <c r="AN7" s="3958"/>
      <c r="AO7" s="3958"/>
      <c r="AP7" s="3959"/>
      <c r="AQ7" s="3951" t="s">
        <v>7</v>
      </c>
      <c r="AR7" s="3952"/>
      <c r="AS7" s="3952"/>
      <c r="AT7" s="3952"/>
      <c r="AU7" s="3952"/>
      <c r="AV7" s="3952"/>
      <c r="AW7" s="3952"/>
      <c r="AX7" s="3952"/>
      <c r="AY7" s="3952"/>
      <c r="AZ7" s="3952"/>
      <c r="BA7" s="3952"/>
      <c r="BB7" s="3952"/>
      <c r="BC7" s="3952"/>
      <c r="BD7" s="3952"/>
      <c r="BE7" s="3952"/>
      <c r="BF7" s="3952"/>
      <c r="BG7" s="3952"/>
      <c r="BH7" s="3952"/>
      <c r="BI7" s="3953"/>
      <c r="BJ7" s="3954"/>
      <c r="BK7" s="3955"/>
      <c r="BL7" s="3955"/>
      <c r="BM7" s="3956"/>
    </row>
    <row r="8" spans="1:66" ht="22.75" customHeight="1">
      <c r="A8" s="4196"/>
      <c r="B8" s="4042"/>
      <c r="C8" s="4043"/>
      <c r="D8" s="4043"/>
      <c r="E8" s="4043"/>
      <c r="F8" s="4043"/>
      <c r="G8" s="4043"/>
      <c r="H8" s="4043"/>
      <c r="I8" s="4044"/>
      <c r="J8" s="4048"/>
      <c r="K8" s="4049"/>
      <c r="L8" s="4049"/>
      <c r="M8" s="4049"/>
      <c r="N8" s="4050"/>
      <c r="O8" s="4015"/>
      <c r="P8" s="4016"/>
      <c r="Q8" s="4016"/>
      <c r="R8" s="4017"/>
      <c r="S8" s="4213"/>
      <c r="T8" s="4214"/>
      <c r="U8" s="4214"/>
      <c r="V8" s="4214"/>
      <c r="W8" s="4214"/>
      <c r="X8" s="4214"/>
      <c r="Y8" s="4215"/>
      <c r="Z8" s="4042"/>
      <c r="AA8" s="4043"/>
      <c r="AB8" s="4043"/>
      <c r="AC8" s="4043"/>
      <c r="AD8" s="4043"/>
      <c r="AE8" s="4043"/>
      <c r="AF8" s="4044"/>
      <c r="AG8" s="3926" t="s">
        <v>12</v>
      </c>
      <c r="AH8" s="3927"/>
      <c r="AI8" s="3927"/>
      <c r="AJ8" s="3927"/>
      <c r="AK8" s="3927"/>
      <c r="AL8" s="3927"/>
      <c r="AM8" s="3927"/>
      <c r="AN8" s="3927"/>
      <c r="AO8" s="3927"/>
      <c r="AP8" s="3928"/>
      <c r="AQ8" s="3929" t="s">
        <v>7</v>
      </c>
      <c r="AR8" s="3930"/>
      <c r="AS8" s="3930"/>
      <c r="AT8" s="3930"/>
      <c r="AU8" s="3930"/>
      <c r="AV8" s="3930"/>
      <c r="AW8" s="3930"/>
      <c r="AX8" s="3930"/>
      <c r="AY8" s="3930"/>
      <c r="AZ8" s="3930"/>
      <c r="BA8" s="3930"/>
      <c r="BB8" s="3930"/>
      <c r="BC8" s="3930"/>
      <c r="BD8" s="3930"/>
      <c r="BE8" s="3930"/>
      <c r="BF8" s="3930"/>
      <c r="BG8" s="3930"/>
      <c r="BH8" s="3930"/>
      <c r="BI8" s="3931"/>
      <c r="BJ8" s="3923"/>
      <c r="BK8" s="3924"/>
      <c r="BL8" s="3924"/>
      <c r="BM8" s="3925"/>
    </row>
    <row r="9" spans="1:66" ht="22.75" customHeight="1">
      <c r="A9" s="4196"/>
      <c r="B9" s="4042"/>
      <c r="C9" s="4043"/>
      <c r="D9" s="4043"/>
      <c r="E9" s="4043"/>
      <c r="F9" s="4043"/>
      <c r="G9" s="4043"/>
      <c r="H9" s="4043"/>
      <c r="I9" s="4044"/>
      <c r="J9" s="4048"/>
      <c r="K9" s="4049"/>
      <c r="L9" s="4049"/>
      <c r="M9" s="4049"/>
      <c r="N9" s="4050"/>
      <c r="O9" s="4015"/>
      <c r="P9" s="4016"/>
      <c r="Q9" s="4016"/>
      <c r="R9" s="4017"/>
      <c r="S9" s="4213"/>
      <c r="T9" s="4214"/>
      <c r="U9" s="4214"/>
      <c r="V9" s="4214"/>
      <c r="W9" s="4214"/>
      <c r="X9" s="4214"/>
      <c r="Y9" s="4215"/>
      <c r="Z9" s="4042"/>
      <c r="AA9" s="4043"/>
      <c r="AB9" s="4043"/>
      <c r="AC9" s="4043"/>
      <c r="AD9" s="4043"/>
      <c r="AE9" s="4043"/>
      <c r="AF9" s="4044"/>
      <c r="AG9" s="3957" t="s">
        <v>50</v>
      </c>
      <c r="AH9" s="3958"/>
      <c r="AI9" s="3958"/>
      <c r="AJ9" s="3958"/>
      <c r="AK9" s="3958"/>
      <c r="AL9" s="3958"/>
      <c r="AM9" s="3958"/>
      <c r="AN9" s="3958"/>
      <c r="AO9" s="3958"/>
      <c r="AP9" s="3959"/>
      <c r="AQ9" s="3929" t="s">
        <v>7</v>
      </c>
      <c r="AR9" s="3930"/>
      <c r="AS9" s="3930"/>
      <c r="AT9" s="3930"/>
      <c r="AU9" s="3930"/>
      <c r="AV9" s="3930"/>
      <c r="AW9" s="3930"/>
      <c r="AX9" s="3930"/>
      <c r="AY9" s="3930"/>
      <c r="AZ9" s="3930"/>
      <c r="BA9" s="3930"/>
      <c r="BB9" s="3930"/>
      <c r="BC9" s="3930"/>
      <c r="BD9" s="3930"/>
      <c r="BE9" s="3930"/>
      <c r="BF9" s="3930"/>
      <c r="BG9" s="3930"/>
      <c r="BH9" s="3930"/>
      <c r="BI9" s="3931"/>
      <c r="BJ9" s="3923"/>
      <c r="BK9" s="3924"/>
      <c r="BL9" s="3924"/>
      <c r="BM9" s="3925"/>
    </row>
    <row r="10" spans="1:66" ht="22.75" customHeight="1">
      <c r="A10" s="4196"/>
      <c r="B10" s="4042"/>
      <c r="C10" s="4043"/>
      <c r="D10" s="4043"/>
      <c r="E10" s="4043"/>
      <c r="F10" s="4043"/>
      <c r="G10" s="4043"/>
      <c r="H10" s="4043"/>
      <c r="I10" s="4044"/>
      <c r="J10" s="4048"/>
      <c r="K10" s="4049"/>
      <c r="L10" s="4049"/>
      <c r="M10" s="4049"/>
      <c r="N10" s="4050"/>
      <c r="O10" s="4015"/>
      <c r="P10" s="4016"/>
      <c r="Q10" s="4016"/>
      <c r="R10" s="4017"/>
      <c r="S10" s="4213"/>
      <c r="T10" s="4214"/>
      <c r="U10" s="4214"/>
      <c r="V10" s="4214"/>
      <c r="W10" s="4214"/>
      <c r="X10" s="4214"/>
      <c r="Y10" s="4215"/>
      <c r="Z10" s="4042"/>
      <c r="AA10" s="4043"/>
      <c r="AB10" s="4043"/>
      <c r="AC10" s="4043"/>
      <c r="AD10" s="4043"/>
      <c r="AE10" s="4043"/>
      <c r="AF10" s="4044"/>
      <c r="AG10" s="3926" t="s">
        <v>14</v>
      </c>
      <c r="AH10" s="3927"/>
      <c r="AI10" s="3927"/>
      <c r="AJ10" s="3927"/>
      <c r="AK10" s="3927"/>
      <c r="AL10" s="3927"/>
      <c r="AM10" s="3927"/>
      <c r="AN10" s="3927"/>
      <c r="AO10" s="3927"/>
      <c r="AP10" s="3928"/>
      <c r="AQ10" s="3929" t="s">
        <v>7</v>
      </c>
      <c r="AR10" s="3930"/>
      <c r="AS10" s="3930"/>
      <c r="AT10" s="3930"/>
      <c r="AU10" s="3930"/>
      <c r="AV10" s="3930"/>
      <c r="AW10" s="3930"/>
      <c r="AX10" s="3930"/>
      <c r="AY10" s="3930"/>
      <c r="AZ10" s="3930"/>
      <c r="BA10" s="3930"/>
      <c r="BB10" s="3930"/>
      <c r="BC10" s="3930"/>
      <c r="BD10" s="3930"/>
      <c r="BE10" s="3930"/>
      <c r="BF10" s="3930"/>
      <c r="BG10" s="3930"/>
      <c r="BH10" s="3930"/>
      <c r="BI10" s="3931"/>
      <c r="BJ10" s="3923"/>
      <c r="BK10" s="3924"/>
      <c r="BL10" s="3924"/>
      <c r="BM10" s="3925"/>
    </row>
    <row r="11" spans="1:66" ht="22.75" customHeight="1">
      <c r="A11" s="4196"/>
      <c r="B11" s="4042"/>
      <c r="C11" s="4043"/>
      <c r="D11" s="4043"/>
      <c r="E11" s="4043"/>
      <c r="F11" s="4043"/>
      <c r="G11" s="4043"/>
      <c r="H11" s="4043"/>
      <c r="I11" s="4044"/>
      <c r="J11" s="4048"/>
      <c r="K11" s="4049"/>
      <c r="L11" s="4049"/>
      <c r="M11" s="4049"/>
      <c r="N11" s="4050"/>
      <c r="O11" s="4015"/>
      <c r="P11" s="4016"/>
      <c r="Q11" s="4016"/>
      <c r="R11" s="4017"/>
      <c r="S11" s="4213"/>
      <c r="T11" s="4214"/>
      <c r="U11" s="4214"/>
      <c r="V11" s="4214"/>
      <c r="W11" s="4214"/>
      <c r="X11" s="4214"/>
      <c r="Y11" s="4215"/>
      <c r="Z11" s="4042"/>
      <c r="AA11" s="4043"/>
      <c r="AB11" s="4043"/>
      <c r="AC11" s="4043"/>
      <c r="AD11" s="4043"/>
      <c r="AE11" s="4043"/>
      <c r="AF11" s="4044"/>
      <c r="AG11" s="3926" t="s">
        <v>1559</v>
      </c>
      <c r="AH11" s="3927"/>
      <c r="AI11" s="3927"/>
      <c r="AJ11" s="3927"/>
      <c r="AK11" s="3927"/>
      <c r="AL11" s="3927"/>
      <c r="AM11" s="3927"/>
      <c r="AN11" s="3927"/>
      <c r="AO11" s="3927"/>
      <c r="AP11" s="3928"/>
      <c r="AQ11" s="3929" t="s">
        <v>51</v>
      </c>
      <c r="AR11" s="3930"/>
      <c r="AS11" s="3930"/>
      <c r="AT11" s="3930"/>
      <c r="AU11" s="3930"/>
      <c r="AV11" s="3930"/>
      <c r="AW11" s="3930"/>
      <c r="AX11" s="3930"/>
      <c r="AY11" s="3930"/>
      <c r="AZ11" s="3930"/>
      <c r="BA11" s="3930"/>
      <c r="BB11" s="3930"/>
      <c r="BC11" s="3930"/>
      <c r="BD11" s="3930"/>
      <c r="BE11" s="3930"/>
      <c r="BF11" s="3930"/>
      <c r="BG11" s="3930"/>
      <c r="BH11" s="3930"/>
      <c r="BI11" s="3931"/>
      <c r="BJ11" s="3923"/>
      <c r="BK11" s="3924"/>
      <c r="BL11" s="3924"/>
      <c r="BM11" s="3925"/>
    </row>
    <row r="12" spans="1:66" ht="21.75" customHeight="1">
      <c r="A12" s="4196"/>
      <c r="B12" s="4042"/>
      <c r="C12" s="4043"/>
      <c r="D12" s="4043"/>
      <c r="E12" s="4043"/>
      <c r="F12" s="4043"/>
      <c r="G12" s="4043"/>
      <c r="H12" s="4043"/>
      <c r="I12" s="4044"/>
      <c r="J12" s="4048"/>
      <c r="K12" s="4049"/>
      <c r="L12" s="4049"/>
      <c r="M12" s="4049"/>
      <c r="N12" s="4050"/>
      <c r="O12" s="4015"/>
      <c r="P12" s="4016"/>
      <c r="Q12" s="4016"/>
      <c r="R12" s="4017"/>
      <c r="S12" s="4213"/>
      <c r="T12" s="4214"/>
      <c r="U12" s="4214"/>
      <c r="V12" s="4214"/>
      <c r="W12" s="4214"/>
      <c r="X12" s="4214"/>
      <c r="Y12" s="4215"/>
      <c r="Z12" s="4042"/>
      <c r="AA12" s="4043"/>
      <c r="AB12" s="4043"/>
      <c r="AC12" s="4043"/>
      <c r="AD12" s="4043"/>
      <c r="AE12" s="4043"/>
      <c r="AF12" s="4044"/>
      <c r="AG12" s="3926" t="s">
        <v>52</v>
      </c>
      <c r="AH12" s="3927"/>
      <c r="AI12" s="3927"/>
      <c r="AJ12" s="3927"/>
      <c r="AK12" s="3927"/>
      <c r="AL12" s="3927"/>
      <c r="AM12" s="3927"/>
      <c r="AN12" s="3927"/>
      <c r="AO12" s="3927"/>
      <c r="AP12" s="3928"/>
      <c r="AQ12" s="3929" t="s">
        <v>7</v>
      </c>
      <c r="AR12" s="3930"/>
      <c r="AS12" s="3930"/>
      <c r="AT12" s="3930"/>
      <c r="AU12" s="3930"/>
      <c r="AV12" s="3930"/>
      <c r="AW12" s="3930"/>
      <c r="AX12" s="3930"/>
      <c r="AY12" s="3930"/>
      <c r="AZ12" s="3930"/>
      <c r="BA12" s="3930"/>
      <c r="BB12" s="3930"/>
      <c r="BC12" s="3930"/>
      <c r="BD12" s="3930"/>
      <c r="BE12" s="3930"/>
      <c r="BF12" s="3930"/>
      <c r="BG12" s="3930"/>
      <c r="BH12" s="3930"/>
      <c r="BI12" s="3931"/>
      <c r="BJ12" s="3923"/>
      <c r="BK12" s="3924"/>
      <c r="BL12" s="3924"/>
      <c r="BM12" s="3925"/>
    </row>
    <row r="13" spans="1:66" ht="21.75" customHeight="1">
      <c r="A13" s="4196"/>
      <c r="B13" s="4042"/>
      <c r="C13" s="4043"/>
      <c r="D13" s="4043"/>
      <c r="E13" s="4043"/>
      <c r="F13" s="4043"/>
      <c r="G13" s="4043"/>
      <c r="H13" s="4043"/>
      <c r="I13" s="4044"/>
      <c r="J13" s="4048"/>
      <c r="K13" s="4049"/>
      <c r="L13" s="4049"/>
      <c r="M13" s="4049"/>
      <c r="N13" s="4050"/>
      <c r="O13" s="4015"/>
      <c r="P13" s="4016"/>
      <c r="Q13" s="4016"/>
      <c r="R13" s="4017"/>
      <c r="S13" s="4213"/>
      <c r="T13" s="4214"/>
      <c r="U13" s="4214"/>
      <c r="V13" s="4214"/>
      <c r="W13" s="4214"/>
      <c r="X13" s="4214"/>
      <c r="Y13" s="4215"/>
      <c r="Z13" s="4042"/>
      <c r="AA13" s="4043"/>
      <c r="AB13" s="4043"/>
      <c r="AC13" s="4043"/>
      <c r="AD13" s="4043"/>
      <c r="AE13" s="4043"/>
      <c r="AF13" s="4044"/>
      <c r="AG13" s="3915" t="s">
        <v>53</v>
      </c>
      <c r="AH13" s="3916"/>
      <c r="AI13" s="3916"/>
      <c r="AJ13" s="3916"/>
      <c r="AK13" s="3916"/>
      <c r="AL13" s="3916"/>
      <c r="AM13" s="3916"/>
      <c r="AN13" s="3916"/>
      <c r="AO13" s="3916"/>
      <c r="AP13" s="3917"/>
      <c r="AQ13" s="3918" t="s">
        <v>54</v>
      </c>
      <c r="AR13" s="3919"/>
      <c r="AS13" s="3919"/>
      <c r="AT13" s="3919"/>
      <c r="AU13" s="3919"/>
      <c r="AV13" s="3919"/>
      <c r="AW13" s="3919"/>
      <c r="AX13" s="3919"/>
      <c r="AY13" s="3919"/>
      <c r="AZ13" s="3919"/>
      <c r="BA13" s="3919"/>
      <c r="BB13" s="3919"/>
      <c r="BC13" s="3919"/>
      <c r="BD13" s="3919"/>
      <c r="BE13" s="3919"/>
      <c r="BF13" s="3919"/>
      <c r="BG13" s="3919"/>
      <c r="BH13" s="3919"/>
      <c r="BI13" s="3920"/>
      <c r="BJ13" s="3923"/>
      <c r="BK13" s="3924"/>
      <c r="BL13" s="3924"/>
      <c r="BM13" s="3925"/>
    </row>
    <row r="14" spans="1:66" ht="22" customHeight="1">
      <c r="A14" s="4196"/>
      <c r="B14" s="4042"/>
      <c r="C14" s="4043"/>
      <c r="D14" s="4043"/>
      <c r="E14" s="4043"/>
      <c r="F14" s="4043"/>
      <c r="G14" s="4043"/>
      <c r="H14" s="4043"/>
      <c r="I14" s="4044"/>
      <c r="J14" s="4048"/>
      <c r="K14" s="4049"/>
      <c r="L14" s="4049"/>
      <c r="M14" s="4049"/>
      <c r="N14" s="4050"/>
      <c r="O14" s="4015"/>
      <c r="P14" s="4016"/>
      <c r="Q14" s="4016"/>
      <c r="R14" s="4017"/>
      <c r="S14" s="4213"/>
      <c r="T14" s="4214"/>
      <c r="U14" s="4214"/>
      <c r="V14" s="4214"/>
      <c r="W14" s="4214"/>
      <c r="X14" s="4214"/>
      <c r="Y14" s="4215"/>
      <c r="Z14" s="4042"/>
      <c r="AA14" s="4043"/>
      <c r="AB14" s="4043"/>
      <c r="AC14" s="4043"/>
      <c r="AD14" s="4043"/>
      <c r="AE14" s="4043"/>
      <c r="AF14" s="4044"/>
      <c r="AG14" s="3915" t="s">
        <v>20</v>
      </c>
      <c r="AH14" s="3916"/>
      <c r="AI14" s="3916"/>
      <c r="AJ14" s="3916"/>
      <c r="AK14" s="3916"/>
      <c r="AL14" s="3916"/>
      <c r="AM14" s="3916"/>
      <c r="AN14" s="3916"/>
      <c r="AO14" s="3916"/>
      <c r="AP14" s="3917"/>
      <c r="AQ14" s="3918" t="s">
        <v>7</v>
      </c>
      <c r="AR14" s="3919"/>
      <c r="AS14" s="3919"/>
      <c r="AT14" s="3919"/>
      <c r="AU14" s="3919"/>
      <c r="AV14" s="3919"/>
      <c r="AW14" s="3919"/>
      <c r="AX14" s="3919"/>
      <c r="AY14" s="3919"/>
      <c r="AZ14" s="3919"/>
      <c r="BA14" s="3919"/>
      <c r="BB14" s="3919"/>
      <c r="BC14" s="3919"/>
      <c r="BD14" s="3919"/>
      <c r="BE14" s="3919"/>
      <c r="BF14" s="3919"/>
      <c r="BG14" s="3919"/>
      <c r="BH14" s="3919"/>
      <c r="BI14" s="3920"/>
      <c r="BJ14" s="3921"/>
      <c r="BK14" s="3921"/>
      <c r="BL14" s="3921"/>
      <c r="BM14" s="3922"/>
    </row>
    <row r="15" spans="1:66" ht="80.150000000000006" customHeight="1">
      <c r="A15" s="4196"/>
      <c r="B15" s="4042"/>
      <c r="C15" s="4043"/>
      <c r="D15" s="4043"/>
      <c r="E15" s="4043"/>
      <c r="F15" s="4043"/>
      <c r="G15" s="4043"/>
      <c r="H15" s="4043"/>
      <c r="I15" s="4044"/>
      <c r="J15" s="4048"/>
      <c r="K15" s="4049"/>
      <c r="L15" s="4049"/>
      <c r="M15" s="4049"/>
      <c r="N15" s="4050"/>
      <c r="O15" s="4015"/>
      <c r="P15" s="4016"/>
      <c r="Q15" s="4016"/>
      <c r="R15" s="4017"/>
      <c r="S15" s="4213"/>
      <c r="T15" s="4214"/>
      <c r="U15" s="4214"/>
      <c r="V15" s="4214"/>
      <c r="W15" s="4214"/>
      <c r="X15" s="4214"/>
      <c r="Y15" s="4215"/>
      <c r="Z15" s="4042"/>
      <c r="AA15" s="4043"/>
      <c r="AB15" s="4043"/>
      <c r="AC15" s="4043"/>
      <c r="AD15" s="4043"/>
      <c r="AE15" s="4043"/>
      <c r="AF15" s="4044"/>
      <c r="AG15" s="4138" t="s">
        <v>1560</v>
      </c>
      <c r="AH15" s="4139"/>
      <c r="AI15" s="4139"/>
      <c r="AJ15" s="4139"/>
      <c r="AK15" s="4139"/>
      <c r="AL15" s="4139"/>
      <c r="AM15" s="4139"/>
      <c r="AN15" s="4139"/>
      <c r="AO15" s="4139"/>
      <c r="AP15" s="4140"/>
      <c r="AQ15" s="4141" t="s">
        <v>1561</v>
      </c>
      <c r="AR15" s="3943"/>
      <c r="AS15" s="3943"/>
      <c r="AT15" s="3943"/>
      <c r="AU15" s="3943"/>
      <c r="AV15" s="3943"/>
      <c r="AW15" s="3943"/>
      <c r="AX15" s="3943"/>
      <c r="AY15" s="3943"/>
      <c r="AZ15" s="3943"/>
      <c r="BA15" s="3943"/>
      <c r="BB15" s="3943"/>
      <c r="BC15" s="3943"/>
      <c r="BD15" s="3943"/>
      <c r="BE15" s="3943"/>
      <c r="BF15" s="3943"/>
      <c r="BG15" s="3943"/>
      <c r="BH15" s="3943"/>
      <c r="BI15" s="3944"/>
      <c r="BJ15" s="3923"/>
      <c r="BK15" s="3924"/>
      <c r="BL15" s="3924"/>
      <c r="BM15" s="3925"/>
    </row>
    <row r="16" spans="1:66" ht="22.75" customHeight="1">
      <c r="A16" s="4196"/>
      <c r="B16" s="4042"/>
      <c r="C16" s="4043"/>
      <c r="D16" s="4043"/>
      <c r="E16" s="4043"/>
      <c r="F16" s="4043"/>
      <c r="G16" s="4043"/>
      <c r="H16" s="4043"/>
      <c r="I16" s="4044"/>
      <c r="J16" s="4048"/>
      <c r="K16" s="4049"/>
      <c r="L16" s="4049"/>
      <c r="M16" s="4049"/>
      <c r="N16" s="4050"/>
      <c r="O16" s="4015"/>
      <c r="P16" s="4016"/>
      <c r="Q16" s="4016"/>
      <c r="R16" s="4017"/>
      <c r="S16" s="4213"/>
      <c r="T16" s="4214"/>
      <c r="U16" s="4214"/>
      <c r="V16" s="4214"/>
      <c r="W16" s="4214"/>
      <c r="X16" s="4214"/>
      <c r="Y16" s="4215"/>
      <c r="Z16" s="4042"/>
      <c r="AA16" s="4043"/>
      <c r="AB16" s="4043"/>
      <c r="AC16" s="4043"/>
      <c r="AD16" s="4043"/>
      <c r="AE16" s="4043"/>
      <c r="AF16" s="4044"/>
      <c r="AG16" s="3926" t="s">
        <v>56</v>
      </c>
      <c r="AH16" s="3927"/>
      <c r="AI16" s="3927"/>
      <c r="AJ16" s="3927"/>
      <c r="AK16" s="3927"/>
      <c r="AL16" s="3927"/>
      <c r="AM16" s="3927"/>
      <c r="AN16" s="3927"/>
      <c r="AO16" s="3927"/>
      <c r="AP16" s="3928"/>
      <c r="AQ16" s="3929" t="s">
        <v>57</v>
      </c>
      <c r="AR16" s="3930"/>
      <c r="AS16" s="3930"/>
      <c r="AT16" s="3930"/>
      <c r="AU16" s="3930"/>
      <c r="AV16" s="3930"/>
      <c r="AW16" s="3930"/>
      <c r="AX16" s="3930"/>
      <c r="AY16" s="3930"/>
      <c r="AZ16" s="3930"/>
      <c r="BA16" s="3930"/>
      <c r="BB16" s="3930"/>
      <c r="BC16" s="3930"/>
      <c r="BD16" s="3930"/>
      <c r="BE16" s="3930"/>
      <c r="BF16" s="3930"/>
      <c r="BG16" s="3930"/>
      <c r="BH16" s="3930"/>
      <c r="BI16" s="3931"/>
      <c r="BJ16" s="839"/>
      <c r="BK16" s="840"/>
      <c r="BL16" s="840"/>
      <c r="BM16" s="10"/>
    </row>
    <row r="17" spans="1:65" ht="22.75" customHeight="1">
      <c r="A17" s="4196"/>
      <c r="B17" s="4042"/>
      <c r="C17" s="4043"/>
      <c r="D17" s="4043"/>
      <c r="E17" s="4043"/>
      <c r="F17" s="4043"/>
      <c r="G17" s="4043"/>
      <c r="H17" s="4043"/>
      <c r="I17" s="4044"/>
      <c r="J17" s="4048"/>
      <c r="K17" s="4049"/>
      <c r="L17" s="4049"/>
      <c r="M17" s="4049"/>
      <c r="N17" s="4050"/>
      <c r="O17" s="4015"/>
      <c r="P17" s="4016"/>
      <c r="Q17" s="4016"/>
      <c r="R17" s="4017"/>
      <c r="S17" s="4213"/>
      <c r="T17" s="4214"/>
      <c r="U17" s="4214"/>
      <c r="V17" s="4214"/>
      <c r="W17" s="4214"/>
      <c r="X17" s="4214"/>
      <c r="Y17" s="4215"/>
      <c r="Z17" s="4042"/>
      <c r="AA17" s="4043"/>
      <c r="AB17" s="4043"/>
      <c r="AC17" s="4043"/>
      <c r="AD17" s="4043"/>
      <c r="AE17" s="4043"/>
      <c r="AF17" s="4044"/>
      <c r="AG17" s="3926" t="s">
        <v>58</v>
      </c>
      <c r="AH17" s="3927"/>
      <c r="AI17" s="3927"/>
      <c r="AJ17" s="3927"/>
      <c r="AK17" s="3927"/>
      <c r="AL17" s="3927"/>
      <c r="AM17" s="3927"/>
      <c r="AN17" s="3927"/>
      <c r="AO17" s="3927"/>
      <c r="AP17" s="3928"/>
      <c r="AQ17" s="3929" t="s">
        <v>13</v>
      </c>
      <c r="AR17" s="3930"/>
      <c r="AS17" s="3930"/>
      <c r="AT17" s="3930"/>
      <c r="AU17" s="3930"/>
      <c r="AV17" s="3930"/>
      <c r="AW17" s="3930"/>
      <c r="AX17" s="3930"/>
      <c r="AY17" s="3930"/>
      <c r="AZ17" s="3930"/>
      <c r="BA17" s="3930"/>
      <c r="BB17" s="3930"/>
      <c r="BC17" s="3930"/>
      <c r="BD17" s="3930"/>
      <c r="BE17" s="3930"/>
      <c r="BF17" s="3930"/>
      <c r="BG17" s="3930"/>
      <c r="BH17" s="3930"/>
      <c r="BI17" s="3931"/>
      <c r="BJ17" s="3923"/>
      <c r="BK17" s="3924"/>
      <c r="BL17" s="3924"/>
      <c r="BM17" s="3925"/>
    </row>
    <row r="18" spans="1:65" ht="30.75" customHeight="1">
      <c r="A18" s="4196"/>
      <c r="B18" s="4042"/>
      <c r="C18" s="4043"/>
      <c r="D18" s="4043"/>
      <c r="E18" s="4043"/>
      <c r="F18" s="4043"/>
      <c r="G18" s="4043"/>
      <c r="H18" s="4043"/>
      <c r="I18" s="4044"/>
      <c r="J18" s="4048"/>
      <c r="K18" s="4049"/>
      <c r="L18" s="4049"/>
      <c r="M18" s="4049"/>
      <c r="N18" s="4050"/>
      <c r="O18" s="4015"/>
      <c r="P18" s="4016"/>
      <c r="Q18" s="4016"/>
      <c r="R18" s="4017"/>
      <c r="S18" s="4213"/>
      <c r="T18" s="4214"/>
      <c r="U18" s="4214"/>
      <c r="V18" s="4214"/>
      <c r="W18" s="4214"/>
      <c r="X18" s="4214"/>
      <c r="Y18" s="4215"/>
      <c r="Z18" s="4042"/>
      <c r="AA18" s="4043"/>
      <c r="AB18" s="4043"/>
      <c r="AC18" s="4043"/>
      <c r="AD18" s="4043"/>
      <c r="AE18" s="4043"/>
      <c r="AF18" s="4044"/>
      <c r="AG18" s="3926" t="s">
        <v>1562</v>
      </c>
      <c r="AH18" s="3927"/>
      <c r="AI18" s="3927"/>
      <c r="AJ18" s="3927"/>
      <c r="AK18" s="3927"/>
      <c r="AL18" s="3927"/>
      <c r="AM18" s="3927"/>
      <c r="AN18" s="3927"/>
      <c r="AO18" s="3927"/>
      <c r="AP18" s="3928"/>
      <c r="AQ18" s="3938" t="s">
        <v>1563</v>
      </c>
      <c r="AR18" s="3940"/>
      <c r="AS18" s="3940"/>
      <c r="AT18" s="3940"/>
      <c r="AU18" s="3940"/>
      <c r="AV18" s="3940"/>
      <c r="AW18" s="3940"/>
      <c r="AX18" s="3940"/>
      <c r="AY18" s="3940"/>
      <c r="AZ18" s="3940"/>
      <c r="BA18" s="3940"/>
      <c r="BB18" s="3940"/>
      <c r="BC18" s="3940"/>
      <c r="BD18" s="3940"/>
      <c r="BE18" s="3940"/>
      <c r="BF18" s="3940"/>
      <c r="BG18" s="3940"/>
      <c r="BH18" s="3940"/>
      <c r="BI18" s="3941"/>
      <c r="BJ18" s="3923"/>
      <c r="BK18" s="3924"/>
      <c r="BL18" s="3924"/>
      <c r="BM18" s="3925"/>
    </row>
    <row r="19" spans="1:65" ht="22.75" customHeight="1">
      <c r="A19" s="4196"/>
      <c r="B19" s="4042"/>
      <c r="C19" s="4043"/>
      <c r="D19" s="4043"/>
      <c r="E19" s="4043"/>
      <c r="F19" s="4043"/>
      <c r="G19" s="4043"/>
      <c r="H19" s="4043"/>
      <c r="I19" s="4044"/>
      <c r="J19" s="4048"/>
      <c r="K19" s="4049"/>
      <c r="L19" s="4049"/>
      <c r="M19" s="4049"/>
      <c r="N19" s="4050"/>
      <c r="O19" s="4015"/>
      <c r="P19" s="4016"/>
      <c r="Q19" s="4016"/>
      <c r="R19" s="4017"/>
      <c r="S19" s="4213"/>
      <c r="T19" s="4214"/>
      <c r="U19" s="4214"/>
      <c r="V19" s="4214"/>
      <c r="W19" s="4214"/>
      <c r="X19" s="4214"/>
      <c r="Y19" s="4215"/>
      <c r="Z19" s="4042"/>
      <c r="AA19" s="4043"/>
      <c r="AB19" s="4043"/>
      <c r="AC19" s="4043"/>
      <c r="AD19" s="4043"/>
      <c r="AE19" s="4043"/>
      <c r="AF19" s="4044"/>
      <c r="AG19" s="4105" t="s">
        <v>1564</v>
      </c>
      <c r="AH19" s="4106"/>
      <c r="AI19" s="4106"/>
      <c r="AJ19" s="4106"/>
      <c r="AK19" s="4106"/>
      <c r="AL19" s="4106"/>
      <c r="AM19" s="4106"/>
      <c r="AN19" s="4106"/>
      <c r="AO19" s="4106"/>
      <c r="AP19" s="4107"/>
      <c r="AQ19" s="3942" t="s">
        <v>7</v>
      </c>
      <c r="AR19" s="3943"/>
      <c r="AS19" s="3943"/>
      <c r="AT19" s="3943"/>
      <c r="AU19" s="3943"/>
      <c r="AV19" s="3943"/>
      <c r="AW19" s="3943"/>
      <c r="AX19" s="3943"/>
      <c r="AY19" s="3943"/>
      <c r="AZ19" s="3943"/>
      <c r="BA19" s="3943"/>
      <c r="BB19" s="3943"/>
      <c r="BC19" s="3943"/>
      <c r="BD19" s="3943"/>
      <c r="BE19" s="3943"/>
      <c r="BF19" s="3943"/>
      <c r="BG19" s="3943"/>
      <c r="BH19" s="3943"/>
      <c r="BI19" s="3944"/>
      <c r="BJ19" s="3923"/>
      <c r="BK19" s="3924"/>
      <c r="BL19" s="3924"/>
      <c r="BM19" s="3925"/>
    </row>
    <row r="20" spans="1:65" ht="22.75" customHeight="1">
      <c r="A20" s="4196"/>
      <c r="B20" s="4042"/>
      <c r="C20" s="4043"/>
      <c r="D20" s="4043"/>
      <c r="E20" s="4043"/>
      <c r="F20" s="4043"/>
      <c r="G20" s="4043"/>
      <c r="H20" s="4043"/>
      <c r="I20" s="4044"/>
      <c r="J20" s="4048"/>
      <c r="K20" s="4049"/>
      <c r="L20" s="4049"/>
      <c r="M20" s="4049"/>
      <c r="N20" s="4050"/>
      <c r="O20" s="4015"/>
      <c r="P20" s="4016"/>
      <c r="Q20" s="4016"/>
      <c r="R20" s="4017"/>
      <c r="S20" s="4213"/>
      <c r="T20" s="4214"/>
      <c r="U20" s="4214"/>
      <c r="V20" s="4214"/>
      <c r="W20" s="4214"/>
      <c r="X20" s="4214"/>
      <c r="Y20" s="4215"/>
      <c r="Z20" s="4042"/>
      <c r="AA20" s="4043"/>
      <c r="AB20" s="4043"/>
      <c r="AC20" s="4043"/>
      <c r="AD20" s="4043"/>
      <c r="AE20" s="4043"/>
      <c r="AF20" s="4044"/>
      <c r="AG20" s="3926" t="s">
        <v>59</v>
      </c>
      <c r="AH20" s="3927"/>
      <c r="AI20" s="3927"/>
      <c r="AJ20" s="3927"/>
      <c r="AK20" s="3927"/>
      <c r="AL20" s="3927"/>
      <c r="AM20" s="3927"/>
      <c r="AN20" s="3927"/>
      <c r="AO20" s="3927"/>
      <c r="AP20" s="3928"/>
      <c r="AQ20" s="3918" t="s">
        <v>1565</v>
      </c>
      <c r="AR20" s="3919"/>
      <c r="AS20" s="3919"/>
      <c r="AT20" s="3919"/>
      <c r="AU20" s="3919"/>
      <c r="AV20" s="3919"/>
      <c r="AW20" s="3919"/>
      <c r="AX20" s="3919"/>
      <c r="AY20" s="3919"/>
      <c r="AZ20" s="3919"/>
      <c r="BA20" s="3919"/>
      <c r="BB20" s="3919"/>
      <c r="BC20" s="3919"/>
      <c r="BD20" s="3919"/>
      <c r="BE20" s="3919"/>
      <c r="BF20" s="3919"/>
      <c r="BG20" s="3919"/>
      <c r="BH20" s="3919"/>
      <c r="BI20" s="3920"/>
      <c r="BJ20" s="3923"/>
      <c r="BK20" s="3924"/>
      <c r="BL20" s="3924"/>
      <c r="BM20" s="3925"/>
    </row>
    <row r="21" spans="1:65" ht="22.75" customHeight="1">
      <c r="A21" s="4196"/>
      <c r="B21" s="4042"/>
      <c r="C21" s="4043"/>
      <c r="D21" s="4043"/>
      <c r="E21" s="4043"/>
      <c r="F21" s="4043"/>
      <c r="G21" s="4043"/>
      <c r="H21" s="4043"/>
      <c r="I21" s="4044"/>
      <c r="J21" s="4048"/>
      <c r="K21" s="4049"/>
      <c r="L21" s="4049"/>
      <c r="M21" s="4049"/>
      <c r="N21" s="4050"/>
      <c r="O21" s="4015"/>
      <c r="P21" s="4016"/>
      <c r="Q21" s="4016"/>
      <c r="R21" s="4017"/>
      <c r="S21" s="4213"/>
      <c r="T21" s="4214"/>
      <c r="U21" s="4214"/>
      <c r="V21" s="4214"/>
      <c r="W21" s="4214"/>
      <c r="X21" s="4214"/>
      <c r="Y21" s="4215"/>
      <c r="Z21" s="4042"/>
      <c r="AA21" s="4043"/>
      <c r="AB21" s="4043"/>
      <c r="AC21" s="4043"/>
      <c r="AD21" s="4043"/>
      <c r="AE21" s="4043"/>
      <c r="AF21" s="4044"/>
      <c r="AG21" s="3926" t="s">
        <v>16</v>
      </c>
      <c r="AH21" s="3927"/>
      <c r="AI21" s="3927"/>
      <c r="AJ21" s="3927"/>
      <c r="AK21" s="3927"/>
      <c r="AL21" s="3927"/>
      <c r="AM21" s="3927"/>
      <c r="AN21" s="3927"/>
      <c r="AO21" s="3927"/>
      <c r="AP21" s="3928"/>
      <c r="AQ21" s="3929" t="s">
        <v>7</v>
      </c>
      <c r="AR21" s="3930"/>
      <c r="AS21" s="3930"/>
      <c r="AT21" s="3930"/>
      <c r="AU21" s="3930"/>
      <c r="AV21" s="3930"/>
      <c r="AW21" s="3930"/>
      <c r="AX21" s="3930"/>
      <c r="AY21" s="3930"/>
      <c r="AZ21" s="3930"/>
      <c r="BA21" s="3930"/>
      <c r="BB21" s="3930"/>
      <c r="BC21" s="3930"/>
      <c r="BD21" s="3930"/>
      <c r="BE21" s="3930"/>
      <c r="BF21" s="3930"/>
      <c r="BG21" s="3930"/>
      <c r="BH21" s="3930"/>
      <c r="BI21" s="3931"/>
      <c r="BJ21" s="3923"/>
      <c r="BK21" s="3924"/>
      <c r="BL21" s="3924"/>
      <c r="BM21" s="3925"/>
    </row>
    <row r="22" spans="1:65" ht="22.75" customHeight="1">
      <c r="A22" s="4196"/>
      <c r="B22" s="4042"/>
      <c r="C22" s="4043"/>
      <c r="D22" s="4043"/>
      <c r="E22" s="4043"/>
      <c r="F22" s="4043"/>
      <c r="G22" s="4043"/>
      <c r="H22" s="4043"/>
      <c r="I22" s="4044"/>
      <c r="J22" s="4048"/>
      <c r="K22" s="4049"/>
      <c r="L22" s="4049"/>
      <c r="M22" s="4049"/>
      <c r="N22" s="4050"/>
      <c r="O22" s="4015"/>
      <c r="P22" s="4016"/>
      <c r="Q22" s="4016"/>
      <c r="R22" s="4017"/>
      <c r="S22" s="4213"/>
      <c r="T22" s="4214"/>
      <c r="U22" s="4214"/>
      <c r="V22" s="4214"/>
      <c r="W22" s="4214"/>
      <c r="X22" s="4214"/>
      <c r="Y22" s="4215"/>
      <c r="Z22" s="4042"/>
      <c r="AA22" s="4043"/>
      <c r="AB22" s="4043"/>
      <c r="AC22" s="4043"/>
      <c r="AD22" s="4043"/>
      <c r="AE22" s="4043"/>
      <c r="AF22" s="4044"/>
      <c r="AG22" s="3926" t="s">
        <v>17</v>
      </c>
      <c r="AH22" s="3927"/>
      <c r="AI22" s="3927"/>
      <c r="AJ22" s="3927"/>
      <c r="AK22" s="3927"/>
      <c r="AL22" s="3927"/>
      <c r="AM22" s="3927"/>
      <c r="AN22" s="3927"/>
      <c r="AO22" s="3927"/>
      <c r="AP22" s="3928"/>
      <c r="AQ22" s="3929" t="s">
        <v>7</v>
      </c>
      <c r="AR22" s="3930"/>
      <c r="AS22" s="3930"/>
      <c r="AT22" s="3930"/>
      <c r="AU22" s="3930"/>
      <c r="AV22" s="3930"/>
      <c r="AW22" s="3930"/>
      <c r="AX22" s="3930"/>
      <c r="AY22" s="3930"/>
      <c r="AZ22" s="3930"/>
      <c r="BA22" s="3930"/>
      <c r="BB22" s="3930"/>
      <c r="BC22" s="3930"/>
      <c r="BD22" s="3930"/>
      <c r="BE22" s="3930"/>
      <c r="BF22" s="3930"/>
      <c r="BG22" s="3930"/>
      <c r="BH22" s="3930"/>
      <c r="BI22" s="3931"/>
      <c r="BJ22" s="3923"/>
      <c r="BK22" s="3924"/>
      <c r="BL22" s="3924"/>
      <c r="BM22" s="3925"/>
    </row>
    <row r="23" spans="1:65" ht="22.75" customHeight="1">
      <c r="A23" s="4196"/>
      <c r="B23" s="4042"/>
      <c r="C23" s="4043"/>
      <c r="D23" s="4043"/>
      <c r="E23" s="4043"/>
      <c r="F23" s="4043"/>
      <c r="G23" s="4043"/>
      <c r="H23" s="4043"/>
      <c r="I23" s="4044"/>
      <c r="J23" s="4048"/>
      <c r="K23" s="4049"/>
      <c r="L23" s="4049"/>
      <c r="M23" s="4049"/>
      <c r="N23" s="4050"/>
      <c r="O23" s="4015"/>
      <c r="P23" s="4016"/>
      <c r="Q23" s="4016"/>
      <c r="R23" s="4017"/>
      <c r="S23" s="4213"/>
      <c r="T23" s="4214"/>
      <c r="U23" s="4214"/>
      <c r="V23" s="4214"/>
      <c r="W23" s="4214"/>
      <c r="X23" s="4214"/>
      <c r="Y23" s="4215"/>
      <c r="Z23" s="4042"/>
      <c r="AA23" s="4043"/>
      <c r="AB23" s="4043"/>
      <c r="AC23" s="4043"/>
      <c r="AD23" s="4043"/>
      <c r="AE23" s="4043"/>
      <c r="AF23" s="4044"/>
      <c r="AG23" s="3926" t="s">
        <v>15</v>
      </c>
      <c r="AH23" s="3927"/>
      <c r="AI23" s="3927"/>
      <c r="AJ23" s="3927"/>
      <c r="AK23" s="3927"/>
      <c r="AL23" s="3927"/>
      <c r="AM23" s="3927"/>
      <c r="AN23" s="3927"/>
      <c r="AO23" s="3927"/>
      <c r="AP23" s="3928"/>
      <c r="AQ23" s="3929" t="s">
        <v>7</v>
      </c>
      <c r="AR23" s="3930"/>
      <c r="AS23" s="3930"/>
      <c r="AT23" s="3930"/>
      <c r="AU23" s="3930"/>
      <c r="AV23" s="3930"/>
      <c r="AW23" s="3930"/>
      <c r="AX23" s="3930"/>
      <c r="AY23" s="3930"/>
      <c r="AZ23" s="3930"/>
      <c r="BA23" s="3930"/>
      <c r="BB23" s="3930"/>
      <c r="BC23" s="3930"/>
      <c r="BD23" s="3930"/>
      <c r="BE23" s="3930"/>
      <c r="BF23" s="3930"/>
      <c r="BG23" s="3930"/>
      <c r="BH23" s="3930"/>
      <c r="BI23" s="3931"/>
      <c r="BJ23" s="3923"/>
      <c r="BK23" s="3924"/>
      <c r="BL23" s="3924"/>
      <c r="BM23" s="3925"/>
    </row>
    <row r="24" spans="1:65" ht="21.75" customHeight="1">
      <c r="A24" s="4196"/>
      <c r="B24" s="4042"/>
      <c r="C24" s="4043"/>
      <c r="D24" s="4043"/>
      <c r="E24" s="4043"/>
      <c r="F24" s="4043"/>
      <c r="G24" s="4043"/>
      <c r="H24" s="4043"/>
      <c r="I24" s="4044"/>
      <c r="J24" s="4048"/>
      <c r="K24" s="4049"/>
      <c r="L24" s="4049"/>
      <c r="M24" s="4049"/>
      <c r="N24" s="4050"/>
      <c r="O24" s="4015"/>
      <c r="P24" s="4016"/>
      <c r="Q24" s="4016"/>
      <c r="R24" s="4017"/>
      <c r="S24" s="4213"/>
      <c r="T24" s="4214"/>
      <c r="U24" s="4214"/>
      <c r="V24" s="4214"/>
      <c r="W24" s="4214"/>
      <c r="X24" s="4214"/>
      <c r="Y24" s="4215"/>
      <c r="Z24" s="4042"/>
      <c r="AA24" s="4043"/>
      <c r="AB24" s="4043"/>
      <c r="AC24" s="4043"/>
      <c r="AD24" s="4043"/>
      <c r="AE24" s="4043"/>
      <c r="AF24" s="4044"/>
      <c r="AG24" s="3926" t="s">
        <v>60</v>
      </c>
      <c r="AH24" s="3927"/>
      <c r="AI24" s="3927"/>
      <c r="AJ24" s="3927"/>
      <c r="AK24" s="3927"/>
      <c r="AL24" s="3927"/>
      <c r="AM24" s="3927"/>
      <c r="AN24" s="3927"/>
      <c r="AO24" s="3927"/>
      <c r="AP24" s="3928"/>
      <c r="AQ24" s="3929" t="s">
        <v>1566</v>
      </c>
      <c r="AR24" s="3930"/>
      <c r="AS24" s="3930"/>
      <c r="AT24" s="3930"/>
      <c r="AU24" s="3930"/>
      <c r="AV24" s="3930"/>
      <c r="AW24" s="3930"/>
      <c r="AX24" s="3930"/>
      <c r="AY24" s="3930"/>
      <c r="AZ24" s="3930"/>
      <c r="BA24" s="3930"/>
      <c r="BB24" s="3930"/>
      <c r="BC24" s="3930"/>
      <c r="BD24" s="3930"/>
      <c r="BE24" s="3930"/>
      <c r="BF24" s="3930"/>
      <c r="BG24" s="3930"/>
      <c r="BH24" s="3930"/>
      <c r="BI24" s="3931"/>
      <c r="BJ24" s="3923"/>
      <c r="BK24" s="3924"/>
      <c r="BL24" s="3924"/>
      <c r="BM24" s="3925"/>
    </row>
    <row r="25" spans="1:65" ht="21.75" customHeight="1">
      <c r="A25" s="4196"/>
      <c r="B25" s="4042"/>
      <c r="C25" s="4043"/>
      <c r="D25" s="4043"/>
      <c r="E25" s="4043"/>
      <c r="F25" s="4043"/>
      <c r="G25" s="4043"/>
      <c r="H25" s="4043"/>
      <c r="I25" s="4044"/>
      <c r="J25" s="4048"/>
      <c r="K25" s="4049"/>
      <c r="L25" s="4049"/>
      <c r="M25" s="4049"/>
      <c r="N25" s="4050"/>
      <c r="O25" s="4015"/>
      <c r="P25" s="4016"/>
      <c r="Q25" s="4016"/>
      <c r="R25" s="4017"/>
      <c r="S25" s="4213"/>
      <c r="T25" s="4214"/>
      <c r="U25" s="4214"/>
      <c r="V25" s="4214"/>
      <c r="W25" s="4214"/>
      <c r="X25" s="4214"/>
      <c r="Y25" s="4215"/>
      <c r="Z25" s="4042"/>
      <c r="AA25" s="4043"/>
      <c r="AB25" s="4043"/>
      <c r="AC25" s="4043"/>
      <c r="AD25" s="4043"/>
      <c r="AE25" s="4043"/>
      <c r="AF25" s="4044"/>
      <c r="AG25" s="3915" t="s">
        <v>1567</v>
      </c>
      <c r="AH25" s="3916"/>
      <c r="AI25" s="3916"/>
      <c r="AJ25" s="3916"/>
      <c r="AK25" s="3916"/>
      <c r="AL25" s="3916"/>
      <c r="AM25" s="3916"/>
      <c r="AN25" s="3916"/>
      <c r="AO25" s="3916"/>
      <c r="AP25" s="3917"/>
      <c r="AQ25" s="3918" t="s">
        <v>61</v>
      </c>
      <c r="AR25" s="3919"/>
      <c r="AS25" s="3919"/>
      <c r="AT25" s="3919"/>
      <c r="AU25" s="3919"/>
      <c r="AV25" s="3919"/>
      <c r="AW25" s="3919"/>
      <c r="AX25" s="3919"/>
      <c r="AY25" s="3919"/>
      <c r="AZ25" s="3919"/>
      <c r="BA25" s="3919"/>
      <c r="BB25" s="3919"/>
      <c r="BC25" s="3919"/>
      <c r="BD25" s="3919"/>
      <c r="BE25" s="3919"/>
      <c r="BF25" s="3919"/>
      <c r="BG25" s="3919"/>
      <c r="BH25" s="3919"/>
      <c r="BI25" s="3920"/>
      <c r="BJ25" s="3923"/>
      <c r="BK25" s="3924"/>
      <c r="BL25" s="3924"/>
      <c r="BM25" s="3925"/>
    </row>
    <row r="26" spans="1:65" ht="21.75" customHeight="1">
      <c r="A26" s="4196"/>
      <c r="B26" s="4042"/>
      <c r="C26" s="4043"/>
      <c r="D26" s="4043"/>
      <c r="E26" s="4043"/>
      <c r="F26" s="4043"/>
      <c r="G26" s="4043"/>
      <c r="H26" s="4043"/>
      <c r="I26" s="4044"/>
      <c r="J26" s="4048"/>
      <c r="K26" s="4049"/>
      <c r="L26" s="4049"/>
      <c r="M26" s="4049"/>
      <c r="N26" s="4050"/>
      <c r="O26" s="4015"/>
      <c r="P26" s="4016"/>
      <c r="Q26" s="4016"/>
      <c r="R26" s="4017"/>
      <c r="S26" s="4213"/>
      <c r="T26" s="4214"/>
      <c r="U26" s="4214"/>
      <c r="V26" s="4214"/>
      <c r="W26" s="4214"/>
      <c r="X26" s="4214"/>
      <c r="Y26" s="4215"/>
      <c r="Z26" s="4042"/>
      <c r="AA26" s="4043"/>
      <c r="AB26" s="4043"/>
      <c r="AC26" s="4043"/>
      <c r="AD26" s="4043"/>
      <c r="AE26" s="4043"/>
      <c r="AF26" s="4044"/>
      <c r="AG26" s="3915" t="s">
        <v>62</v>
      </c>
      <c r="AH26" s="3916"/>
      <c r="AI26" s="3916"/>
      <c r="AJ26" s="3916"/>
      <c r="AK26" s="3916"/>
      <c r="AL26" s="3916"/>
      <c r="AM26" s="3916"/>
      <c r="AN26" s="3916"/>
      <c r="AO26" s="3916"/>
      <c r="AP26" s="3917"/>
      <c r="AQ26" s="3918" t="s">
        <v>54</v>
      </c>
      <c r="AR26" s="3919"/>
      <c r="AS26" s="3919"/>
      <c r="AT26" s="3919"/>
      <c r="AU26" s="3919"/>
      <c r="AV26" s="3919"/>
      <c r="AW26" s="3919"/>
      <c r="AX26" s="3919"/>
      <c r="AY26" s="3919"/>
      <c r="AZ26" s="3919"/>
      <c r="BA26" s="3919"/>
      <c r="BB26" s="3919"/>
      <c r="BC26" s="3919"/>
      <c r="BD26" s="3919"/>
      <c r="BE26" s="3919"/>
      <c r="BF26" s="3919"/>
      <c r="BG26" s="3919"/>
      <c r="BH26" s="3919"/>
      <c r="BI26" s="3920"/>
      <c r="BJ26" s="3923"/>
      <c r="BK26" s="3924"/>
      <c r="BL26" s="3924"/>
      <c r="BM26" s="3925"/>
    </row>
    <row r="27" spans="1:65" ht="22.75" customHeight="1">
      <c r="A27" s="4196"/>
      <c r="B27" s="4042"/>
      <c r="C27" s="4043"/>
      <c r="D27" s="4043"/>
      <c r="E27" s="4043"/>
      <c r="F27" s="4043"/>
      <c r="G27" s="4043"/>
      <c r="H27" s="4043"/>
      <c r="I27" s="4044"/>
      <c r="J27" s="4048"/>
      <c r="K27" s="4049"/>
      <c r="L27" s="4049"/>
      <c r="M27" s="4049"/>
      <c r="N27" s="4050"/>
      <c r="O27" s="4015"/>
      <c r="P27" s="4016"/>
      <c r="Q27" s="4016"/>
      <c r="R27" s="4017"/>
      <c r="S27" s="4213"/>
      <c r="T27" s="4214"/>
      <c r="U27" s="4214"/>
      <c r="V27" s="4214"/>
      <c r="W27" s="4214"/>
      <c r="X27" s="4214"/>
      <c r="Y27" s="4215"/>
      <c r="Z27" s="4042"/>
      <c r="AA27" s="4043"/>
      <c r="AB27" s="4043"/>
      <c r="AC27" s="4043"/>
      <c r="AD27" s="4043"/>
      <c r="AE27" s="4043"/>
      <c r="AF27" s="4044"/>
      <c r="AG27" s="3926" t="s">
        <v>1568</v>
      </c>
      <c r="AH27" s="3927"/>
      <c r="AI27" s="3927"/>
      <c r="AJ27" s="3927"/>
      <c r="AK27" s="3927"/>
      <c r="AL27" s="3927"/>
      <c r="AM27" s="3927"/>
      <c r="AN27" s="3927"/>
      <c r="AO27" s="3927"/>
      <c r="AP27" s="3928"/>
      <c r="AQ27" s="3929" t="s">
        <v>7</v>
      </c>
      <c r="AR27" s="3930"/>
      <c r="AS27" s="3930"/>
      <c r="AT27" s="3930"/>
      <c r="AU27" s="3930"/>
      <c r="AV27" s="3930"/>
      <c r="AW27" s="3930"/>
      <c r="AX27" s="3930"/>
      <c r="AY27" s="3930"/>
      <c r="AZ27" s="3930"/>
      <c r="BA27" s="3930"/>
      <c r="BB27" s="3930"/>
      <c r="BC27" s="3930"/>
      <c r="BD27" s="3930"/>
      <c r="BE27" s="3930"/>
      <c r="BF27" s="3930"/>
      <c r="BG27" s="3930"/>
      <c r="BH27" s="3930"/>
      <c r="BI27" s="3931"/>
      <c r="BJ27" s="3923"/>
      <c r="BK27" s="3924"/>
      <c r="BL27" s="3924"/>
      <c r="BM27" s="3925"/>
    </row>
    <row r="28" spans="1:65" ht="22.75" customHeight="1">
      <c r="A28" s="4196"/>
      <c r="B28" s="4042"/>
      <c r="C28" s="4043"/>
      <c r="D28" s="4043"/>
      <c r="E28" s="4043"/>
      <c r="F28" s="4043"/>
      <c r="G28" s="4043"/>
      <c r="H28" s="4043"/>
      <c r="I28" s="4044"/>
      <c r="J28" s="4048"/>
      <c r="K28" s="4049"/>
      <c r="L28" s="4049"/>
      <c r="M28" s="4049"/>
      <c r="N28" s="4050"/>
      <c r="O28" s="4015"/>
      <c r="P28" s="4016"/>
      <c r="Q28" s="4016"/>
      <c r="R28" s="4017"/>
      <c r="S28" s="4213"/>
      <c r="T28" s="4214"/>
      <c r="U28" s="4214"/>
      <c r="V28" s="4214"/>
      <c r="W28" s="4214"/>
      <c r="X28" s="4214"/>
      <c r="Y28" s="4215"/>
      <c r="Z28" s="4042"/>
      <c r="AA28" s="4043"/>
      <c r="AB28" s="4043"/>
      <c r="AC28" s="4043"/>
      <c r="AD28" s="4043"/>
      <c r="AE28" s="4043"/>
      <c r="AF28" s="4044"/>
      <c r="AG28" s="3926" t="s">
        <v>1569</v>
      </c>
      <c r="AH28" s="3927"/>
      <c r="AI28" s="3927"/>
      <c r="AJ28" s="3927"/>
      <c r="AK28" s="3927"/>
      <c r="AL28" s="3927"/>
      <c r="AM28" s="3927"/>
      <c r="AN28" s="3927"/>
      <c r="AO28" s="3927"/>
      <c r="AP28" s="3928"/>
      <c r="AQ28" s="3929" t="s">
        <v>7</v>
      </c>
      <c r="AR28" s="3930"/>
      <c r="AS28" s="3930"/>
      <c r="AT28" s="3930"/>
      <c r="AU28" s="3930"/>
      <c r="AV28" s="3930"/>
      <c r="AW28" s="3930"/>
      <c r="AX28" s="3930"/>
      <c r="AY28" s="3930"/>
      <c r="AZ28" s="3930"/>
      <c r="BA28" s="3930"/>
      <c r="BB28" s="3930"/>
      <c r="BC28" s="3930"/>
      <c r="BD28" s="3930"/>
      <c r="BE28" s="3930"/>
      <c r="BF28" s="3930"/>
      <c r="BG28" s="3930"/>
      <c r="BH28" s="3930"/>
      <c r="BI28" s="3931"/>
      <c r="BJ28" s="3923"/>
      <c r="BK28" s="3924"/>
      <c r="BL28" s="3924"/>
      <c r="BM28" s="3925"/>
    </row>
    <row r="29" spans="1:65" ht="22.75" customHeight="1">
      <c r="A29" s="4196"/>
      <c r="B29" s="4042"/>
      <c r="C29" s="4043"/>
      <c r="D29" s="4043"/>
      <c r="E29" s="4043"/>
      <c r="F29" s="4043"/>
      <c r="G29" s="4043"/>
      <c r="H29" s="4043"/>
      <c r="I29" s="4044"/>
      <c r="J29" s="4048"/>
      <c r="K29" s="4049"/>
      <c r="L29" s="4049"/>
      <c r="M29" s="4049"/>
      <c r="N29" s="4050"/>
      <c r="O29" s="4015"/>
      <c r="P29" s="4016"/>
      <c r="Q29" s="4016"/>
      <c r="R29" s="4017"/>
      <c r="S29" s="4213"/>
      <c r="T29" s="4214"/>
      <c r="U29" s="4214"/>
      <c r="V29" s="4214"/>
      <c r="W29" s="4214"/>
      <c r="X29" s="4214"/>
      <c r="Y29" s="4215"/>
      <c r="Z29" s="4042"/>
      <c r="AA29" s="4043"/>
      <c r="AB29" s="4043"/>
      <c r="AC29" s="4043"/>
      <c r="AD29" s="4043"/>
      <c r="AE29" s="4043"/>
      <c r="AF29" s="4044"/>
      <c r="AG29" s="3926" t="s">
        <v>1570</v>
      </c>
      <c r="AH29" s="3927"/>
      <c r="AI29" s="3927"/>
      <c r="AJ29" s="3927"/>
      <c r="AK29" s="3927"/>
      <c r="AL29" s="3927"/>
      <c r="AM29" s="3927"/>
      <c r="AN29" s="3927"/>
      <c r="AO29" s="3927"/>
      <c r="AP29" s="3928"/>
      <c r="AQ29" s="3929" t="s">
        <v>7</v>
      </c>
      <c r="AR29" s="3930"/>
      <c r="AS29" s="3930"/>
      <c r="AT29" s="3930"/>
      <c r="AU29" s="3930"/>
      <c r="AV29" s="3930"/>
      <c r="AW29" s="3930"/>
      <c r="AX29" s="3930"/>
      <c r="AY29" s="3930"/>
      <c r="AZ29" s="3930"/>
      <c r="BA29" s="3930"/>
      <c r="BB29" s="3930"/>
      <c r="BC29" s="3930"/>
      <c r="BD29" s="3930"/>
      <c r="BE29" s="3930"/>
      <c r="BF29" s="3930"/>
      <c r="BG29" s="3930"/>
      <c r="BH29" s="3930"/>
      <c r="BI29" s="3931"/>
      <c r="BJ29" s="3923"/>
      <c r="BK29" s="3924"/>
      <c r="BL29" s="3924"/>
      <c r="BM29" s="3925"/>
    </row>
    <row r="30" spans="1:65" ht="63" customHeight="1">
      <c r="A30" s="4196"/>
      <c r="B30" s="4042"/>
      <c r="C30" s="4043"/>
      <c r="D30" s="4043"/>
      <c r="E30" s="4043"/>
      <c r="F30" s="4043"/>
      <c r="G30" s="4043"/>
      <c r="H30" s="4043"/>
      <c r="I30" s="4044"/>
      <c r="J30" s="4048"/>
      <c r="K30" s="4049"/>
      <c r="L30" s="4049"/>
      <c r="M30" s="4049"/>
      <c r="N30" s="4050"/>
      <c r="O30" s="4015"/>
      <c r="P30" s="4016"/>
      <c r="Q30" s="4016"/>
      <c r="R30" s="4017"/>
      <c r="S30" s="4213"/>
      <c r="T30" s="4214"/>
      <c r="U30" s="4214"/>
      <c r="V30" s="4214"/>
      <c r="W30" s="4214"/>
      <c r="X30" s="4214"/>
      <c r="Y30" s="4215"/>
      <c r="Z30" s="4042"/>
      <c r="AA30" s="4043"/>
      <c r="AB30" s="4043"/>
      <c r="AC30" s="4043"/>
      <c r="AD30" s="4043"/>
      <c r="AE30" s="4043"/>
      <c r="AF30" s="4044"/>
      <c r="AG30" s="3926" t="s">
        <v>1571</v>
      </c>
      <c r="AH30" s="3927"/>
      <c r="AI30" s="3927"/>
      <c r="AJ30" s="3927"/>
      <c r="AK30" s="3927"/>
      <c r="AL30" s="3927"/>
      <c r="AM30" s="3927"/>
      <c r="AN30" s="3927"/>
      <c r="AO30" s="3927"/>
      <c r="AP30" s="3928"/>
      <c r="AQ30" s="3938" t="s">
        <v>1572</v>
      </c>
      <c r="AR30" s="3940"/>
      <c r="AS30" s="3940"/>
      <c r="AT30" s="3940"/>
      <c r="AU30" s="3940"/>
      <c r="AV30" s="3940"/>
      <c r="AW30" s="3940"/>
      <c r="AX30" s="3940"/>
      <c r="AY30" s="3940"/>
      <c r="AZ30" s="3940"/>
      <c r="BA30" s="3940"/>
      <c r="BB30" s="3940"/>
      <c r="BC30" s="3940"/>
      <c r="BD30" s="3940"/>
      <c r="BE30" s="3940"/>
      <c r="BF30" s="3940"/>
      <c r="BG30" s="3940"/>
      <c r="BH30" s="3940"/>
      <c r="BI30" s="3941"/>
      <c r="BJ30" s="3923"/>
      <c r="BK30" s="3924"/>
      <c r="BL30" s="3924"/>
      <c r="BM30" s="3925"/>
    </row>
    <row r="31" spans="1:65" ht="22.75" customHeight="1">
      <c r="A31" s="4196"/>
      <c r="B31" s="4042"/>
      <c r="C31" s="4043"/>
      <c r="D31" s="4043"/>
      <c r="E31" s="4043"/>
      <c r="F31" s="4043"/>
      <c r="G31" s="4043"/>
      <c r="H31" s="4043"/>
      <c r="I31" s="4044"/>
      <c r="J31" s="4048"/>
      <c r="K31" s="4049"/>
      <c r="L31" s="4049"/>
      <c r="M31" s="4049"/>
      <c r="N31" s="4050"/>
      <c r="O31" s="4015"/>
      <c r="P31" s="4016"/>
      <c r="Q31" s="4016"/>
      <c r="R31" s="4017"/>
      <c r="S31" s="4213"/>
      <c r="T31" s="4214"/>
      <c r="U31" s="4214"/>
      <c r="V31" s="4214"/>
      <c r="W31" s="4214"/>
      <c r="X31" s="4214"/>
      <c r="Y31" s="4215"/>
      <c r="Z31" s="4042"/>
      <c r="AA31" s="4043"/>
      <c r="AB31" s="4043"/>
      <c r="AC31" s="4043"/>
      <c r="AD31" s="4043"/>
      <c r="AE31" s="4043"/>
      <c r="AF31" s="4044"/>
      <c r="AG31" s="3926" t="s">
        <v>1573</v>
      </c>
      <c r="AH31" s="3927"/>
      <c r="AI31" s="3927"/>
      <c r="AJ31" s="3927"/>
      <c r="AK31" s="3927"/>
      <c r="AL31" s="3927"/>
      <c r="AM31" s="3927"/>
      <c r="AN31" s="3927"/>
      <c r="AO31" s="3927"/>
      <c r="AP31" s="3928"/>
      <c r="AQ31" s="3929" t="s">
        <v>1574</v>
      </c>
      <c r="AR31" s="3930"/>
      <c r="AS31" s="3930"/>
      <c r="AT31" s="3930"/>
      <c r="AU31" s="3930"/>
      <c r="AV31" s="3930"/>
      <c r="AW31" s="3930"/>
      <c r="AX31" s="3930"/>
      <c r="AY31" s="3930"/>
      <c r="AZ31" s="3930"/>
      <c r="BA31" s="3930"/>
      <c r="BB31" s="3930"/>
      <c r="BC31" s="3930"/>
      <c r="BD31" s="3930"/>
      <c r="BE31" s="3930"/>
      <c r="BF31" s="3930"/>
      <c r="BG31" s="3930"/>
      <c r="BH31" s="3930"/>
      <c r="BI31" s="3931"/>
      <c r="BJ31" s="3923"/>
      <c r="BK31" s="3924"/>
      <c r="BL31" s="3924"/>
      <c r="BM31" s="3925"/>
    </row>
    <row r="32" spans="1:65" ht="21.75" customHeight="1">
      <c r="A32" s="4196"/>
      <c r="B32" s="4042"/>
      <c r="C32" s="4043"/>
      <c r="D32" s="4043"/>
      <c r="E32" s="4043"/>
      <c r="F32" s="4043"/>
      <c r="G32" s="4043"/>
      <c r="H32" s="4043"/>
      <c r="I32" s="4044"/>
      <c r="J32" s="4048"/>
      <c r="K32" s="4049"/>
      <c r="L32" s="4049"/>
      <c r="M32" s="4049"/>
      <c r="N32" s="4050"/>
      <c r="O32" s="4015"/>
      <c r="P32" s="4016"/>
      <c r="Q32" s="4016"/>
      <c r="R32" s="4017"/>
      <c r="S32" s="4213"/>
      <c r="T32" s="4214"/>
      <c r="U32" s="4214"/>
      <c r="V32" s="4214"/>
      <c r="W32" s="4214"/>
      <c r="X32" s="4214"/>
      <c r="Y32" s="4215"/>
      <c r="Z32" s="4042"/>
      <c r="AA32" s="4043"/>
      <c r="AB32" s="4043"/>
      <c r="AC32" s="4043"/>
      <c r="AD32" s="4043"/>
      <c r="AE32" s="4043"/>
      <c r="AF32" s="4044"/>
      <c r="AG32" s="3926" t="s">
        <v>63</v>
      </c>
      <c r="AH32" s="3927"/>
      <c r="AI32" s="3927"/>
      <c r="AJ32" s="3927"/>
      <c r="AK32" s="3927"/>
      <c r="AL32" s="3927"/>
      <c r="AM32" s="3927"/>
      <c r="AN32" s="3927"/>
      <c r="AO32" s="3927"/>
      <c r="AP32" s="3928"/>
      <c r="AQ32" s="3929" t="s">
        <v>64</v>
      </c>
      <c r="AR32" s="3930"/>
      <c r="AS32" s="3930"/>
      <c r="AT32" s="3930"/>
      <c r="AU32" s="3930"/>
      <c r="AV32" s="3930"/>
      <c r="AW32" s="3930"/>
      <c r="AX32" s="3930"/>
      <c r="AY32" s="3930"/>
      <c r="AZ32" s="3930"/>
      <c r="BA32" s="3930"/>
      <c r="BB32" s="3930"/>
      <c r="BC32" s="3930"/>
      <c r="BD32" s="3930"/>
      <c r="BE32" s="3930"/>
      <c r="BF32" s="3930"/>
      <c r="BG32" s="3930"/>
      <c r="BH32" s="3930"/>
      <c r="BI32" s="3931"/>
      <c r="BJ32" s="3923"/>
      <c r="BK32" s="3924"/>
      <c r="BL32" s="3924"/>
      <c r="BM32" s="3925"/>
    </row>
    <row r="33" spans="1:65" ht="21.75" customHeight="1">
      <c r="A33" s="4196"/>
      <c r="B33" s="4042"/>
      <c r="C33" s="4043"/>
      <c r="D33" s="4043"/>
      <c r="E33" s="4043"/>
      <c r="F33" s="4043"/>
      <c r="G33" s="4043"/>
      <c r="H33" s="4043"/>
      <c r="I33" s="4044"/>
      <c r="J33" s="4048"/>
      <c r="K33" s="4049"/>
      <c r="L33" s="4049"/>
      <c r="M33" s="4049"/>
      <c r="N33" s="4050"/>
      <c r="O33" s="4015"/>
      <c r="P33" s="4016"/>
      <c r="Q33" s="4016"/>
      <c r="R33" s="4017"/>
      <c r="S33" s="4213"/>
      <c r="T33" s="4214"/>
      <c r="U33" s="4214"/>
      <c r="V33" s="4214"/>
      <c r="W33" s="4214"/>
      <c r="X33" s="4214"/>
      <c r="Y33" s="4215"/>
      <c r="Z33" s="4042"/>
      <c r="AA33" s="4043"/>
      <c r="AB33" s="4043"/>
      <c r="AC33" s="4043"/>
      <c r="AD33" s="4043"/>
      <c r="AE33" s="4043"/>
      <c r="AF33" s="4044"/>
      <c r="AG33" s="3926" t="s">
        <v>65</v>
      </c>
      <c r="AH33" s="3927"/>
      <c r="AI33" s="3927"/>
      <c r="AJ33" s="3927"/>
      <c r="AK33" s="3927"/>
      <c r="AL33" s="3927"/>
      <c r="AM33" s="3927"/>
      <c r="AN33" s="3927"/>
      <c r="AO33" s="3927"/>
      <c r="AP33" s="3928"/>
      <c r="AQ33" s="3929" t="s">
        <v>64</v>
      </c>
      <c r="AR33" s="3930"/>
      <c r="AS33" s="3930"/>
      <c r="AT33" s="3930"/>
      <c r="AU33" s="3930"/>
      <c r="AV33" s="3930"/>
      <c r="AW33" s="3930"/>
      <c r="AX33" s="3930"/>
      <c r="AY33" s="3930"/>
      <c r="AZ33" s="3930"/>
      <c r="BA33" s="3930"/>
      <c r="BB33" s="3930"/>
      <c r="BC33" s="3930"/>
      <c r="BD33" s="3930"/>
      <c r="BE33" s="3930"/>
      <c r="BF33" s="3930"/>
      <c r="BG33" s="3930"/>
      <c r="BH33" s="3930"/>
      <c r="BI33" s="3931"/>
      <c r="BJ33" s="3923"/>
      <c r="BK33" s="3924"/>
      <c r="BL33" s="3924"/>
      <c r="BM33" s="3925"/>
    </row>
    <row r="34" spans="1:65" ht="21.75" customHeight="1">
      <c r="A34" s="4196"/>
      <c r="B34" s="4042"/>
      <c r="C34" s="4043"/>
      <c r="D34" s="4043"/>
      <c r="E34" s="4043"/>
      <c r="F34" s="4043"/>
      <c r="G34" s="4043"/>
      <c r="H34" s="4043"/>
      <c r="I34" s="4044"/>
      <c r="J34" s="4048"/>
      <c r="K34" s="4049"/>
      <c r="L34" s="4049"/>
      <c r="M34" s="4049"/>
      <c r="N34" s="4050"/>
      <c r="O34" s="4015"/>
      <c r="P34" s="4016"/>
      <c r="Q34" s="4016"/>
      <c r="R34" s="4017"/>
      <c r="S34" s="4213"/>
      <c r="T34" s="4214"/>
      <c r="U34" s="4214"/>
      <c r="V34" s="4214"/>
      <c r="W34" s="4214"/>
      <c r="X34" s="4214"/>
      <c r="Y34" s="4215"/>
      <c r="Z34" s="4042"/>
      <c r="AA34" s="4043"/>
      <c r="AB34" s="4043"/>
      <c r="AC34" s="4043"/>
      <c r="AD34" s="4043"/>
      <c r="AE34" s="4043"/>
      <c r="AF34" s="4044"/>
      <c r="AG34" s="3926" t="s">
        <v>1575</v>
      </c>
      <c r="AH34" s="3927"/>
      <c r="AI34" s="3927"/>
      <c r="AJ34" s="3927"/>
      <c r="AK34" s="3927"/>
      <c r="AL34" s="3927"/>
      <c r="AM34" s="3927"/>
      <c r="AN34" s="3927"/>
      <c r="AO34" s="3927"/>
      <c r="AP34" s="3928"/>
      <c r="AQ34" s="3929" t="s">
        <v>66</v>
      </c>
      <c r="AR34" s="3930"/>
      <c r="AS34" s="3930"/>
      <c r="AT34" s="3930"/>
      <c r="AU34" s="3930"/>
      <c r="AV34" s="3930"/>
      <c r="AW34" s="3930"/>
      <c r="AX34" s="3930"/>
      <c r="AY34" s="3930"/>
      <c r="AZ34" s="3930"/>
      <c r="BA34" s="3930"/>
      <c r="BB34" s="3930"/>
      <c r="BC34" s="3930"/>
      <c r="BD34" s="3930"/>
      <c r="BE34" s="3930"/>
      <c r="BF34" s="3930"/>
      <c r="BG34" s="3930"/>
      <c r="BH34" s="3930"/>
      <c r="BI34" s="3931"/>
      <c r="BJ34" s="3923"/>
      <c r="BK34" s="3924"/>
      <c r="BL34" s="3924"/>
      <c r="BM34" s="3925"/>
    </row>
    <row r="35" spans="1:65" ht="21.75" customHeight="1">
      <c r="A35" s="4196"/>
      <c r="B35" s="4045"/>
      <c r="C35" s="4046"/>
      <c r="D35" s="4046"/>
      <c r="E35" s="4046"/>
      <c r="F35" s="4046"/>
      <c r="G35" s="4046"/>
      <c r="H35" s="4046"/>
      <c r="I35" s="4047"/>
      <c r="J35" s="4204"/>
      <c r="K35" s="4205"/>
      <c r="L35" s="4205"/>
      <c r="M35" s="4205"/>
      <c r="N35" s="4206"/>
      <c r="O35" s="4018"/>
      <c r="P35" s="4019"/>
      <c r="Q35" s="4019"/>
      <c r="R35" s="4020"/>
      <c r="S35" s="4216"/>
      <c r="T35" s="4217"/>
      <c r="U35" s="4217"/>
      <c r="V35" s="4217"/>
      <c r="W35" s="4217"/>
      <c r="X35" s="4217"/>
      <c r="Y35" s="4218"/>
      <c r="Z35" s="4045"/>
      <c r="AA35" s="4046"/>
      <c r="AB35" s="4046"/>
      <c r="AC35" s="4046"/>
      <c r="AD35" s="4046"/>
      <c r="AE35" s="4046"/>
      <c r="AF35" s="4047"/>
      <c r="AG35" s="3926" t="s">
        <v>67</v>
      </c>
      <c r="AH35" s="3927"/>
      <c r="AI35" s="3927"/>
      <c r="AJ35" s="3927"/>
      <c r="AK35" s="3927"/>
      <c r="AL35" s="3927"/>
      <c r="AM35" s="3927"/>
      <c r="AN35" s="3927"/>
      <c r="AO35" s="3927"/>
      <c r="AP35" s="3928"/>
      <c r="AQ35" s="3929" t="s">
        <v>68</v>
      </c>
      <c r="AR35" s="3930"/>
      <c r="AS35" s="3930"/>
      <c r="AT35" s="3930"/>
      <c r="AU35" s="3930"/>
      <c r="AV35" s="3930"/>
      <c r="AW35" s="3930"/>
      <c r="AX35" s="3930"/>
      <c r="AY35" s="3930"/>
      <c r="AZ35" s="3930"/>
      <c r="BA35" s="3930"/>
      <c r="BB35" s="3930"/>
      <c r="BC35" s="3930"/>
      <c r="BD35" s="3930"/>
      <c r="BE35" s="3930"/>
      <c r="BF35" s="3930"/>
      <c r="BG35" s="3930"/>
      <c r="BH35" s="3930"/>
      <c r="BI35" s="3931"/>
      <c r="BJ35" s="3923"/>
      <c r="BK35" s="3924"/>
      <c r="BL35" s="3924"/>
      <c r="BM35" s="3925"/>
    </row>
    <row r="36" spans="1:65" ht="22.75" customHeight="1">
      <c r="A36" s="4196"/>
      <c r="B36" s="4108" t="s">
        <v>1576</v>
      </c>
      <c r="C36" s="4109"/>
      <c r="D36" s="4109"/>
      <c r="E36" s="4109"/>
      <c r="F36" s="4109"/>
      <c r="G36" s="4109"/>
      <c r="H36" s="4109"/>
      <c r="I36" s="4110"/>
      <c r="J36" s="4115"/>
      <c r="K36" s="4116"/>
      <c r="L36" s="4116"/>
      <c r="M36" s="4116"/>
      <c r="N36" s="4117"/>
      <c r="O36" s="4121"/>
      <c r="P36" s="4122"/>
      <c r="Q36" s="4122"/>
      <c r="R36" s="4123"/>
      <c r="S36" s="4127" t="s">
        <v>69</v>
      </c>
      <c r="T36" s="4128"/>
      <c r="U36" s="4128"/>
      <c r="V36" s="4128"/>
      <c r="W36" s="4128"/>
      <c r="X36" s="4128"/>
      <c r="Y36" s="4129"/>
      <c r="Z36" s="4133"/>
      <c r="AA36" s="4134"/>
      <c r="AB36" s="4134"/>
      <c r="AC36" s="4134"/>
      <c r="AD36" s="4134"/>
      <c r="AE36" s="4134"/>
      <c r="AF36" s="4135"/>
      <c r="AG36" s="3957" t="s">
        <v>19</v>
      </c>
      <c r="AH36" s="3958"/>
      <c r="AI36" s="3958"/>
      <c r="AJ36" s="3958"/>
      <c r="AK36" s="3958"/>
      <c r="AL36" s="3958"/>
      <c r="AM36" s="3958"/>
      <c r="AN36" s="3958"/>
      <c r="AO36" s="3958"/>
      <c r="AP36" s="3959"/>
      <c r="AQ36" s="3951" t="s">
        <v>7</v>
      </c>
      <c r="AR36" s="3952"/>
      <c r="AS36" s="3952"/>
      <c r="AT36" s="3952"/>
      <c r="AU36" s="3952"/>
      <c r="AV36" s="3952"/>
      <c r="AW36" s="3952"/>
      <c r="AX36" s="3952"/>
      <c r="AY36" s="3952"/>
      <c r="AZ36" s="3952"/>
      <c r="BA36" s="3952"/>
      <c r="BB36" s="3952"/>
      <c r="BC36" s="3952"/>
      <c r="BD36" s="3952"/>
      <c r="BE36" s="3952"/>
      <c r="BF36" s="3952"/>
      <c r="BG36" s="3952"/>
      <c r="BH36" s="3952"/>
      <c r="BI36" s="3953"/>
      <c r="BJ36" s="4145"/>
      <c r="BK36" s="4146"/>
      <c r="BL36" s="4146"/>
      <c r="BM36" s="4147"/>
    </row>
    <row r="37" spans="1:65" ht="22.75" customHeight="1">
      <c r="A37" s="4196"/>
      <c r="B37" s="4111"/>
      <c r="C37" s="4109"/>
      <c r="D37" s="4109"/>
      <c r="E37" s="4109"/>
      <c r="F37" s="4109"/>
      <c r="G37" s="4109"/>
      <c r="H37" s="4109"/>
      <c r="I37" s="4110"/>
      <c r="J37" s="4115"/>
      <c r="K37" s="4116"/>
      <c r="L37" s="4116"/>
      <c r="M37" s="4116"/>
      <c r="N37" s="4117"/>
      <c r="O37" s="4121"/>
      <c r="P37" s="4122"/>
      <c r="Q37" s="4122"/>
      <c r="R37" s="4123"/>
      <c r="S37" s="4127"/>
      <c r="T37" s="4128"/>
      <c r="U37" s="4128"/>
      <c r="V37" s="4128"/>
      <c r="W37" s="4128"/>
      <c r="X37" s="4128"/>
      <c r="Y37" s="4129"/>
      <c r="Z37" s="4133"/>
      <c r="AA37" s="4134"/>
      <c r="AB37" s="4134"/>
      <c r="AC37" s="4134"/>
      <c r="AD37" s="4134"/>
      <c r="AE37" s="4134"/>
      <c r="AF37" s="4135"/>
      <c r="AG37" s="3926" t="s">
        <v>14</v>
      </c>
      <c r="AH37" s="3927"/>
      <c r="AI37" s="3927"/>
      <c r="AJ37" s="3927"/>
      <c r="AK37" s="3927"/>
      <c r="AL37" s="3927"/>
      <c r="AM37" s="3927"/>
      <c r="AN37" s="3927"/>
      <c r="AO37" s="3927"/>
      <c r="AP37" s="3928"/>
      <c r="AQ37" s="3929" t="s">
        <v>7</v>
      </c>
      <c r="AR37" s="3930"/>
      <c r="AS37" s="3930"/>
      <c r="AT37" s="3930"/>
      <c r="AU37" s="3930"/>
      <c r="AV37" s="3930"/>
      <c r="AW37" s="3930"/>
      <c r="AX37" s="3930"/>
      <c r="AY37" s="3930"/>
      <c r="AZ37" s="3930"/>
      <c r="BA37" s="3930"/>
      <c r="BB37" s="3930"/>
      <c r="BC37" s="3930"/>
      <c r="BD37" s="3930"/>
      <c r="BE37" s="3930"/>
      <c r="BF37" s="3930"/>
      <c r="BG37" s="3930"/>
      <c r="BH37" s="3930"/>
      <c r="BI37" s="3931"/>
      <c r="BJ37" s="3948"/>
      <c r="BK37" s="3949"/>
      <c r="BL37" s="3949"/>
      <c r="BM37" s="3950"/>
    </row>
    <row r="38" spans="1:65" ht="22.75" customHeight="1">
      <c r="A38" s="4196"/>
      <c r="B38" s="4111"/>
      <c r="C38" s="4109"/>
      <c r="D38" s="4109"/>
      <c r="E38" s="4109"/>
      <c r="F38" s="4109"/>
      <c r="G38" s="4109"/>
      <c r="H38" s="4109"/>
      <c r="I38" s="4110"/>
      <c r="J38" s="4115"/>
      <c r="K38" s="4116"/>
      <c r="L38" s="4116"/>
      <c r="M38" s="4116"/>
      <c r="N38" s="4117"/>
      <c r="O38" s="4121"/>
      <c r="P38" s="4122"/>
      <c r="Q38" s="4122"/>
      <c r="R38" s="4123"/>
      <c r="S38" s="4127"/>
      <c r="T38" s="4128"/>
      <c r="U38" s="4128"/>
      <c r="V38" s="4128"/>
      <c r="W38" s="4128"/>
      <c r="X38" s="4128"/>
      <c r="Y38" s="4129"/>
      <c r="Z38" s="4133"/>
      <c r="AA38" s="4134"/>
      <c r="AB38" s="4134"/>
      <c r="AC38" s="4134"/>
      <c r="AD38" s="4134"/>
      <c r="AE38" s="4134"/>
      <c r="AF38" s="4135"/>
      <c r="AG38" s="3926" t="s">
        <v>1559</v>
      </c>
      <c r="AH38" s="3927"/>
      <c r="AI38" s="3927"/>
      <c r="AJ38" s="3927"/>
      <c r="AK38" s="3927"/>
      <c r="AL38" s="3927"/>
      <c r="AM38" s="3927"/>
      <c r="AN38" s="3927"/>
      <c r="AO38" s="3927"/>
      <c r="AP38" s="3928"/>
      <c r="AQ38" s="3929" t="s">
        <v>51</v>
      </c>
      <c r="AR38" s="3930"/>
      <c r="AS38" s="3930"/>
      <c r="AT38" s="3930"/>
      <c r="AU38" s="3930"/>
      <c r="AV38" s="3930"/>
      <c r="AW38" s="3930"/>
      <c r="AX38" s="3930"/>
      <c r="AY38" s="3930"/>
      <c r="AZ38" s="3930"/>
      <c r="BA38" s="3930"/>
      <c r="BB38" s="3930"/>
      <c r="BC38" s="3930"/>
      <c r="BD38" s="3930"/>
      <c r="BE38" s="3930"/>
      <c r="BF38" s="3930"/>
      <c r="BG38" s="3930"/>
      <c r="BH38" s="3930"/>
      <c r="BI38" s="3931"/>
      <c r="BJ38" s="3948"/>
      <c r="BK38" s="3949"/>
      <c r="BL38" s="3949"/>
      <c r="BM38" s="3950"/>
    </row>
    <row r="39" spans="1:65" ht="22.75" customHeight="1">
      <c r="A39" s="4196"/>
      <c r="B39" s="4111"/>
      <c r="C39" s="4109"/>
      <c r="D39" s="4109"/>
      <c r="E39" s="4109"/>
      <c r="F39" s="4109"/>
      <c r="G39" s="4109"/>
      <c r="H39" s="4109"/>
      <c r="I39" s="4110"/>
      <c r="J39" s="4115"/>
      <c r="K39" s="4116"/>
      <c r="L39" s="4116"/>
      <c r="M39" s="4116"/>
      <c r="N39" s="4117"/>
      <c r="O39" s="4121"/>
      <c r="P39" s="4122"/>
      <c r="Q39" s="4122"/>
      <c r="R39" s="4123"/>
      <c r="S39" s="4127"/>
      <c r="T39" s="4128"/>
      <c r="U39" s="4128"/>
      <c r="V39" s="4128"/>
      <c r="W39" s="4128"/>
      <c r="X39" s="4128"/>
      <c r="Y39" s="4129"/>
      <c r="Z39" s="4133"/>
      <c r="AA39" s="4134"/>
      <c r="AB39" s="4134"/>
      <c r="AC39" s="4134"/>
      <c r="AD39" s="4134"/>
      <c r="AE39" s="4134"/>
      <c r="AF39" s="4135"/>
      <c r="AG39" s="3926" t="s">
        <v>58</v>
      </c>
      <c r="AH39" s="3927"/>
      <c r="AI39" s="3927"/>
      <c r="AJ39" s="3927"/>
      <c r="AK39" s="3927"/>
      <c r="AL39" s="3927"/>
      <c r="AM39" s="3927"/>
      <c r="AN39" s="3927"/>
      <c r="AO39" s="3927"/>
      <c r="AP39" s="3928"/>
      <c r="AQ39" s="3929" t="s">
        <v>13</v>
      </c>
      <c r="AR39" s="3930"/>
      <c r="AS39" s="3930"/>
      <c r="AT39" s="3930"/>
      <c r="AU39" s="3930"/>
      <c r="AV39" s="3930"/>
      <c r="AW39" s="3930"/>
      <c r="AX39" s="3930"/>
      <c r="AY39" s="3930"/>
      <c r="AZ39" s="3930"/>
      <c r="BA39" s="3930"/>
      <c r="BB39" s="3930"/>
      <c r="BC39" s="3930"/>
      <c r="BD39" s="3930"/>
      <c r="BE39" s="3930"/>
      <c r="BF39" s="3930"/>
      <c r="BG39" s="3930"/>
      <c r="BH39" s="3930"/>
      <c r="BI39" s="3931"/>
      <c r="BJ39" s="3948"/>
      <c r="BK39" s="3949"/>
      <c r="BL39" s="3949"/>
      <c r="BM39" s="3950"/>
    </row>
    <row r="40" spans="1:65" ht="22.75" customHeight="1">
      <c r="A40" s="4196"/>
      <c r="B40" s="4111"/>
      <c r="C40" s="4109"/>
      <c r="D40" s="4109"/>
      <c r="E40" s="4109"/>
      <c r="F40" s="4109"/>
      <c r="G40" s="4109"/>
      <c r="H40" s="4109"/>
      <c r="I40" s="4110"/>
      <c r="J40" s="4115"/>
      <c r="K40" s="4116"/>
      <c r="L40" s="4116"/>
      <c r="M40" s="4116"/>
      <c r="N40" s="4117"/>
      <c r="O40" s="4121"/>
      <c r="P40" s="4122"/>
      <c r="Q40" s="4122"/>
      <c r="R40" s="4123"/>
      <c r="S40" s="4127"/>
      <c r="T40" s="4128"/>
      <c r="U40" s="4128"/>
      <c r="V40" s="4128"/>
      <c r="W40" s="4128"/>
      <c r="X40" s="4128"/>
      <c r="Y40" s="4129"/>
      <c r="Z40" s="4133"/>
      <c r="AA40" s="4134"/>
      <c r="AB40" s="4134"/>
      <c r="AC40" s="4134"/>
      <c r="AD40" s="4134"/>
      <c r="AE40" s="4134"/>
      <c r="AF40" s="4135"/>
      <c r="AG40" s="3926" t="s">
        <v>1564</v>
      </c>
      <c r="AH40" s="3927"/>
      <c r="AI40" s="3927"/>
      <c r="AJ40" s="3927"/>
      <c r="AK40" s="3927"/>
      <c r="AL40" s="3927"/>
      <c r="AM40" s="3927"/>
      <c r="AN40" s="3927"/>
      <c r="AO40" s="3927"/>
      <c r="AP40" s="3928"/>
      <c r="AQ40" s="3929" t="s">
        <v>7</v>
      </c>
      <c r="AR40" s="3930"/>
      <c r="AS40" s="3930"/>
      <c r="AT40" s="3930"/>
      <c r="AU40" s="3930"/>
      <c r="AV40" s="3930"/>
      <c r="AW40" s="3930"/>
      <c r="AX40" s="3930"/>
      <c r="AY40" s="3930"/>
      <c r="AZ40" s="3930"/>
      <c r="BA40" s="3930"/>
      <c r="BB40" s="3930"/>
      <c r="BC40" s="3930"/>
      <c r="BD40" s="3930"/>
      <c r="BE40" s="3930"/>
      <c r="BF40" s="3930"/>
      <c r="BG40" s="3930"/>
      <c r="BH40" s="3930"/>
      <c r="BI40" s="3931"/>
      <c r="BJ40" s="3948"/>
      <c r="BK40" s="3949"/>
      <c r="BL40" s="3949"/>
      <c r="BM40" s="3950"/>
    </row>
    <row r="41" spans="1:65" ht="22.75" customHeight="1">
      <c r="A41" s="4196"/>
      <c r="B41" s="4111"/>
      <c r="C41" s="4109"/>
      <c r="D41" s="4109"/>
      <c r="E41" s="4109"/>
      <c r="F41" s="4109"/>
      <c r="G41" s="4109"/>
      <c r="H41" s="4109"/>
      <c r="I41" s="4110"/>
      <c r="J41" s="4115"/>
      <c r="K41" s="4116"/>
      <c r="L41" s="4116"/>
      <c r="M41" s="4116"/>
      <c r="N41" s="4117"/>
      <c r="O41" s="4121"/>
      <c r="P41" s="4122"/>
      <c r="Q41" s="4122"/>
      <c r="R41" s="4123"/>
      <c r="S41" s="4127"/>
      <c r="T41" s="4128"/>
      <c r="U41" s="4128"/>
      <c r="V41" s="4128"/>
      <c r="W41" s="4128"/>
      <c r="X41" s="4128"/>
      <c r="Y41" s="4129"/>
      <c r="Z41" s="4133"/>
      <c r="AA41" s="4134"/>
      <c r="AB41" s="4134"/>
      <c r="AC41" s="4134"/>
      <c r="AD41" s="4134"/>
      <c r="AE41" s="4134"/>
      <c r="AF41" s="4135"/>
      <c r="AG41" s="3926" t="s">
        <v>17</v>
      </c>
      <c r="AH41" s="3927"/>
      <c r="AI41" s="3927"/>
      <c r="AJ41" s="3927"/>
      <c r="AK41" s="3927"/>
      <c r="AL41" s="3927"/>
      <c r="AM41" s="3927"/>
      <c r="AN41" s="3927"/>
      <c r="AO41" s="3927"/>
      <c r="AP41" s="3928"/>
      <c r="AQ41" s="3929" t="s">
        <v>7</v>
      </c>
      <c r="AR41" s="3930"/>
      <c r="AS41" s="3930"/>
      <c r="AT41" s="3930"/>
      <c r="AU41" s="3930"/>
      <c r="AV41" s="3930"/>
      <c r="AW41" s="3930"/>
      <c r="AX41" s="3930"/>
      <c r="AY41" s="3930"/>
      <c r="AZ41" s="3930"/>
      <c r="BA41" s="3930"/>
      <c r="BB41" s="3930"/>
      <c r="BC41" s="3930"/>
      <c r="BD41" s="3930"/>
      <c r="BE41" s="3930"/>
      <c r="BF41" s="3930"/>
      <c r="BG41" s="3930"/>
      <c r="BH41" s="3930"/>
      <c r="BI41" s="3931"/>
      <c r="BJ41" s="3948"/>
      <c r="BK41" s="3949"/>
      <c r="BL41" s="3949"/>
      <c r="BM41" s="3950"/>
    </row>
    <row r="42" spans="1:65" ht="22.75" customHeight="1">
      <c r="A42" s="4196"/>
      <c r="B42" s="4111"/>
      <c r="C42" s="4109"/>
      <c r="D42" s="4109"/>
      <c r="E42" s="4109"/>
      <c r="F42" s="4109"/>
      <c r="G42" s="4109"/>
      <c r="H42" s="4109"/>
      <c r="I42" s="4110"/>
      <c r="J42" s="4115"/>
      <c r="K42" s="4116"/>
      <c r="L42" s="4116"/>
      <c r="M42" s="4116"/>
      <c r="N42" s="4117"/>
      <c r="O42" s="4121"/>
      <c r="P42" s="4122"/>
      <c r="Q42" s="4122"/>
      <c r="R42" s="4123"/>
      <c r="S42" s="4127"/>
      <c r="T42" s="4128"/>
      <c r="U42" s="4128"/>
      <c r="V42" s="4128"/>
      <c r="W42" s="4128"/>
      <c r="X42" s="4128"/>
      <c r="Y42" s="4129"/>
      <c r="Z42" s="4133"/>
      <c r="AA42" s="4134"/>
      <c r="AB42" s="4134"/>
      <c r="AC42" s="4134"/>
      <c r="AD42" s="4134"/>
      <c r="AE42" s="4134"/>
      <c r="AF42" s="4135"/>
      <c r="AG42" s="3926" t="s">
        <v>70</v>
      </c>
      <c r="AH42" s="3927"/>
      <c r="AI42" s="3927"/>
      <c r="AJ42" s="3927"/>
      <c r="AK42" s="3927"/>
      <c r="AL42" s="3927"/>
      <c r="AM42" s="3927"/>
      <c r="AN42" s="3927"/>
      <c r="AO42" s="3927"/>
      <c r="AP42" s="3928"/>
      <c r="AQ42" s="3929" t="s">
        <v>71</v>
      </c>
      <c r="AR42" s="3930"/>
      <c r="AS42" s="3930"/>
      <c r="AT42" s="3930"/>
      <c r="AU42" s="3930"/>
      <c r="AV42" s="3930"/>
      <c r="AW42" s="3930"/>
      <c r="AX42" s="3930"/>
      <c r="AY42" s="3930"/>
      <c r="AZ42" s="3930"/>
      <c r="BA42" s="3930"/>
      <c r="BB42" s="3930"/>
      <c r="BC42" s="3930"/>
      <c r="BD42" s="3930"/>
      <c r="BE42" s="3930"/>
      <c r="BF42" s="3930"/>
      <c r="BG42" s="3930"/>
      <c r="BH42" s="3930"/>
      <c r="BI42" s="3931"/>
      <c r="BJ42" s="3948"/>
      <c r="BK42" s="3949"/>
      <c r="BL42" s="3949"/>
      <c r="BM42" s="3950"/>
    </row>
    <row r="43" spans="1:65" ht="22.75" customHeight="1">
      <c r="A43" s="4196"/>
      <c r="B43" s="4111"/>
      <c r="C43" s="4109"/>
      <c r="D43" s="4109"/>
      <c r="E43" s="4109"/>
      <c r="F43" s="4109"/>
      <c r="G43" s="4109"/>
      <c r="H43" s="4109"/>
      <c r="I43" s="4110"/>
      <c r="J43" s="4115"/>
      <c r="K43" s="4116"/>
      <c r="L43" s="4116"/>
      <c r="M43" s="4116"/>
      <c r="N43" s="4117"/>
      <c r="O43" s="4121"/>
      <c r="P43" s="4122"/>
      <c r="Q43" s="4122"/>
      <c r="R43" s="4123"/>
      <c r="S43" s="4127"/>
      <c r="T43" s="4128"/>
      <c r="U43" s="4128"/>
      <c r="V43" s="4128"/>
      <c r="W43" s="4128"/>
      <c r="X43" s="4128"/>
      <c r="Y43" s="4129"/>
      <c r="Z43" s="4133"/>
      <c r="AA43" s="4134"/>
      <c r="AB43" s="4134"/>
      <c r="AC43" s="4134"/>
      <c r="AD43" s="4134"/>
      <c r="AE43" s="4134"/>
      <c r="AF43" s="4135"/>
      <c r="AG43" s="3926" t="s">
        <v>15</v>
      </c>
      <c r="AH43" s="3927"/>
      <c r="AI43" s="3927"/>
      <c r="AJ43" s="3927"/>
      <c r="AK43" s="3927"/>
      <c r="AL43" s="3927"/>
      <c r="AM43" s="3927"/>
      <c r="AN43" s="3927"/>
      <c r="AO43" s="3927"/>
      <c r="AP43" s="3928"/>
      <c r="AQ43" s="3929" t="s">
        <v>7</v>
      </c>
      <c r="AR43" s="3930"/>
      <c r="AS43" s="3930"/>
      <c r="AT43" s="3930"/>
      <c r="AU43" s="3930"/>
      <c r="AV43" s="3930"/>
      <c r="AW43" s="3930"/>
      <c r="AX43" s="3930"/>
      <c r="AY43" s="3930"/>
      <c r="AZ43" s="3930"/>
      <c r="BA43" s="3930"/>
      <c r="BB43" s="3930"/>
      <c r="BC43" s="3930"/>
      <c r="BD43" s="3930"/>
      <c r="BE43" s="3930"/>
      <c r="BF43" s="3930"/>
      <c r="BG43" s="3930"/>
      <c r="BH43" s="3930"/>
      <c r="BI43" s="3931"/>
      <c r="BJ43" s="3948"/>
      <c r="BK43" s="3949"/>
      <c r="BL43" s="3949"/>
      <c r="BM43" s="3950"/>
    </row>
    <row r="44" spans="1:65" ht="22.75" customHeight="1">
      <c r="A44" s="4196"/>
      <c r="B44" s="4111"/>
      <c r="C44" s="4109"/>
      <c r="D44" s="4109"/>
      <c r="E44" s="4109"/>
      <c r="F44" s="4109"/>
      <c r="G44" s="4109"/>
      <c r="H44" s="4109"/>
      <c r="I44" s="4110"/>
      <c r="J44" s="4115"/>
      <c r="K44" s="4116"/>
      <c r="L44" s="4116"/>
      <c r="M44" s="4116"/>
      <c r="N44" s="4117"/>
      <c r="O44" s="4121"/>
      <c r="P44" s="4122"/>
      <c r="Q44" s="4122"/>
      <c r="R44" s="4123"/>
      <c r="S44" s="4127"/>
      <c r="T44" s="4128"/>
      <c r="U44" s="4128"/>
      <c r="V44" s="4128"/>
      <c r="W44" s="4128"/>
      <c r="X44" s="4128"/>
      <c r="Y44" s="4129"/>
      <c r="Z44" s="4133"/>
      <c r="AA44" s="4134"/>
      <c r="AB44" s="4134"/>
      <c r="AC44" s="4134"/>
      <c r="AD44" s="4134"/>
      <c r="AE44" s="4134"/>
      <c r="AF44" s="4135"/>
      <c r="AG44" s="3926" t="s">
        <v>1568</v>
      </c>
      <c r="AH44" s="3927"/>
      <c r="AI44" s="3927"/>
      <c r="AJ44" s="3927"/>
      <c r="AK44" s="3927"/>
      <c r="AL44" s="3927"/>
      <c r="AM44" s="3927"/>
      <c r="AN44" s="3927"/>
      <c r="AO44" s="3927"/>
      <c r="AP44" s="3928"/>
      <c r="AQ44" s="3929" t="s">
        <v>7</v>
      </c>
      <c r="AR44" s="3930"/>
      <c r="AS44" s="3930"/>
      <c r="AT44" s="3930"/>
      <c r="AU44" s="3930"/>
      <c r="AV44" s="3930"/>
      <c r="AW44" s="3930"/>
      <c r="AX44" s="3930"/>
      <c r="AY44" s="3930"/>
      <c r="AZ44" s="3930"/>
      <c r="BA44" s="3930"/>
      <c r="BB44" s="3930"/>
      <c r="BC44" s="3930"/>
      <c r="BD44" s="3930"/>
      <c r="BE44" s="3930"/>
      <c r="BF44" s="3930"/>
      <c r="BG44" s="3930"/>
      <c r="BH44" s="3930"/>
      <c r="BI44" s="3931"/>
      <c r="BJ44" s="3948"/>
      <c r="BK44" s="3949"/>
      <c r="BL44" s="3949"/>
      <c r="BM44" s="3950"/>
    </row>
    <row r="45" spans="1:65" ht="22.75" customHeight="1">
      <c r="A45" s="4196"/>
      <c r="B45" s="4111"/>
      <c r="C45" s="4109"/>
      <c r="D45" s="4109"/>
      <c r="E45" s="4109"/>
      <c r="F45" s="4109"/>
      <c r="G45" s="4109"/>
      <c r="H45" s="4109"/>
      <c r="I45" s="4110"/>
      <c r="J45" s="4115"/>
      <c r="K45" s="4116"/>
      <c r="L45" s="4116"/>
      <c r="M45" s="4116"/>
      <c r="N45" s="4117"/>
      <c r="O45" s="4121"/>
      <c r="P45" s="4122"/>
      <c r="Q45" s="4122"/>
      <c r="R45" s="4123"/>
      <c r="S45" s="4127"/>
      <c r="T45" s="4128"/>
      <c r="U45" s="4128"/>
      <c r="V45" s="4128"/>
      <c r="W45" s="4128"/>
      <c r="X45" s="4128"/>
      <c r="Y45" s="4129"/>
      <c r="Z45" s="4133"/>
      <c r="AA45" s="4134"/>
      <c r="AB45" s="4134"/>
      <c r="AC45" s="4134"/>
      <c r="AD45" s="4134"/>
      <c r="AE45" s="4134"/>
      <c r="AF45" s="4135"/>
      <c r="AG45" s="3926" t="s">
        <v>1569</v>
      </c>
      <c r="AH45" s="3927"/>
      <c r="AI45" s="3927"/>
      <c r="AJ45" s="3927"/>
      <c r="AK45" s="3927"/>
      <c r="AL45" s="3927"/>
      <c r="AM45" s="3927"/>
      <c r="AN45" s="3927"/>
      <c r="AO45" s="3927"/>
      <c r="AP45" s="3928"/>
      <c r="AQ45" s="3929" t="s">
        <v>7</v>
      </c>
      <c r="AR45" s="3930"/>
      <c r="AS45" s="3930"/>
      <c r="AT45" s="3930"/>
      <c r="AU45" s="3930"/>
      <c r="AV45" s="3930"/>
      <c r="AW45" s="3930"/>
      <c r="AX45" s="3930"/>
      <c r="AY45" s="3930"/>
      <c r="AZ45" s="3930"/>
      <c r="BA45" s="3930"/>
      <c r="BB45" s="3930"/>
      <c r="BC45" s="3930"/>
      <c r="BD45" s="3930"/>
      <c r="BE45" s="3930"/>
      <c r="BF45" s="3930"/>
      <c r="BG45" s="3930"/>
      <c r="BH45" s="3930"/>
      <c r="BI45" s="3931"/>
      <c r="BJ45" s="3948"/>
      <c r="BK45" s="3949"/>
      <c r="BL45" s="3949"/>
      <c r="BM45" s="3950"/>
    </row>
    <row r="46" spans="1:65" ht="22.75" customHeight="1">
      <c r="A46" s="4196"/>
      <c r="B46" s="4111"/>
      <c r="C46" s="4109"/>
      <c r="D46" s="4109"/>
      <c r="E46" s="4109"/>
      <c r="F46" s="4109"/>
      <c r="G46" s="4109"/>
      <c r="H46" s="4109"/>
      <c r="I46" s="4110"/>
      <c r="J46" s="4115"/>
      <c r="K46" s="4116"/>
      <c r="L46" s="4116"/>
      <c r="M46" s="4116"/>
      <c r="N46" s="4117"/>
      <c r="O46" s="4121"/>
      <c r="P46" s="4122"/>
      <c r="Q46" s="4122"/>
      <c r="R46" s="4123"/>
      <c r="S46" s="4127"/>
      <c r="T46" s="4128"/>
      <c r="U46" s="4128"/>
      <c r="V46" s="4128"/>
      <c r="W46" s="4128"/>
      <c r="X46" s="4128"/>
      <c r="Y46" s="4129"/>
      <c r="Z46" s="4133"/>
      <c r="AA46" s="4134"/>
      <c r="AB46" s="4134"/>
      <c r="AC46" s="4134"/>
      <c r="AD46" s="4134"/>
      <c r="AE46" s="4134"/>
      <c r="AF46" s="4135"/>
      <c r="AG46" s="3926" t="s">
        <v>1570</v>
      </c>
      <c r="AH46" s="3927"/>
      <c r="AI46" s="3927"/>
      <c r="AJ46" s="3927"/>
      <c r="AK46" s="3927"/>
      <c r="AL46" s="3927"/>
      <c r="AM46" s="3927"/>
      <c r="AN46" s="3927"/>
      <c r="AO46" s="3927"/>
      <c r="AP46" s="3928"/>
      <c r="AQ46" s="3929" t="s">
        <v>7</v>
      </c>
      <c r="AR46" s="3930"/>
      <c r="AS46" s="3930"/>
      <c r="AT46" s="3930"/>
      <c r="AU46" s="3930"/>
      <c r="AV46" s="3930"/>
      <c r="AW46" s="3930"/>
      <c r="AX46" s="3930"/>
      <c r="AY46" s="3930"/>
      <c r="AZ46" s="3930"/>
      <c r="BA46" s="3930"/>
      <c r="BB46" s="3930"/>
      <c r="BC46" s="3930"/>
      <c r="BD46" s="3930"/>
      <c r="BE46" s="3930"/>
      <c r="BF46" s="3930"/>
      <c r="BG46" s="3930"/>
      <c r="BH46" s="3930"/>
      <c r="BI46" s="3931"/>
      <c r="BJ46" s="3948"/>
      <c r="BK46" s="3949"/>
      <c r="BL46" s="3949"/>
      <c r="BM46" s="3950"/>
    </row>
    <row r="47" spans="1:65" ht="63" customHeight="1">
      <c r="A47" s="4196"/>
      <c r="B47" s="4111"/>
      <c r="C47" s="4109"/>
      <c r="D47" s="4109"/>
      <c r="E47" s="4109"/>
      <c r="F47" s="4109"/>
      <c r="G47" s="4109"/>
      <c r="H47" s="4109"/>
      <c r="I47" s="4110"/>
      <c r="J47" s="4115"/>
      <c r="K47" s="4116"/>
      <c r="L47" s="4116"/>
      <c r="M47" s="4116"/>
      <c r="N47" s="4117"/>
      <c r="O47" s="4121"/>
      <c r="P47" s="4122"/>
      <c r="Q47" s="4122"/>
      <c r="R47" s="4123"/>
      <c r="S47" s="4127"/>
      <c r="T47" s="4128"/>
      <c r="U47" s="4128"/>
      <c r="V47" s="4128"/>
      <c r="W47" s="4128"/>
      <c r="X47" s="4128"/>
      <c r="Y47" s="4129"/>
      <c r="Z47" s="4133"/>
      <c r="AA47" s="4134"/>
      <c r="AB47" s="4134"/>
      <c r="AC47" s="4134"/>
      <c r="AD47" s="4134"/>
      <c r="AE47" s="4134"/>
      <c r="AF47" s="4135"/>
      <c r="AG47" s="3926" t="s">
        <v>1571</v>
      </c>
      <c r="AH47" s="3927"/>
      <c r="AI47" s="3927"/>
      <c r="AJ47" s="3927"/>
      <c r="AK47" s="3927"/>
      <c r="AL47" s="3927"/>
      <c r="AM47" s="3927"/>
      <c r="AN47" s="3927"/>
      <c r="AO47" s="3927"/>
      <c r="AP47" s="3928"/>
      <c r="AQ47" s="3938" t="s">
        <v>1572</v>
      </c>
      <c r="AR47" s="3940"/>
      <c r="AS47" s="3940"/>
      <c r="AT47" s="3940"/>
      <c r="AU47" s="3940"/>
      <c r="AV47" s="3940"/>
      <c r="AW47" s="3940"/>
      <c r="AX47" s="3940"/>
      <c r="AY47" s="3940"/>
      <c r="AZ47" s="3940"/>
      <c r="BA47" s="3940"/>
      <c r="BB47" s="3940"/>
      <c r="BC47" s="3940"/>
      <c r="BD47" s="3940"/>
      <c r="BE47" s="3940"/>
      <c r="BF47" s="3940"/>
      <c r="BG47" s="3940"/>
      <c r="BH47" s="3940"/>
      <c r="BI47" s="3941"/>
      <c r="BJ47" s="3948"/>
      <c r="BK47" s="3949"/>
      <c r="BL47" s="3949"/>
      <c r="BM47" s="3950"/>
    </row>
    <row r="48" spans="1:65" ht="22.75" customHeight="1">
      <c r="A48" s="4196"/>
      <c r="B48" s="4111"/>
      <c r="C48" s="4109"/>
      <c r="D48" s="4109"/>
      <c r="E48" s="4109"/>
      <c r="F48" s="4109"/>
      <c r="G48" s="4109"/>
      <c r="H48" s="4109"/>
      <c r="I48" s="4110"/>
      <c r="J48" s="4115"/>
      <c r="K48" s="4116"/>
      <c r="L48" s="4116"/>
      <c r="M48" s="4116"/>
      <c r="N48" s="4117"/>
      <c r="O48" s="4121"/>
      <c r="P48" s="4122"/>
      <c r="Q48" s="4122"/>
      <c r="R48" s="4123"/>
      <c r="S48" s="4127"/>
      <c r="T48" s="4128"/>
      <c r="U48" s="4128"/>
      <c r="V48" s="4128"/>
      <c r="W48" s="4128"/>
      <c r="X48" s="4128"/>
      <c r="Y48" s="4129"/>
      <c r="Z48" s="4133"/>
      <c r="AA48" s="4134"/>
      <c r="AB48" s="4134"/>
      <c r="AC48" s="4134"/>
      <c r="AD48" s="4134"/>
      <c r="AE48" s="4134"/>
      <c r="AF48" s="4135"/>
      <c r="AG48" s="3926" t="s">
        <v>1573</v>
      </c>
      <c r="AH48" s="3927"/>
      <c r="AI48" s="3927"/>
      <c r="AJ48" s="3927"/>
      <c r="AK48" s="3927"/>
      <c r="AL48" s="3927"/>
      <c r="AM48" s="3927"/>
      <c r="AN48" s="3927"/>
      <c r="AO48" s="3927"/>
      <c r="AP48" s="3928"/>
      <c r="AQ48" s="3929" t="s">
        <v>1574</v>
      </c>
      <c r="AR48" s="3930"/>
      <c r="AS48" s="3930"/>
      <c r="AT48" s="3930"/>
      <c r="AU48" s="3930"/>
      <c r="AV48" s="3930"/>
      <c r="AW48" s="3930"/>
      <c r="AX48" s="3930"/>
      <c r="AY48" s="3930"/>
      <c r="AZ48" s="3930"/>
      <c r="BA48" s="3930"/>
      <c r="BB48" s="3930"/>
      <c r="BC48" s="3930"/>
      <c r="BD48" s="3930"/>
      <c r="BE48" s="3930"/>
      <c r="BF48" s="3930"/>
      <c r="BG48" s="3930"/>
      <c r="BH48" s="3930"/>
      <c r="BI48" s="3931"/>
      <c r="BJ48" s="3948"/>
      <c r="BK48" s="3949"/>
      <c r="BL48" s="3949"/>
      <c r="BM48" s="3950"/>
    </row>
    <row r="49" spans="1:65" ht="21.75" customHeight="1">
      <c r="A49" s="4196"/>
      <c r="B49" s="4111"/>
      <c r="C49" s="4109"/>
      <c r="D49" s="4109"/>
      <c r="E49" s="4109"/>
      <c r="F49" s="4109"/>
      <c r="G49" s="4109"/>
      <c r="H49" s="4109"/>
      <c r="I49" s="4110"/>
      <c r="J49" s="4115"/>
      <c r="K49" s="4116"/>
      <c r="L49" s="4116"/>
      <c r="M49" s="4116"/>
      <c r="N49" s="4117"/>
      <c r="O49" s="4121"/>
      <c r="P49" s="4122"/>
      <c r="Q49" s="4122"/>
      <c r="R49" s="4123"/>
      <c r="S49" s="4127"/>
      <c r="T49" s="4128"/>
      <c r="U49" s="4128"/>
      <c r="V49" s="4128"/>
      <c r="W49" s="4128"/>
      <c r="X49" s="4128"/>
      <c r="Y49" s="4129"/>
      <c r="Z49" s="4133"/>
      <c r="AA49" s="4134"/>
      <c r="AB49" s="4134"/>
      <c r="AC49" s="4134"/>
      <c r="AD49" s="4134"/>
      <c r="AE49" s="4134"/>
      <c r="AF49" s="4135"/>
      <c r="AG49" s="3926" t="s">
        <v>63</v>
      </c>
      <c r="AH49" s="3927"/>
      <c r="AI49" s="3927"/>
      <c r="AJ49" s="3927"/>
      <c r="AK49" s="3927"/>
      <c r="AL49" s="3927"/>
      <c r="AM49" s="3927"/>
      <c r="AN49" s="3927"/>
      <c r="AO49" s="3927"/>
      <c r="AP49" s="3928"/>
      <c r="AQ49" s="3929" t="s">
        <v>64</v>
      </c>
      <c r="AR49" s="3930"/>
      <c r="AS49" s="3930"/>
      <c r="AT49" s="3930"/>
      <c r="AU49" s="3930"/>
      <c r="AV49" s="3930"/>
      <c r="AW49" s="3930"/>
      <c r="AX49" s="3930"/>
      <c r="AY49" s="3930"/>
      <c r="AZ49" s="3930"/>
      <c r="BA49" s="3930"/>
      <c r="BB49" s="3930"/>
      <c r="BC49" s="3930"/>
      <c r="BD49" s="3930"/>
      <c r="BE49" s="3930"/>
      <c r="BF49" s="3930"/>
      <c r="BG49" s="3930"/>
      <c r="BH49" s="3930"/>
      <c r="BI49" s="3931"/>
      <c r="BJ49" s="3948"/>
      <c r="BK49" s="3949"/>
      <c r="BL49" s="3949"/>
      <c r="BM49" s="3950"/>
    </row>
    <row r="50" spans="1:65" ht="21.75" customHeight="1">
      <c r="A50" s="4196"/>
      <c r="B50" s="4112"/>
      <c r="C50" s="4113"/>
      <c r="D50" s="4113"/>
      <c r="E50" s="4113"/>
      <c r="F50" s="4113"/>
      <c r="G50" s="4113"/>
      <c r="H50" s="4113"/>
      <c r="I50" s="4114"/>
      <c r="J50" s="4118"/>
      <c r="K50" s="4119"/>
      <c r="L50" s="4119"/>
      <c r="M50" s="4119"/>
      <c r="N50" s="4120"/>
      <c r="O50" s="4124"/>
      <c r="P50" s="4125"/>
      <c r="Q50" s="4125"/>
      <c r="R50" s="4126"/>
      <c r="S50" s="4130"/>
      <c r="T50" s="4131"/>
      <c r="U50" s="4131"/>
      <c r="V50" s="4131"/>
      <c r="W50" s="4131"/>
      <c r="X50" s="4131"/>
      <c r="Y50" s="4132"/>
      <c r="Z50" s="3968"/>
      <c r="AA50" s="4136"/>
      <c r="AB50" s="4136"/>
      <c r="AC50" s="4136"/>
      <c r="AD50" s="4136"/>
      <c r="AE50" s="4136"/>
      <c r="AF50" s="4137"/>
      <c r="AG50" s="3926" t="s">
        <v>67</v>
      </c>
      <c r="AH50" s="3927"/>
      <c r="AI50" s="3927"/>
      <c r="AJ50" s="3927"/>
      <c r="AK50" s="3927"/>
      <c r="AL50" s="3927"/>
      <c r="AM50" s="3927"/>
      <c r="AN50" s="3927"/>
      <c r="AO50" s="3927"/>
      <c r="AP50" s="3928"/>
      <c r="AQ50" s="3929" t="s">
        <v>68</v>
      </c>
      <c r="AR50" s="3930"/>
      <c r="AS50" s="3930"/>
      <c r="AT50" s="3930"/>
      <c r="AU50" s="3930"/>
      <c r="AV50" s="3930"/>
      <c r="AW50" s="3930"/>
      <c r="AX50" s="3930"/>
      <c r="AY50" s="3930"/>
      <c r="AZ50" s="3930"/>
      <c r="BA50" s="3930"/>
      <c r="BB50" s="3930"/>
      <c r="BC50" s="3930"/>
      <c r="BD50" s="3930"/>
      <c r="BE50" s="3930"/>
      <c r="BF50" s="3930"/>
      <c r="BG50" s="3930"/>
      <c r="BH50" s="3930"/>
      <c r="BI50" s="3931"/>
      <c r="BJ50" s="3948"/>
      <c r="BK50" s="3949"/>
      <c r="BL50" s="3949"/>
      <c r="BM50" s="3950"/>
    </row>
    <row r="51" spans="1:65" ht="22" customHeight="1">
      <c r="A51" s="4196"/>
      <c r="B51" s="4012" t="s">
        <v>1577</v>
      </c>
      <c r="C51" s="4013"/>
      <c r="D51" s="4013"/>
      <c r="E51" s="4013"/>
      <c r="F51" s="4013"/>
      <c r="G51" s="4013"/>
      <c r="H51" s="4013"/>
      <c r="I51" s="4014"/>
      <c r="J51" s="4084"/>
      <c r="K51" s="4085"/>
      <c r="L51" s="4085"/>
      <c r="M51" s="4085"/>
      <c r="N51" s="4086"/>
      <c r="O51" s="4012"/>
      <c r="P51" s="4013"/>
      <c r="Q51" s="4013"/>
      <c r="R51" s="4014"/>
      <c r="S51" s="4093"/>
      <c r="T51" s="4094"/>
      <c r="U51" s="4094"/>
      <c r="V51" s="4094"/>
      <c r="W51" s="4094"/>
      <c r="X51" s="4094"/>
      <c r="Y51" s="4095"/>
      <c r="Z51" s="4012" t="s">
        <v>47</v>
      </c>
      <c r="AA51" s="4013"/>
      <c r="AB51" s="4013"/>
      <c r="AC51" s="4013"/>
      <c r="AD51" s="4013"/>
      <c r="AE51" s="4013"/>
      <c r="AF51" s="4014"/>
      <c r="AG51" s="4102" t="s">
        <v>1578</v>
      </c>
      <c r="AH51" s="4103"/>
      <c r="AI51" s="4103"/>
      <c r="AJ51" s="4103"/>
      <c r="AK51" s="4103"/>
      <c r="AL51" s="4103"/>
      <c r="AM51" s="4103"/>
      <c r="AN51" s="4103"/>
      <c r="AO51" s="4103"/>
      <c r="AP51" s="4104"/>
      <c r="AQ51" s="4142" t="s">
        <v>1579</v>
      </c>
      <c r="AR51" s="4143"/>
      <c r="AS51" s="4143"/>
      <c r="AT51" s="4143"/>
      <c r="AU51" s="4143"/>
      <c r="AV51" s="4143"/>
      <c r="AW51" s="4143"/>
      <c r="AX51" s="4143"/>
      <c r="AY51" s="4143"/>
      <c r="AZ51" s="4143"/>
      <c r="BA51" s="4143"/>
      <c r="BB51" s="4143"/>
      <c r="BC51" s="4143"/>
      <c r="BD51" s="4143"/>
      <c r="BE51" s="4143"/>
      <c r="BF51" s="4143"/>
      <c r="BG51" s="4143"/>
      <c r="BH51" s="4143"/>
      <c r="BI51" s="4144"/>
      <c r="BJ51" s="3954"/>
      <c r="BK51" s="3955"/>
      <c r="BL51" s="3955"/>
      <c r="BM51" s="3956"/>
    </row>
    <row r="52" spans="1:65" ht="22.75" customHeight="1">
      <c r="A52" s="4196"/>
      <c r="B52" s="4015"/>
      <c r="C52" s="4016"/>
      <c r="D52" s="4016"/>
      <c r="E52" s="4016"/>
      <c r="F52" s="4016"/>
      <c r="G52" s="4016"/>
      <c r="H52" s="4016"/>
      <c r="I52" s="4017"/>
      <c r="J52" s="4087"/>
      <c r="K52" s="4088"/>
      <c r="L52" s="4088"/>
      <c r="M52" s="4088"/>
      <c r="N52" s="4089"/>
      <c r="O52" s="4015"/>
      <c r="P52" s="4016"/>
      <c r="Q52" s="4016"/>
      <c r="R52" s="4017"/>
      <c r="S52" s="4096"/>
      <c r="T52" s="4097"/>
      <c r="U52" s="4097"/>
      <c r="V52" s="4097"/>
      <c r="W52" s="4097"/>
      <c r="X52" s="4097"/>
      <c r="Y52" s="4098"/>
      <c r="Z52" s="4015"/>
      <c r="AA52" s="4016"/>
      <c r="AB52" s="4016"/>
      <c r="AC52" s="4016"/>
      <c r="AD52" s="4016"/>
      <c r="AE52" s="4016"/>
      <c r="AF52" s="4017"/>
      <c r="AG52" s="3926" t="s">
        <v>11</v>
      </c>
      <c r="AH52" s="3927"/>
      <c r="AI52" s="3927"/>
      <c r="AJ52" s="3927"/>
      <c r="AK52" s="3927"/>
      <c r="AL52" s="3927"/>
      <c r="AM52" s="3927"/>
      <c r="AN52" s="3927"/>
      <c r="AO52" s="3927"/>
      <c r="AP52" s="3928"/>
      <c r="AQ52" s="3929" t="s">
        <v>7</v>
      </c>
      <c r="AR52" s="3930"/>
      <c r="AS52" s="3930"/>
      <c r="AT52" s="3930"/>
      <c r="AU52" s="3930"/>
      <c r="AV52" s="3930"/>
      <c r="AW52" s="3930"/>
      <c r="AX52" s="3930"/>
      <c r="AY52" s="3930"/>
      <c r="AZ52" s="3930"/>
      <c r="BA52" s="3930"/>
      <c r="BB52" s="3930"/>
      <c r="BC52" s="3930"/>
      <c r="BD52" s="3930"/>
      <c r="BE52" s="3930"/>
      <c r="BF52" s="3930"/>
      <c r="BG52" s="3930"/>
      <c r="BH52" s="3930"/>
      <c r="BI52" s="3931"/>
      <c r="BJ52" s="3923"/>
      <c r="BK52" s="3924"/>
      <c r="BL52" s="3924"/>
      <c r="BM52" s="3925"/>
    </row>
    <row r="53" spans="1:65" ht="22.75" customHeight="1">
      <c r="A53" s="4196"/>
      <c r="B53" s="4015"/>
      <c r="C53" s="4016"/>
      <c r="D53" s="4016"/>
      <c r="E53" s="4016"/>
      <c r="F53" s="4016"/>
      <c r="G53" s="4016"/>
      <c r="H53" s="4016"/>
      <c r="I53" s="4017"/>
      <c r="J53" s="4087"/>
      <c r="K53" s="4088"/>
      <c r="L53" s="4088"/>
      <c r="M53" s="4088"/>
      <c r="N53" s="4089"/>
      <c r="O53" s="4015"/>
      <c r="P53" s="4016"/>
      <c r="Q53" s="4016"/>
      <c r="R53" s="4017"/>
      <c r="S53" s="4096"/>
      <c r="T53" s="4097"/>
      <c r="U53" s="4097"/>
      <c r="V53" s="4097"/>
      <c r="W53" s="4097"/>
      <c r="X53" s="4097"/>
      <c r="Y53" s="4098"/>
      <c r="Z53" s="4015"/>
      <c r="AA53" s="4016"/>
      <c r="AB53" s="4016"/>
      <c r="AC53" s="4016"/>
      <c r="AD53" s="4016"/>
      <c r="AE53" s="4016"/>
      <c r="AF53" s="4017"/>
      <c r="AG53" s="3926" t="s">
        <v>14</v>
      </c>
      <c r="AH53" s="3927"/>
      <c r="AI53" s="3927"/>
      <c r="AJ53" s="3927"/>
      <c r="AK53" s="3927"/>
      <c r="AL53" s="3927"/>
      <c r="AM53" s="3927"/>
      <c r="AN53" s="3927"/>
      <c r="AO53" s="3927"/>
      <c r="AP53" s="3928"/>
      <c r="AQ53" s="3929" t="s">
        <v>7</v>
      </c>
      <c r="AR53" s="3930"/>
      <c r="AS53" s="3930"/>
      <c r="AT53" s="3930"/>
      <c r="AU53" s="3930"/>
      <c r="AV53" s="3930"/>
      <c r="AW53" s="3930"/>
      <c r="AX53" s="3930"/>
      <c r="AY53" s="3930"/>
      <c r="AZ53" s="3930"/>
      <c r="BA53" s="3930"/>
      <c r="BB53" s="3930"/>
      <c r="BC53" s="3930"/>
      <c r="BD53" s="3930"/>
      <c r="BE53" s="3930"/>
      <c r="BF53" s="3930"/>
      <c r="BG53" s="3930"/>
      <c r="BH53" s="3930"/>
      <c r="BI53" s="3931"/>
      <c r="BJ53" s="3923"/>
      <c r="BK53" s="3924"/>
      <c r="BL53" s="3924"/>
      <c r="BM53" s="3925"/>
    </row>
    <row r="54" spans="1:65" ht="22.75" customHeight="1">
      <c r="A54" s="4196"/>
      <c r="B54" s="4015"/>
      <c r="C54" s="4016"/>
      <c r="D54" s="4016"/>
      <c r="E54" s="4016"/>
      <c r="F54" s="4016"/>
      <c r="G54" s="4016"/>
      <c r="H54" s="4016"/>
      <c r="I54" s="4017"/>
      <c r="J54" s="4087"/>
      <c r="K54" s="4088"/>
      <c r="L54" s="4088"/>
      <c r="M54" s="4088"/>
      <c r="N54" s="4089"/>
      <c r="O54" s="4015"/>
      <c r="P54" s="4016"/>
      <c r="Q54" s="4016"/>
      <c r="R54" s="4017"/>
      <c r="S54" s="4096"/>
      <c r="T54" s="4097"/>
      <c r="U54" s="4097"/>
      <c r="V54" s="4097"/>
      <c r="W54" s="4097"/>
      <c r="X54" s="4097"/>
      <c r="Y54" s="4098"/>
      <c r="Z54" s="4015"/>
      <c r="AA54" s="4016"/>
      <c r="AB54" s="4016"/>
      <c r="AC54" s="4016"/>
      <c r="AD54" s="4016"/>
      <c r="AE54" s="4016"/>
      <c r="AF54" s="4017"/>
      <c r="AG54" s="3926" t="s">
        <v>1559</v>
      </c>
      <c r="AH54" s="3927"/>
      <c r="AI54" s="3927"/>
      <c r="AJ54" s="3927"/>
      <c r="AK54" s="3927"/>
      <c r="AL54" s="3927"/>
      <c r="AM54" s="3927"/>
      <c r="AN54" s="3927"/>
      <c r="AO54" s="3927"/>
      <c r="AP54" s="3928"/>
      <c r="AQ54" s="3929" t="s">
        <v>51</v>
      </c>
      <c r="AR54" s="3930"/>
      <c r="AS54" s="3930"/>
      <c r="AT54" s="3930"/>
      <c r="AU54" s="3930"/>
      <c r="AV54" s="3930"/>
      <c r="AW54" s="3930"/>
      <c r="AX54" s="3930"/>
      <c r="AY54" s="3930"/>
      <c r="AZ54" s="3930"/>
      <c r="BA54" s="3930"/>
      <c r="BB54" s="3930"/>
      <c r="BC54" s="3930"/>
      <c r="BD54" s="3930"/>
      <c r="BE54" s="3930"/>
      <c r="BF54" s="3930"/>
      <c r="BG54" s="3930"/>
      <c r="BH54" s="3930"/>
      <c r="BI54" s="3931"/>
      <c r="BJ54" s="3923"/>
      <c r="BK54" s="3924"/>
      <c r="BL54" s="3924"/>
      <c r="BM54" s="3925"/>
    </row>
    <row r="55" spans="1:65" ht="22.75" customHeight="1">
      <c r="A55" s="4196"/>
      <c r="B55" s="4015"/>
      <c r="C55" s="4016"/>
      <c r="D55" s="4016"/>
      <c r="E55" s="4016"/>
      <c r="F55" s="4016"/>
      <c r="G55" s="4016"/>
      <c r="H55" s="4016"/>
      <c r="I55" s="4017"/>
      <c r="J55" s="4087"/>
      <c r="K55" s="4088"/>
      <c r="L55" s="4088"/>
      <c r="M55" s="4088"/>
      <c r="N55" s="4089"/>
      <c r="O55" s="4015"/>
      <c r="P55" s="4016"/>
      <c r="Q55" s="4016"/>
      <c r="R55" s="4017"/>
      <c r="S55" s="4096"/>
      <c r="T55" s="4097"/>
      <c r="U55" s="4097"/>
      <c r="V55" s="4097"/>
      <c r="W55" s="4097"/>
      <c r="X55" s="4097"/>
      <c r="Y55" s="4098"/>
      <c r="Z55" s="4015"/>
      <c r="AA55" s="4016"/>
      <c r="AB55" s="4016"/>
      <c r="AC55" s="4016"/>
      <c r="AD55" s="4016"/>
      <c r="AE55" s="4016"/>
      <c r="AF55" s="4017"/>
      <c r="AG55" s="3926" t="s">
        <v>12</v>
      </c>
      <c r="AH55" s="3927"/>
      <c r="AI55" s="3927"/>
      <c r="AJ55" s="3927"/>
      <c r="AK55" s="3927"/>
      <c r="AL55" s="3927"/>
      <c r="AM55" s="3927"/>
      <c r="AN55" s="3927"/>
      <c r="AO55" s="3927"/>
      <c r="AP55" s="3928"/>
      <c r="AQ55" s="3929" t="s">
        <v>7</v>
      </c>
      <c r="AR55" s="3930"/>
      <c r="AS55" s="3930"/>
      <c r="AT55" s="3930"/>
      <c r="AU55" s="3930"/>
      <c r="AV55" s="3930"/>
      <c r="AW55" s="3930"/>
      <c r="AX55" s="3930"/>
      <c r="AY55" s="3930"/>
      <c r="AZ55" s="3930"/>
      <c r="BA55" s="3930"/>
      <c r="BB55" s="3930"/>
      <c r="BC55" s="3930"/>
      <c r="BD55" s="3930"/>
      <c r="BE55" s="3930"/>
      <c r="BF55" s="3930"/>
      <c r="BG55" s="3930"/>
      <c r="BH55" s="3930"/>
      <c r="BI55" s="3931"/>
      <c r="BJ55" s="3923"/>
      <c r="BK55" s="3924"/>
      <c r="BL55" s="3924"/>
      <c r="BM55" s="3925"/>
    </row>
    <row r="56" spans="1:65" ht="22.75" customHeight="1">
      <c r="A56" s="4196"/>
      <c r="B56" s="4015"/>
      <c r="C56" s="4016"/>
      <c r="D56" s="4016"/>
      <c r="E56" s="4016"/>
      <c r="F56" s="4016"/>
      <c r="G56" s="4016"/>
      <c r="H56" s="4016"/>
      <c r="I56" s="4017"/>
      <c r="J56" s="4087"/>
      <c r="K56" s="4088"/>
      <c r="L56" s="4088"/>
      <c r="M56" s="4088"/>
      <c r="N56" s="4089"/>
      <c r="O56" s="4015"/>
      <c r="P56" s="4016"/>
      <c r="Q56" s="4016"/>
      <c r="R56" s="4017"/>
      <c r="S56" s="4096"/>
      <c r="T56" s="4097"/>
      <c r="U56" s="4097"/>
      <c r="V56" s="4097"/>
      <c r="W56" s="4097"/>
      <c r="X56" s="4097"/>
      <c r="Y56" s="4098"/>
      <c r="Z56" s="4015"/>
      <c r="AA56" s="4016"/>
      <c r="AB56" s="4016"/>
      <c r="AC56" s="4016"/>
      <c r="AD56" s="4016"/>
      <c r="AE56" s="4016"/>
      <c r="AF56" s="4017"/>
      <c r="AG56" s="3957" t="s">
        <v>72</v>
      </c>
      <c r="AH56" s="3958"/>
      <c r="AI56" s="3958"/>
      <c r="AJ56" s="3958"/>
      <c r="AK56" s="3958"/>
      <c r="AL56" s="3958"/>
      <c r="AM56" s="3958"/>
      <c r="AN56" s="3958"/>
      <c r="AO56" s="3958"/>
      <c r="AP56" s="3959"/>
      <c r="AQ56" s="3929" t="s">
        <v>7</v>
      </c>
      <c r="AR56" s="3930"/>
      <c r="AS56" s="3930"/>
      <c r="AT56" s="3930"/>
      <c r="AU56" s="3930"/>
      <c r="AV56" s="3930"/>
      <c r="AW56" s="3930"/>
      <c r="AX56" s="3930"/>
      <c r="AY56" s="3930"/>
      <c r="AZ56" s="3930"/>
      <c r="BA56" s="3930"/>
      <c r="BB56" s="3930"/>
      <c r="BC56" s="3930"/>
      <c r="BD56" s="3930"/>
      <c r="BE56" s="3930"/>
      <c r="BF56" s="3930"/>
      <c r="BG56" s="3930"/>
      <c r="BH56" s="3930"/>
      <c r="BI56" s="3931"/>
      <c r="BJ56" s="3923"/>
      <c r="BK56" s="3924"/>
      <c r="BL56" s="3924"/>
      <c r="BM56" s="3925"/>
    </row>
    <row r="57" spans="1:65" ht="21.75" customHeight="1">
      <c r="A57" s="4196"/>
      <c r="B57" s="4015"/>
      <c r="C57" s="4016"/>
      <c r="D57" s="4016"/>
      <c r="E57" s="4016"/>
      <c r="F57" s="4016"/>
      <c r="G57" s="4016"/>
      <c r="H57" s="4016"/>
      <c r="I57" s="4017"/>
      <c r="J57" s="4087"/>
      <c r="K57" s="4088"/>
      <c r="L57" s="4088"/>
      <c r="M57" s="4088"/>
      <c r="N57" s="4089"/>
      <c r="O57" s="4015"/>
      <c r="P57" s="4016"/>
      <c r="Q57" s="4016"/>
      <c r="R57" s="4017"/>
      <c r="S57" s="4096"/>
      <c r="T57" s="4097"/>
      <c r="U57" s="4097"/>
      <c r="V57" s="4097"/>
      <c r="W57" s="4097"/>
      <c r="X57" s="4097"/>
      <c r="Y57" s="4098"/>
      <c r="Z57" s="4015"/>
      <c r="AA57" s="4016"/>
      <c r="AB57" s="4016"/>
      <c r="AC57" s="4016"/>
      <c r="AD57" s="4016"/>
      <c r="AE57" s="4016"/>
      <c r="AF57" s="4017"/>
      <c r="AG57" s="3926" t="s">
        <v>52</v>
      </c>
      <c r="AH57" s="3927"/>
      <c r="AI57" s="3927"/>
      <c r="AJ57" s="3927"/>
      <c r="AK57" s="3927"/>
      <c r="AL57" s="3927"/>
      <c r="AM57" s="3927"/>
      <c r="AN57" s="3927"/>
      <c r="AO57" s="3927"/>
      <c r="AP57" s="3928"/>
      <c r="AQ57" s="3929" t="s">
        <v>7</v>
      </c>
      <c r="AR57" s="3930"/>
      <c r="AS57" s="3930"/>
      <c r="AT57" s="3930"/>
      <c r="AU57" s="3930"/>
      <c r="AV57" s="3930"/>
      <c r="AW57" s="3930"/>
      <c r="AX57" s="3930"/>
      <c r="AY57" s="3930"/>
      <c r="AZ57" s="3930"/>
      <c r="BA57" s="3930"/>
      <c r="BB57" s="3930"/>
      <c r="BC57" s="3930"/>
      <c r="BD57" s="3930"/>
      <c r="BE57" s="3930"/>
      <c r="BF57" s="3930"/>
      <c r="BG57" s="3930"/>
      <c r="BH57" s="3930"/>
      <c r="BI57" s="3931"/>
      <c r="BJ57" s="3923"/>
      <c r="BK57" s="3924"/>
      <c r="BL57" s="3924"/>
      <c r="BM57" s="3925"/>
    </row>
    <row r="58" spans="1:65" ht="21.75" customHeight="1">
      <c r="A58" s="4196"/>
      <c r="B58" s="4015"/>
      <c r="C58" s="4016"/>
      <c r="D58" s="4016"/>
      <c r="E58" s="4016"/>
      <c r="F58" s="4016"/>
      <c r="G58" s="4016"/>
      <c r="H58" s="4016"/>
      <c r="I58" s="4017"/>
      <c r="J58" s="4087"/>
      <c r="K58" s="4088"/>
      <c r="L58" s="4088"/>
      <c r="M58" s="4088"/>
      <c r="N58" s="4089"/>
      <c r="O58" s="4015"/>
      <c r="P58" s="4016"/>
      <c r="Q58" s="4016"/>
      <c r="R58" s="4017"/>
      <c r="S58" s="4096"/>
      <c r="T58" s="4097"/>
      <c r="U58" s="4097"/>
      <c r="V58" s="4097"/>
      <c r="W58" s="4097"/>
      <c r="X58" s="4097"/>
      <c r="Y58" s="4098"/>
      <c r="Z58" s="4015"/>
      <c r="AA58" s="4016"/>
      <c r="AB58" s="4016"/>
      <c r="AC58" s="4016"/>
      <c r="AD58" s="4016"/>
      <c r="AE58" s="4016"/>
      <c r="AF58" s="4017"/>
      <c r="AG58" s="3915" t="s">
        <v>73</v>
      </c>
      <c r="AH58" s="3916"/>
      <c r="AI58" s="3916"/>
      <c r="AJ58" s="3916"/>
      <c r="AK58" s="3916"/>
      <c r="AL58" s="3916"/>
      <c r="AM58" s="3916"/>
      <c r="AN58" s="3916"/>
      <c r="AO58" s="3916"/>
      <c r="AP58" s="3917"/>
      <c r="AQ58" s="3918" t="s">
        <v>54</v>
      </c>
      <c r="AR58" s="3919"/>
      <c r="AS58" s="3919"/>
      <c r="AT58" s="3919"/>
      <c r="AU58" s="3919"/>
      <c r="AV58" s="3919"/>
      <c r="AW58" s="3919"/>
      <c r="AX58" s="3919"/>
      <c r="AY58" s="3919"/>
      <c r="AZ58" s="3919"/>
      <c r="BA58" s="3919"/>
      <c r="BB58" s="3919"/>
      <c r="BC58" s="3919"/>
      <c r="BD58" s="3919"/>
      <c r="BE58" s="3919"/>
      <c r="BF58" s="3919"/>
      <c r="BG58" s="3919"/>
      <c r="BH58" s="3919"/>
      <c r="BI58" s="3920"/>
      <c r="BJ58" s="3923"/>
      <c r="BK58" s="3924"/>
      <c r="BL58" s="3924"/>
      <c r="BM58" s="3925"/>
    </row>
    <row r="59" spans="1:65" ht="22" customHeight="1">
      <c r="A59" s="4196"/>
      <c r="B59" s="4015"/>
      <c r="C59" s="4016"/>
      <c r="D59" s="4016"/>
      <c r="E59" s="4016"/>
      <c r="F59" s="4016"/>
      <c r="G59" s="4016"/>
      <c r="H59" s="4016"/>
      <c r="I59" s="4017"/>
      <c r="J59" s="4087"/>
      <c r="K59" s="4088"/>
      <c r="L59" s="4088"/>
      <c r="M59" s="4088"/>
      <c r="N59" s="4089"/>
      <c r="O59" s="4015"/>
      <c r="P59" s="4016"/>
      <c r="Q59" s="4016"/>
      <c r="R59" s="4017"/>
      <c r="S59" s="4096"/>
      <c r="T59" s="4097"/>
      <c r="U59" s="4097"/>
      <c r="V59" s="4097"/>
      <c r="W59" s="4097"/>
      <c r="X59" s="4097"/>
      <c r="Y59" s="4098"/>
      <c r="Z59" s="4015"/>
      <c r="AA59" s="4016"/>
      <c r="AB59" s="4016"/>
      <c r="AC59" s="4016"/>
      <c r="AD59" s="4016"/>
      <c r="AE59" s="4016"/>
      <c r="AF59" s="4017"/>
      <c r="AG59" s="3915" t="s">
        <v>20</v>
      </c>
      <c r="AH59" s="3916"/>
      <c r="AI59" s="3916"/>
      <c r="AJ59" s="3916"/>
      <c r="AK59" s="3916"/>
      <c r="AL59" s="3916"/>
      <c r="AM59" s="3916"/>
      <c r="AN59" s="3916"/>
      <c r="AO59" s="3916"/>
      <c r="AP59" s="3917"/>
      <c r="AQ59" s="3918" t="s">
        <v>7</v>
      </c>
      <c r="AR59" s="3919"/>
      <c r="AS59" s="3919"/>
      <c r="AT59" s="3919"/>
      <c r="AU59" s="3919"/>
      <c r="AV59" s="3919"/>
      <c r="AW59" s="3919"/>
      <c r="AX59" s="3919"/>
      <c r="AY59" s="3919"/>
      <c r="AZ59" s="3919"/>
      <c r="BA59" s="3919"/>
      <c r="BB59" s="3919"/>
      <c r="BC59" s="3919"/>
      <c r="BD59" s="3919"/>
      <c r="BE59" s="3919"/>
      <c r="BF59" s="3919"/>
      <c r="BG59" s="3919"/>
      <c r="BH59" s="3919"/>
      <c r="BI59" s="3920"/>
      <c r="BJ59" s="3921"/>
      <c r="BK59" s="3921"/>
      <c r="BL59" s="3921"/>
      <c r="BM59" s="3922"/>
    </row>
    <row r="60" spans="1:65" ht="76.5" customHeight="1">
      <c r="A60" s="4196"/>
      <c r="B60" s="4015"/>
      <c r="C60" s="4016"/>
      <c r="D60" s="4016"/>
      <c r="E60" s="4016"/>
      <c r="F60" s="4016"/>
      <c r="G60" s="4016"/>
      <c r="H60" s="4016"/>
      <c r="I60" s="4017"/>
      <c r="J60" s="4087"/>
      <c r="K60" s="4088"/>
      <c r="L60" s="4088"/>
      <c r="M60" s="4088"/>
      <c r="N60" s="4089"/>
      <c r="O60" s="4015"/>
      <c r="P60" s="4016"/>
      <c r="Q60" s="4016"/>
      <c r="R60" s="4017"/>
      <c r="S60" s="4096"/>
      <c r="T60" s="4097"/>
      <c r="U60" s="4097"/>
      <c r="V60" s="4097"/>
      <c r="W60" s="4097"/>
      <c r="X60" s="4097"/>
      <c r="Y60" s="4098"/>
      <c r="Z60" s="4015"/>
      <c r="AA60" s="4016"/>
      <c r="AB60" s="4016"/>
      <c r="AC60" s="4016"/>
      <c r="AD60" s="4016"/>
      <c r="AE60" s="4016"/>
      <c r="AF60" s="4017"/>
      <c r="AG60" s="4138" t="s">
        <v>1560</v>
      </c>
      <c r="AH60" s="4139"/>
      <c r="AI60" s="4139"/>
      <c r="AJ60" s="4139"/>
      <c r="AK60" s="4139"/>
      <c r="AL60" s="4139"/>
      <c r="AM60" s="4139"/>
      <c r="AN60" s="4139"/>
      <c r="AO60" s="4139"/>
      <c r="AP60" s="4140"/>
      <c r="AQ60" s="4141" t="s">
        <v>1561</v>
      </c>
      <c r="AR60" s="3943"/>
      <c r="AS60" s="3943"/>
      <c r="AT60" s="3943"/>
      <c r="AU60" s="3943"/>
      <c r="AV60" s="3943"/>
      <c r="AW60" s="3943"/>
      <c r="AX60" s="3943"/>
      <c r="AY60" s="3943"/>
      <c r="AZ60" s="3943"/>
      <c r="BA60" s="3943"/>
      <c r="BB60" s="3943"/>
      <c r="BC60" s="3943"/>
      <c r="BD60" s="3943"/>
      <c r="BE60" s="3943"/>
      <c r="BF60" s="3943"/>
      <c r="BG60" s="3943"/>
      <c r="BH60" s="3943"/>
      <c r="BI60" s="3944"/>
      <c r="BJ60" s="3923"/>
      <c r="BK60" s="3924"/>
      <c r="BL60" s="3924"/>
      <c r="BM60" s="3925"/>
    </row>
    <row r="61" spans="1:65" ht="22.75" customHeight="1">
      <c r="A61" s="4196"/>
      <c r="B61" s="4015"/>
      <c r="C61" s="4016"/>
      <c r="D61" s="4016"/>
      <c r="E61" s="4016"/>
      <c r="F61" s="4016"/>
      <c r="G61" s="4016"/>
      <c r="H61" s="4016"/>
      <c r="I61" s="4017"/>
      <c r="J61" s="4087"/>
      <c r="K61" s="4088"/>
      <c r="L61" s="4088"/>
      <c r="M61" s="4088"/>
      <c r="N61" s="4089"/>
      <c r="O61" s="4015"/>
      <c r="P61" s="4016"/>
      <c r="Q61" s="4016"/>
      <c r="R61" s="4017"/>
      <c r="S61" s="4096"/>
      <c r="T61" s="4097"/>
      <c r="U61" s="4097"/>
      <c r="V61" s="4097"/>
      <c r="W61" s="4097"/>
      <c r="X61" s="4097"/>
      <c r="Y61" s="4098"/>
      <c r="Z61" s="4015"/>
      <c r="AA61" s="4016"/>
      <c r="AB61" s="4016"/>
      <c r="AC61" s="4016"/>
      <c r="AD61" s="4016"/>
      <c r="AE61" s="4016"/>
      <c r="AF61" s="4017"/>
      <c r="AG61" s="3926" t="s">
        <v>56</v>
      </c>
      <c r="AH61" s="3927"/>
      <c r="AI61" s="3927"/>
      <c r="AJ61" s="3927"/>
      <c r="AK61" s="3927"/>
      <c r="AL61" s="3927"/>
      <c r="AM61" s="3927"/>
      <c r="AN61" s="3927"/>
      <c r="AO61" s="3927"/>
      <c r="AP61" s="3928"/>
      <c r="AQ61" s="3929" t="s">
        <v>57</v>
      </c>
      <c r="AR61" s="3930"/>
      <c r="AS61" s="3930"/>
      <c r="AT61" s="3930"/>
      <c r="AU61" s="3930"/>
      <c r="AV61" s="3930"/>
      <c r="AW61" s="3930"/>
      <c r="AX61" s="3930"/>
      <c r="AY61" s="3930"/>
      <c r="AZ61" s="3930"/>
      <c r="BA61" s="3930"/>
      <c r="BB61" s="3930"/>
      <c r="BC61" s="3930"/>
      <c r="BD61" s="3930"/>
      <c r="BE61" s="3930"/>
      <c r="BF61" s="3930"/>
      <c r="BG61" s="3930"/>
      <c r="BH61" s="3930"/>
      <c r="BI61" s="3931"/>
      <c r="BJ61" s="839"/>
      <c r="BK61" s="840"/>
      <c r="BL61" s="840"/>
      <c r="BM61" s="10"/>
    </row>
    <row r="62" spans="1:65" ht="22.75" customHeight="1">
      <c r="A62" s="4196"/>
      <c r="B62" s="4015"/>
      <c r="C62" s="4016"/>
      <c r="D62" s="4016"/>
      <c r="E62" s="4016"/>
      <c r="F62" s="4016"/>
      <c r="G62" s="4016"/>
      <c r="H62" s="4016"/>
      <c r="I62" s="4017"/>
      <c r="J62" s="4087"/>
      <c r="K62" s="4088"/>
      <c r="L62" s="4088"/>
      <c r="M62" s="4088"/>
      <c r="N62" s="4089"/>
      <c r="O62" s="4015"/>
      <c r="P62" s="4016"/>
      <c r="Q62" s="4016"/>
      <c r="R62" s="4017"/>
      <c r="S62" s="4096"/>
      <c r="T62" s="4097"/>
      <c r="U62" s="4097"/>
      <c r="V62" s="4097"/>
      <c r="W62" s="4097"/>
      <c r="X62" s="4097"/>
      <c r="Y62" s="4098"/>
      <c r="Z62" s="4015"/>
      <c r="AA62" s="4016"/>
      <c r="AB62" s="4016"/>
      <c r="AC62" s="4016"/>
      <c r="AD62" s="4016"/>
      <c r="AE62" s="4016"/>
      <c r="AF62" s="4017"/>
      <c r="AG62" s="3926" t="s">
        <v>58</v>
      </c>
      <c r="AH62" s="3927"/>
      <c r="AI62" s="3927"/>
      <c r="AJ62" s="3927"/>
      <c r="AK62" s="3927"/>
      <c r="AL62" s="3927"/>
      <c r="AM62" s="3927"/>
      <c r="AN62" s="3927"/>
      <c r="AO62" s="3927"/>
      <c r="AP62" s="3928"/>
      <c r="AQ62" s="3929" t="s">
        <v>13</v>
      </c>
      <c r="AR62" s="3930"/>
      <c r="AS62" s="3930"/>
      <c r="AT62" s="3930"/>
      <c r="AU62" s="3930"/>
      <c r="AV62" s="3930"/>
      <c r="AW62" s="3930"/>
      <c r="AX62" s="3930"/>
      <c r="AY62" s="3930"/>
      <c r="AZ62" s="3930"/>
      <c r="BA62" s="3930"/>
      <c r="BB62" s="3930"/>
      <c r="BC62" s="3930"/>
      <c r="BD62" s="3930"/>
      <c r="BE62" s="3930"/>
      <c r="BF62" s="3930"/>
      <c r="BG62" s="3930"/>
      <c r="BH62" s="3930"/>
      <c r="BI62" s="3931"/>
      <c r="BJ62" s="3923"/>
      <c r="BK62" s="3924"/>
      <c r="BL62" s="3924"/>
      <c r="BM62" s="3925"/>
    </row>
    <row r="63" spans="1:65" ht="22.75" customHeight="1">
      <c r="A63" s="4196"/>
      <c r="B63" s="4015"/>
      <c r="C63" s="4016"/>
      <c r="D63" s="4016"/>
      <c r="E63" s="4016"/>
      <c r="F63" s="4016"/>
      <c r="G63" s="4016"/>
      <c r="H63" s="4016"/>
      <c r="I63" s="4017"/>
      <c r="J63" s="4087"/>
      <c r="K63" s="4088"/>
      <c r="L63" s="4088"/>
      <c r="M63" s="4088"/>
      <c r="N63" s="4089"/>
      <c r="O63" s="4015"/>
      <c r="P63" s="4016"/>
      <c r="Q63" s="4016"/>
      <c r="R63" s="4017"/>
      <c r="S63" s="4096"/>
      <c r="T63" s="4097"/>
      <c r="U63" s="4097"/>
      <c r="V63" s="4097"/>
      <c r="W63" s="4097"/>
      <c r="X63" s="4097"/>
      <c r="Y63" s="4098"/>
      <c r="Z63" s="4015"/>
      <c r="AA63" s="4016"/>
      <c r="AB63" s="4016"/>
      <c r="AC63" s="4016"/>
      <c r="AD63" s="4016"/>
      <c r="AE63" s="4016"/>
      <c r="AF63" s="4017"/>
      <c r="AG63" s="4105" t="s">
        <v>1564</v>
      </c>
      <c r="AH63" s="4106"/>
      <c r="AI63" s="4106"/>
      <c r="AJ63" s="4106"/>
      <c r="AK63" s="4106"/>
      <c r="AL63" s="4106"/>
      <c r="AM63" s="4106"/>
      <c r="AN63" s="4106"/>
      <c r="AO63" s="4106"/>
      <c r="AP63" s="4107"/>
      <c r="AQ63" s="3942" t="s">
        <v>7</v>
      </c>
      <c r="AR63" s="3943"/>
      <c r="AS63" s="3943"/>
      <c r="AT63" s="3943"/>
      <c r="AU63" s="3943"/>
      <c r="AV63" s="3943"/>
      <c r="AW63" s="3943"/>
      <c r="AX63" s="3943"/>
      <c r="AY63" s="3943"/>
      <c r="AZ63" s="3943"/>
      <c r="BA63" s="3943"/>
      <c r="BB63" s="3943"/>
      <c r="BC63" s="3943"/>
      <c r="BD63" s="3943"/>
      <c r="BE63" s="3943"/>
      <c r="BF63" s="3943"/>
      <c r="BG63" s="3943"/>
      <c r="BH63" s="3943"/>
      <c r="BI63" s="3944"/>
      <c r="BJ63" s="3923"/>
      <c r="BK63" s="3924"/>
      <c r="BL63" s="3924"/>
      <c r="BM63" s="3925"/>
    </row>
    <row r="64" spans="1:65" ht="22.75" customHeight="1">
      <c r="A64" s="4196"/>
      <c r="B64" s="4015"/>
      <c r="C64" s="4016"/>
      <c r="D64" s="4016"/>
      <c r="E64" s="4016"/>
      <c r="F64" s="4016"/>
      <c r="G64" s="4016"/>
      <c r="H64" s="4016"/>
      <c r="I64" s="4017"/>
      <c r="J64" s="4087"/>
      <c r="K64" s="4088"/>
      <c r="L64" s="4088"/>
      <c r="M64" s="4088"/>
      <c r="N64" s="4089"/>
      <c r="O64" s="4015"/>
      <c r="P64" s="4016"/>
      <c r="Q64" s="4016"/>
      <c r="R64" s="4017"/>
      <c r="S64" s="4096"/>
      <c r="T64" s="4097"/>
      <c r="U64" s="4097"/>
      <c r="V64" s="4097"/>
      <c r="W64" s="4097"/>
      <c r="X64" s="4097"/>
      <c r="Y64" s="4098"/>
      <c r="Z64" s="4015"/>
      <c r="AA64" s="4016"/>
      <c r="AB64" s="4016"/>
      <c r="AC64" s="4016"/>
      <c r="AD64" s="4016"/>
      <c r="AE64" s="4016"/>
      <c r="AF64" s="4017"/>
      <c r="AG64" s="3926" t="s">
        <v>59</v>
      </c>
      <c r="AH64" s="3927"/>
      <c r="AI64" s="3927"/>
      <c r="AJ64" s="3927"/>
      <c r="AK64" s="3927"/>
      <c r="AL64" s="3927"/>
      <c r="AM64" s="3927"/>
      <c r="AN64" s="3927"/>
      <c r="AO64" s="3927"/>
      <c r="AP64" s="3928"/>
      <c r="AQ64" s="3918" t="s">
        <v>1565</v>
      </c>
      <c r="AR64" s="3919"/>
      <c r="AS64" s="3919"/>
      <c r="AT64" s="3919"/>
      <c r="AU64" s="3919"/>
      <c r="AV64" s="3919"/>
      <c r="AW64" s="3919"/>
      <c r="AX64" s="3919"/>
      <c r="AY64" s="3919"/>
      <c r="AZ64" s="3919"/>
      <c r="BA64" s="3919"/>
      <c r="BB64" s="3919"/>
      <c r="BC64" s="3919"/>
      <c r="BD64" s="3919"/>
      <c r="BE64" s="3919"/>
      <c r="BF64" s="3919"/>
      <c r="BG64" s="3919"/>
      <c r="BH64" s="3919"/>
      <c r="BI64" s="3920"/>
      <c r="BJ64" s="3923"/>
      <c r="BK64" s="3924"/>
      <c r="BL64" s="3924"/>
      <c r="BM64" s="3925"/>
    </row>
    <row r="65" spans="1:65" ht="22.75" customHeight="1">
      <c r="A65" s="4196"/>
      <c r="B65" s="4015"/>
      <c r="C65" s="4016"/>
      <c r="D65" s="4016"/>
      <c r="E65" s="4016"/>
      <c r="F65" s="4016"/>
      <c r="G65" s="4016"/>
      <c r="H65" s="4016"/>
      <c r="I65" s="4017"/>
      <c r="J65" s="4087"/>
      <c r="K65" s="4088"/>
      <c r="L65" s="4088"/>
      <c r="M65" s="4088"/>
      <c r="N65" s="4089"/>
      <c r="O65" s="4015"/>
      <c r="P65" s="4016"/>
      <c r="Q65" s="4016"/>
      <c r="R65" s="4017"/>
      <c r="S65" s="4096"/>
      <c r="T65" s="4097"/>
      <c r="U65" s="4097"/>
      <c r="V65" s="4097"/>
      <c r="W65" s="4097"/>
      <c r="X65" s="4097"/>
      <c r="Y65" s="4098"/>
      <c r="Z65" s="4015"/>
      <c r="AA65" s="4016"/>
      <c r="AB65" s="4016"/>
      <c r="AC65" s="4016"/>
      <c r="AD65" s="4016"/>
      <c r="AE65" s="4016"/>
      <c r="AF65" s="4017"/>
      <c r="AG65" s="3926" t="s">
        <v>17</v>
      </c>
      <c r="AH65" s="3927"/>
      <c r="AI65" s="3927"/>
      <c r="AJ65" s="3927"/>
      <c r="AK65" s="3927"/>
      <c r="AL65" s="3927"/>
      <c r="AM65" s="3927"/>
      <c r="AN65" s="3927"/>
      <c r="AO65" s="3927"/>
      <c r="AP65" s="3928"/>
      <c r="AQ65" s="3929" t="s">
        <v>7</v>
      </c>
      <c r="AR65" s="3930"/>
      <c r="AS65" s="3930"/>
      <c r="AT65" s="3930"/>
      <c r="AU65" s="3930"/>
      <c r="AV65" s="3930"/>
      <c r="AW65" s="3930"/>
      <c r="AX65" s="3930"/>
      <c r="AY65" s="3930"/>
      <c r="AZ65" s="3930"/>
      <c r="BA65" s="3930"/>
      <c r="BB65" s="3930"/>
      <c r="BC65" s="3930"/>
      <c r="BD65" s="3930"/>
      <c r="BE65" s="3930"/>
      <c r="BF65" s="3930"/>
      <c r="BG65" s="3930"/>
      <c r="BH65" s="3930"/>
      <c r="BI65" s="3931"/>
      <c r="BJ65" s="3923"/>
      <c r="BK65" s="3924"/>
      <c r="BL65" s="3924"/>
      <c r="BM65" s="3925"/>
    </row>
    <row r="66" spans="1:65" ht="22.75" customHeight="1">
      <c r="A66" s="4196"/>
      <c r="B66" s="4015"/>
      <c r="C66" s="4016"/>
      <c r="D66" s="4016"/>
      <c r="E66" s="4016"/>
      <c r="F66" s="4016"/>
      <c r="G66" s="4016"/>
      <c r="H66" s="4016"/>
      <c r="I66" s="4017"/>
      <c r="J66" s="4087"/>
      <c r="K66" s="4088"/>
      <c r="L66" s="4088"/>
      <c r="M66" s="4088"/>
      <c r="N66" s="4089"/>
      <c r="O66" s="4015"/>
      <c r="P66" s="4016"/>
      <c r="Q66" s="4016"/>
      <c r="R66" s="4017"/>
      <c r="S66" s="4096"/>
      <c r="T66" s="4097"/>
      <c r="U66" s="4097"/>
      <c r="V66" s="4097"/>
      <c r="W66" s="4097"/>
      <c r="X66" s="4097"/>
      <c r="Y66" s="4098"/>
      <c r="Z66" s="4015"/>
      <c r="AA66" s="4016"/>
      <c r="AB66" s="4016"/>
      <c r="AC66" s="4016"/>
      <c r="AD66" s="4016"/>
      <c r="AE66" s="4016"/>
      <c r="AF66" s="4017"/>
      <c r="AG66" s="3926" t="s">
        <v>15</v>
      </c>
      <c r="AH66" s="3927"/>
      <c r="AI66" s="3927"/>
      <c r="AJ66" s="3927"/>
      <c r="AK66" s="3927"/>
      <c r="AL66" s="3927"/>
      <c r="AM66" s="3927"/>
      <c r="AN66" s="3927"/>
      <c r="AO66" s="3927"/>
      <c r="AP66" s="3928"/>
      <c r="AQ66" s="3929" t="s">
        <v>7</v>
      </c>
      <c r="AR66" s="3930"/>
      <c r="AS66" s="3930"/>
      <c r="AT66" s="3930"/>
      <c r="AU66" s="3930"/>
      <c r="AV66" s="3930"/>
      <c r="AW66" s="3930"/>
      <c r="AX66" s="3930"/>
      <c r="AY66" s="3930"/>
      <c r="AZ66" s="3930"/>
      <c r="BA66" s="3930"/>
      <c r="BB66" s="3930"/>
      <c r="BC66" s="3930"/>
      <c r="BD66" s="3930"/>
      <c r="BE66" s="3930"/>
      <c r="BF66" s="3930"/>
      <c r="BG66" s="3930"/>
      <c r="BH66" s="3930"/>
      <c r="BI66" s="3931"/>
      <c r="BJ66" s="3923"/>
      <c r="BK66" s="3924"/>
      <c r="BL66" s="3924"/>
      <c r="BM66" s="3925"/>
    </row>
    <row r="67" spans="1:65" ht="21.75" customHeight="1">
      <c r="A67" s="4196"/>
      <c r="B67" s="4015"/>
      <c r="C67" s="4016"/>
      <c r="D67" s="4016"/>
      <c r="E67" s="4016"/>
      <c r="F67" s="4016"/>
      <c r="G67" s="4016"/>
      <c r="H67" s="4016"/>
      <c r="I67" s="4017"/>
      <c r="J67" s="4087"/>
      <c r="K67" s="4088"/>
      <c r="L67" s="4088"/>
      <c r="M67" s="4088"/>
      <c r="N67" s="4089"/>
      <c r="O67" s="4015"/>
      <c r="P67" s="4016"/>
      <c r="Q67" s="4016"/>
      <c r="R67" s="4017"/>
      <c r="S67" s="4096"/>
      <c r="T67" s="4097"/>
      <c r="U67" s="4097"/>
      <c r="V67" s="4097"/>
      <c r="W67" s="4097"/>
      <c r="X67" s="4097"/>
      <c r="Y67" s="4098"/>
      <c r="Z67" s="4015"/>
      <c r="AA67" s="4016"/>
      <c r="AB67" s="4016"/>
      <c r="AC67" s="4016"/>
      <c r="AD67" s="4016"/>
      <c r="AE67" s="4016"/>
      <c r="AF67" s="4017"/>
      <c r="AG67" s="3926" t="s">
        <v>60</v>
      </c>
      <c r="AH67" s="3927"/>
      <c r="AI67" s="3927"/>
      <c r="AJ67" s="3927"/>
      <c r="AK67" s="3927"/>
      <c r="AL67" s="3927"/>
      <c r="AM67" s="3927"/>
      <c r="AN67" s="3927"/>
      <c r="AO67" s="3927"/>
      <c r="AP67" s="3928"/>
      <c r="AQ67" s="3929" t="s">
        <v>1580</v>
      </c>
      <c r="AR67" s="3930"/>
      <c r="AS67" s="3930"/>
      <c r="AT67" s="3930"/>
      <c r="AU67" s="3930"/>
      <c r="AV67" s="3930"/>
      <c r="AW67" s="3930"/>
      <c r="AX67" s="3930"/>
      <c r="AY67" s="3930"/>
      <c r="AZ67" s="3930"/>
      <c r="BA67" s="3930"/>
      <c r="BB67" s="3930"/>
      <c r="BC67" s="3930"/>
      <c r="BD67" s="3930"/>
      <c r="BE67" s="3930"/>
      <c r="BF67" s="3930"/>
      <c r="BG67" s="3930"/>
      <c r="BH67" s="3930"/>
      <c r="BI67" s="3931"/>
      <c r="BJ67" s="3923"/>
      <c r="BK67" s="3924"/>
      <c r="BL67" s="3924"/>
      <c r="BM67" s="3925"/>
    </row>
    <row r="68" spans="1:65" ht="21.75" customHeight="1">
      <c r="A68" s="4196"/>
      <c r="B68" s="4015"/>
      <c r="C68" s="4016"/>
      <c r="D68" s="4016"/>
      <c r="E68" s="4016"/>
      <c r="F68" s="4016"/>
      <c r="G68" s="4016"/>
      <c r="H68" s="4016"/>
      <c r="I68" s="4017"/>
      <c r="J68" s="4087"/>
      <c r="K68" s="4088"/>
      <c r="L68" s="4088"/>
      <c r="M68" s="4088"/>
      <c r="N68" s="4089"/>
      <c r="O68" s="4015"/>
      <c r="P68" s="4016"/>
      <c r="Q68" s="4016"/>
      <c r="R68" s="4017"/>
      <c r="S68" s="4096"/>
      <c r="T68" s="4097"/>
      <c r="U68" s="4097"/>
      <c r="V68" s="4097"/>
      <c r="W68" s="4097"/>
      <c r="X68" s="4097"/>
      <c r="Y68" s="4098"/>
      <c r="Z68" s="4015"/>
      <c r="AA68" s="4016"/>
      <c r="AB68" s="4016"/>
      <c r="AC68" s="4016"/>
      <c r="AD68" s="4016"/>
      <c r="AE68" s="4016"/>
      <c r="AF68" s="4017"/>
      <c r="AG68" s="3915" t="s">
        <v>1581</v>
      </c>
      <c r="AH68" s="3916"/>
      <c r="AI68" s="3916"/>
      <c r="AJ68" s="3916"/>
      <c r="AK68" s="3916"/>
      <c r="AL68" s="3916"/>
      <c r="AM68" s="3916"/>
      <c r="AN68" s="3916"/>
      <c r="AO68" s="3916"/>
      <c r="AP68" s="3917"/>
      <c r="AQ68" s="3918" t="s">
        <v>54</v>
      </c>
      <c r="AR68" s="3919"/>
      <c r="AS68" s="3919"/>
      <c r="AT68" s="3919"/>
      <c r="AU68" s="3919"/>
      <c r="AV68" s="3919"/>
      <c r="AW68" s="3919"/>
      <c r="AX68" s="3919"/>
      <c r="AY68" s="3919"/>
      <c r="AZ68" s="3919"/>
      <c r="BA68" s="3919"/>
      <c r="BB68" s="3919"/>
      <c r="BC68" s="3919"/>
      <c r="BD68" s="3919"/>
      <c r="BE68" s="3919"/>
      <c r="BF68" s="3919"/>
      <c r="BG68" s="3919"/>
      <c r="BH68" s="3919"/>
      <c r="BI68" s="3920"/>
      <c r="BJ68" s="3923"/>
      <c r="BK68" s="3924"/>
      <c r="BL68" s="3924"/>
      <c r="BM68" s="3925"/>
    </row>
    <row r="69" spans="1:65" ht="21.75" customHeight="1">
      <c r="A69" s="4196"/>
      <c r="B69" s="4015"/>
      <c r="C69" s="4016"/>
      <c r="D69" s="4016"/>
      <c r="E69" s="4016"/>
      <c r="F69" s="4016"/>
      <c r="G69" s="4016"/>
      <c r="H69" s="4016"/>
      <c r="I69" s="4017"/>
      <c r="J69" s="4087"/>
      <c r="K69" s="4088"/>
      <c r="L69" s="4088"/>
      <c r="M69" s="4088"/>
      <c r="N69" s="4089"/>
      <c r="O69" s="4015"/>
      <c r="P69" s="4016"/>
      <c r="Q69" s="4016"/>
      <c r="R69" s="4017"/>
      <c r="S69" s="4096"/>
      <c r="T69" s="4097"/>
      <c r="U69" s="4097"/>
      <c r="V69" s="4097"/>
      <c r="W69" s="4097"/>
      <c r="X69" s="4097"/>
      <c r="Y69" s="4098"/>
      <c r="Z69" s="4015"/>
      <c r="AA69" s="4016"/>
      <c r="AB69" s="4016"/>
      <c r="AC69" s="4016"/>
      <c r="AD69" s="4016"/>
      <c r="AE69" s="4016"/>
      <c r="AF69" s="4017"/>
      <c r="AG69" s="3915" t="s">
        <v>1582</v>
      </c>
      <c r="AH69" s="3916"/>
      <c r="AI69" s="3916"/>
      <c r="AJ69" s="3916"/>
      <c r="AK69" s="3916"/>
      <c r="AL69" s="3916"/>
      <c r="AM69" s="3916"/>
      <c r="AN69" s="3916"/>
      <c r="AO69" s="3916"/>
      <c r="AP69" s="3917"/>
      <c r="AQ69" s="3918" t="s">
        <v>54</v>
      </c>
      <c r="AR69" s="3919"/>
      <c r="AS69" s="3919"/>
      <c r="AT69" s="3919"/>
      <c r="AU69" s="3919"/>
      <c r="AV69" s="3919"/>
      <c r="AW69" s="3919"/>
      <c r="AX69" s="3919"/>
      <c r="AY69" s="3919"/>
      <c r="AZ69" s="3919"/>
      <c r="BA69" s="3919"/>
      <c r="BB69" s="3919"/>
      <c r="BC69" s="3919"/>
      <c r="BD69" s="3919"/>
      <c r="BE69" s="3919"/>
      <c r="BF69" s="3919"/>
      <c r="BG69" s="3919"/>
      <c r="BH69" s="3919"/>
      <c r="BI69" s="3920"/>
      <c r="BJ69" s="3923"/>
      <c r="BK69" s="3924"/>
      <c r="BL69" s="3924"/>
      <c r="BM69" s="3925"/>
    </row>
    <row r="70" spans="1:65" ht="21.75" customHeight="1">
      <c r="A70" s="4196"/>
      <c r="B70" s="4015"/>
      <c r="C70" s="4016"/>
      <c r="D70" s="4016"/>
      <c r="E70" s="4016"/>
      <c r="F70" s="4016"/>
      <c r="G70" s="4016"/>
      <c r="H70" s="4016"/>
      <c r="I70" s="4017"/>
      <c r="J70" s="4087"/>
      <c r="K70" s="4088"/>
      <c r="L70" s="4088"/>
      <c r="M70" s="4088"/>
      <c r="N70" s="4089"/>
      <c r="O70" s="4015"/>
      <c r="P70" s="4016"/>
      <c r="Q70" s="4016"/>
      <c r="R70" s="4017"/>
      <c r="S70" s="4096"/>
      <c r="T70" s="4097"/>
      <c r="U70" s="4097"/>
      <c r="V70" s="4097"/>
      <c r="W70" s="4097"/>
      <c r="X70" s="4097"/>
      <c r="Y70" s="4098"/>
      <c r="Z70" s="4015"/>
      <c r="AA70" s="4016"/>
      <c r="AB70" s="4016"/>
      <c r="AC70" s="4016"/>
      <c r="AD70" s="4016"/>
      <c r="AE70" s="4016"/>
      <c r="AF70" s="4017"/>
      <c r="AG70" s="3915" t="s">
        <v>62</v>
      </c>
      <c r="AH70" s="3916"/>
      <c r="AI70" s="3916"/>
      <c r="AJ70" s="3916"/>
      <c r="AK70" s="3916"/>
      <c r="AL70" s="3916"/>
      <c r="AM70" s="3916"/>
      <c r="AN70" s="3916"/>
      <c r="AO70" s="3916"/>
      <c r="AP70" s="3917"/>
      <c r="AQ70" s="3918" t="s">
        <v>54</v>
      </c>
      <c r="AR70" s="3919"/>
      <c r="AS70" s="3919"/>
      <c r="AT70" s="3919"/>
      <c r="AU70" s="3919"/>
      <c r="AV70" s="3919"/>
      <c r="AW70" s="3919"/>
      <c r="AX70" s="3919"/>
      <c r="AY70" s="3919"/>
      <c r="AZ70" s="3919"/>
      <c r="BA70" s="3919"/>
      <c r="BB70" s="3919"/>
      <c r="BC70" s="3919"/>
      <c r="BD70" s="3919"/>
      <c r="BE70" s="3919"/>
      <c r="BF70" s="3919"/>
      <c r="BG70" s="3919"/>
      <c r="BH70" s="3919"/>
      <c r="BI70" s="3920"/>
      <c r="BJ70" s="3923"/>
      <c r="BK70" s="3924"/>
      <c r="BL70" s="3924"/>
      <c r="BM70" s="3925"/>
    </row>
    <row r="71" spans="1:65" ht="22.75" customHeight="1">
      <c r="A71" s="4196"/>
      <c r="B71" s="4015"/>
      <c r="C71" s="4016"/>
      <c r="D71" s="4016"/>
      <c r="E71" s="4016"/>
      <c r="F71" s="4016"/>
      <c r="G71" s="4016"/>
      <c r="H71" s="4016"/>
      <c r="I71" s="4017"/>
      <c r="J71" s="4087"/>
      <c r="K71" s="4088"/>
      <c r="L71" s="4088"/>
      <c r="M71" s="4088"/>
      <c r="N71" s="4089"/>
      <c r="O71" s="4015"/>
      <c r="P71" s="4016"/>
      <c r="Q71" s="4016"/>
      <c r="R71" s="4017"/>
      <c r="S71" s="4096"/>
      <c r="T71" s="4097"/>
      <c r="U71" s="4097"/>
      <c r="V71" s="4097"/>
      <c r="W71" s="4097"/>
      <c r="X71" s="4097"/>
      <c r="Y71" s="4098"/>
      <c r="Z71" s="4015"/>
      <c r="AA71" s="4016"/>
      <c r="AB71" s="4016"/>
      <c r="AC71" s="4016"/>
      <c r="AD71" s="4016"/>
      <c r="AE71" s="4016"/>
      <c r="AF71" s="4017"/>
      <c r="AG71" s="3926" t="s">
        <v>1568</v>
      </c>
      <c r="AH71" s="3927"/>
      <c r="AI71" s="3927"/>
      <c r="AJ71" s="3927"/>
      <c r="AK71" s="3927"/>
      <c r="AL71" s="3927"/>
      <c r="AM71" s="3927"/>
      <c r="AN71" s="3927"/>
      <c r="AO71" s="3927"/>
      <c r="AP71" s="3928"/>
      <c r="AQ71" s="3929" t="s">
        <v>7</v>
      </c>
      <c r="AR71" s="3930"/>
      <c r="AS71" s="3930"/>
      <c r="AT71" s="3930"/>
      <c r="AU71" s="3930"/>
      <c r="AV71" s="3930"/>
      <c r="AW71" s="3930"/>
      <c r="AX71" s="3930"/>
      <c r="AY71" s="3930"/>
      <c r="AZ71" s="3930"/>
      <c r="BA71" s="3930"/>
      <c r="BB71" s="3930"/>
      <c r="BC71" s="3930"/>
      <c r="BD71" s="3930"/>
      <c r="BE71" s="3930"/>
      <c r="BF71" s="3930"/>
      <c r="BG71" s="3930"/>
      <c r="BH71" s="3930"/>
      <c r="BI71" s="3931"/>
      <c r="BJ71" s="3923"/>
      <c r="BK71" s="3924"/>
      <c r="BL71" s="3924"/>
      <c r="BM71" s="3925"/>
    </row>
    <row r="72" spans="1:65" ht="22.75" customHeight="1">
      <c r="A72" s="4196"/>
      <c r="B72" s="4015"/>
      <c r="C72" s="4016"/>
      <c r="D72" s="4016"/>
      <c r="E72" s="4016"/>
      <c r="F72" s="4016"/>
      <c r="G72" s="4016"/>
      <c r="H72" s="4016"/>
      <c r="I72" s="4017"/>
      <c r="J72" s="4087"/>
      <c r="K72" s="4088"/>
      <c r="L72" s="4088"/>
      <c r="M72" s="4088"/>
      <c r="N72" s="4089"/>
      <c r="O72" s="4015"/>
      <c r="P72" s="4016"/>
      <c r="Q72" s="4016"/>
      <c r="R72" s="4017"/>
      <c r="S72" s="4096"/>
      <c r="T72" s="4097"/>
      <c r="U72" s="4097"/>
      <c r="V72" s="4097"/>
      <c r="W72" s="4097"/>
      <c r="X72" s="4097"/>
      <c r="Y72" s="4098"/>
      <c r="Z72" s="4015"/>
      <c r="AA72" s="4016"/>
      <c r="AB72" s="4016"/>
      <c r="AC72" s="4016"/>
      <c r="AD72" s="4016"/>
      <c r="AE72" s="4016"/>
      <c r="AF72" s="4017"/>
      <c r="AG72" s="3926" t="s">
        <v>1569</v>
      </c>
      <c r="AH72" s="3927"/>
      <c r="AI72" s="3927"/>
      <c r="AJ72" s="3927"/>
      <c r="AK72" s="3927"/>
      <c r="AL72" s="3927"/>
      <c r="AM72" s="3927"/>
      <c r="AN72" s="3927"/>
      <c r="AO72" s="3927"/>
      <c r="AP72" s="3928"/>
      <c r="AQ72" s="3929" t="s">
        <v>7</v>
      </c>
      <c r="AR72" s="3930"/>
      <c r="AS72" s="3930"/>
      <c r="AT72" s="3930"/>
      <c r="AU72" s="3930"/>
      <c r="AV72" s="3930"/>
      <c r="AW72" s="3930"/>
      <c r="AX72" s="3930"/>
      <c r="AY72" s="3930"/>
      <c r="AZ72" s="3930"/>
      <c r="BA72" s="3930"/>
      <c r="BB72" s="3930"/>
      <c r="BC72" s="3930"/>
      <c r="BD72" s="3930"/>
      <c r="BE72" s="3930"/>
      <c r="BF72" s="3930"/>
      <c r="BG72" s="3930"/>
      <c r="BH72" s="3930"/>
      <c r="BI72" s="3931"/>
      <c r="BJ72" s="3923"/>
      <c r="BK72" s="3924"/>
      <c r="BL72" s="3924"/>
      <c r="BM72" s="3925"/>
    </row>
    <row r="73" spans="1:65" ht="22.75" customHeight="1">
      <c r="A73" s="4196"/>
      <c r="B73" s="4015"/>
      <c r="C73" s="4016"/>
      <c r="D73" s="4016"/>
      <c r="E73" s="4016"/>
      <c r="F73" s="4016"/>
      <c r="G73" s="4016"/>
      <c r="H73" s="4016"/>
      <c r="I73" s="4017"/>
      <c r="J73" s="4087"/>
      <c r="K73" s="4088"/>
      <c r="L73" s="4088"/>
      <c r="M73" s="4088"/>
      <c r="N73" s="4089"/>
      <c r="O73" s="4015"/>
      <c r="P73" s="4016"/>
      <c r="Q73" s="4016"/>
      <c r="R73" s="4017"/>
      <c r="S73" s="4096"/>
      <c r="T73" s="4097"/>
      <c r="U73" s="4097"/>
      <c r="V73" s="4097"/>
      <c r="W73" s="4097"/>
      <c r="X73" s="4097"/>
      <c r="Y73" s="4098"/>
      <c r="Z73" s="4015"/>
      <c r="AA73" s="4016"/>
      <c r="AB73" s="4016"/>
      <c r="AC73" s="4016"/>
      <c r="AD73" s="4016"/>
      <c r="AE73" s="4016"/>
      <c r="AF73" s="4017"/>
      <c r="AG73" s="3926" t="s">
        <v>1570</v>
      </c>
      <c r="AH73" s="3927"/>
      <c r="AI73" s="3927"/>
      <c r="AJ73" s="3927"/>
      <c r="AK73" s="3927"/>
      <c r="AL73" s="3927"/>
      <c r="AM73" s="3927"/>
      <c r="AN73" s="3927"/>
      <c r="AO73" s="3927"/>
      <c r="AP73" s="3928"/>
      <c r="AQ73" s="3929" t="s">
        <v>7</v>
      </c>
      <c r="AR73" s="3930"/>
      <c r="AS73" s="3930"/>
      <c r="AT73" s="3930"/>
      <c r="AU73" s="3930"/>
      <c r="AV73" s="3930"/>
      <c r="AW73" s="3930"/>
      <c r="AX73" s="3930"/>
      <c r="AY73" s="3930"/>
      <c r="AZ73" s="3930"/>
      <c r="BA73" s="3930"/>
      <c r="BB73" s="3930"/>
      <c r="BC73" s="3930"/>
      <c r="BD73" s="3930"/>
      <c r="BE73" s="3930"/>
      <c r="BF73" s="3930"/>
      <c r="BG73" s="3930"/>
      <c r="BH73" s="3930"/>
      <c r="BI73" s="3931"/>
      <c r="BJ73" s="3923"/>
      <c r="BK73" s="3924"/>
      <c r="BL73" s="3924"/>
      <c r="BM73" s="3925"/>
    </row>
    <row r="74" spans="1:65" ht="63" customHeight="1">
      <c r="A74" s="4196"/>
      <c r="B74" s="4015"/>
      <c r="C74" s="4016"/>
      <c r="D74" s="4016"/>
      <c r="E74" s="4016"/>
      <c r="F74" s="4016"/>
      <c r="G74" s="4016"/>
      <c r="H74" s="4016"/>
      <c r="I74" s="4017"/>
      <c r="J74" s="4087"/>
      <c r="K74" s="4088"/>
      <c r="L74" s="4088"/>
      <c r="M74" s="4088"/>
      <c r="N74" s="4089"/>
      <c r="O74" s="4015"/>
      <c r="P74" s="4016"/>
      <c r="Q74" s="4016"/>
      <c r="R74" s="4017"/>
      <c r="S74" s="4096"/>
      <c r="T74" s="4097"/>
      <c r="U74" s="4097"/>
      <c r="V74" s="4097"/>
      <c r="W74" s="4097"/>
      <c r="X74" s="4097"/>
      <c r="Y74" s="4098"/>
      <c r="Z74" s="4015"/>
      <c r="AA74" s="4016"/>
      <c r="AB74" s="4016"/>
      <c r="AC74" s="4016"/>
      <c r="AD74" s="4016"/>
      <c r="AE74" s="4016"/>
      <c r="AF74" s="4017"/>
      <c r="AG74" s="3926" t="s">
        <v>1571</v>
      </c>
      <c r="AH74" s="3927"/>
      <c r="AI74" s="3927"/>
      <c r="AJ74" s="3927"/>
      <c r="AK74" s="3927"/>
      <c r="AL74" s="3927"/>
      <c r="AM74" s="3927"/>
      <c r="AN74" s="3927"/>
      <c r="AO74" s="3927"/>
      <c r="AP74" s="3928"/>
      <c r="AQ74" s="3938" t="s">
        <v>1572</v>
      </c>
      <c r="AR74" s="3940"/>
      <c r="AS74" s="3940"/>
      <c r="AT74" s="3940"/>
      <c r="AU74" s="3940"/>
      <c r="AV74" s="3940"/>
      <c r="AW74" s="3940"/>
      <c r="AX74" s="3940"/>
      <c r="AY74" s="3940"/>
      <c r="AZ74" s="3940"/>
      <c r="BA74" s="3940"/>
      <c r="BB74" s="3940"/>
      <c r="BC74" s="3940"/>
      <c r="BD74" s="3940"/>
      <c r="BE74" s="3940"/>
      <c r="BF74" s="3940"/>
      <c r="BG74" s="3940"/>
      <c r="BH74" s="3940"/>
      <c r="BI74" s="3941"/>
      <c r="BJ74" s="3923"/>
      <c r="BK74" s="3924"/>
      <c r="BL74" s="3924"/>
      <c r="BM74" s="3925"/>
    </row>
    <row r="75" spans="1:65" ht="22.75" customHeight="1">
      <c r="A75" s="4196"/>
      <c r="B75" s="4015"/>
      <c r="C75" s="4016"/>
      <c r="D75" s="4016"/>
      <c r="E75" s="4016"/>
      <c r="F75" s="4016"/>
      <c r="G75" s="4016"/>
      <c r="H75" s="4016"/>
      <c r="I75" s="4017"/>
      <c r="J75" s="4087"/>
      <c r="K75" s="4088"/>
      <c r="L75" s="4088"/>
      <c r="M75" s="4088"/>
      <c r="N75" s="4089"/>
      <c r="O75" s="4015"/>
      <c r="P75" s="4016"/>
      <c r="Q75" s="4016"/>
      <c r="R75" s="4017"/>
      <c r="S75" s="4096"/>
      <c r="T75" s="4097"/>
      <c r="U75" s="4097"/>
      <c r="V75" s="4097"/>
      <c r="W75" s="4097"/>
      <c r="X75" s="4097"/>
      <c r="Y75" s="4098"/>
      <c r="Z75" s="4015"/>
      <c r="AA75" s="4016"/>
      <c r="AB75" s="4016"/>
      <c r="AC75" s="4016"/>
      <c r="AD75" s="4016"/>
      <c r="AE75" s="4016"/>
      <c r="AF75" s="4017"/>
      <c r="AG75" s="3926" t="s">
        <v>1573</v>
      </c>
      <c r="AH75" s="3927"/>
      <c r="AI75" s="3927"/>
      <c r="AJ75" s="3927"/>
      <c r="AK75" s="3927"/>
      <c r="AL75" s="3927"/>
      <c r="AM75" s="3927"/>
      <c r="AN75" s="3927"/>
      <c r="AO75" s="3927"/>
      <c r="AP75" s="3928"/>
      <c r="AQ75" s="3929" t="s">
        <v>1574</v>
      </c>
      <c r="AR75" s="3930"/>
      <c r="AS75" s="3930"/>
      <c r="AT75" s="3930"/>
      <c r="AU75" s="3930"/>
      <c r="AV75" s="3930"/>
      <c r="AW75" s="3930"/>
      <c r="AX75" s="3930"/>
      <c r="AY75" s="3930"/>
      <c r="AZ75" s="3930"/>
      <c r="BA75" s="3930"/>
      <c r="BB75" s="3930"/>
      <c r="BC75" s="3930"/>
      <c r="BD75" s="3930"/>
      <c r="BE75" s="3930"/>
      <c r="BF75" s="3930"/>
      <c r="BG75" s="3930"/>
      <c r="BH75" s="3930"/>
      <c r="BI75" s="3931"/>
      <c r="BJ75" s="3923"/>
      <c r="BK75" s="3924"/>
      <c r="BL75" s="3924"/>
      <c r="BM75" s="3925"/>
    </row>
    <row r="76" spans="1:65" ht="21.75" customHeight="1">
      <c r="A76" s="4196"/>
      <c r="B76" s="4015"/>
      <c r="C76" s="4016"/>
      <c r="D76" s="4016"/>
      <c r="E76" s="4016"/>
      <c r="F76" s="4016"/>
      <c r="G76" s="4016"/>
      <c r="H76" s="4016"/>
      <c r="I76" s="4017"/>
      <c r="J76" s="4087"/>
      <c r="K76" s="4088"/>
      <c r="L76" s="4088"/>
      <c r="M76" s="4088"/>
      <c r="N76" s="4089"/>
      <c r="O76" s="4015"/>
      <c r="P76" s="4016"/>
      <c r="Q76" s="4016"/>
      <c r="R76" s="4017"/>
      <c r="S76" s="4096"/>
      <c r="T76" s="4097"/>
      <c r="U76" s="4097"/>
      <c r="V76" s="4097"/>
      <c r="W76" s="4097"/>
      <c r="X76" s="4097"/>
      <c r="Y76" s="4098"/>
      <c r="Z76" s="4015"/>
      <c r="AA76" s="4016"/>
      <c r="AB76" s="4016"/>
      <c r="AC76" s="4016"/>
      <c r="AD76" s="4016"/>
      <c r="AE76" s="4016"/>
      <c r="AF76" s="4017"/>
      <c r="AG76" s="3926" t="s">
        <v>63</v>
      </c>
      <c r="AH76" s="3927"/>
      <c r="AI76" s="3927"/>
      <c r="AJ76" s="3927"/>
      <c r="AK76" s="3927"/>
      <c r="AL76" s="3927"/>
      <c r="AM76" s="3927"/>
      <c r="AN76" s="3927"/>
      <c r="AO76" s="3927"/>
      <c r="AP76" s="3928"/>
      <c r="AQ76" s="3929" t="s">
        <v>64</v>
      </c>
      <c r="AR76" s="3930"/>
      <c r="AS76" s="3930"/>
      <c r="AT76" s="3930"/>
      <c r="AU76" s="3930"/>
      <c r="AV76" s="3930"/>
      <c r="AW76" s="3930"/>
      <c r="AX76" s="3930"/>
      <c r="AY76" s="3930"/>
      <c r="AZ76" s="3930"/>
      <c r="BA76" s="3930"/>
      <c r="BB76" s="3930"/>
      <c r="BC76" s="3930"/>
      <c r="BD76" s="3930"/>
      <c r="BE76" s="3930"/>
      <c r="BF76" s="3930"/>
      <c r="BG76" s="3930"/>
      <c r="BH76" s="3930"/>
      <c r="BI76" s="3931"/>
      <c r="BJ76" s="3923"/>
      <c r="BK76" s="3924"/>
      <c r="BL76" s="3924"/>
      <c r="BM76" s="3925"/>
    </row>
    <row r="77" spans="1:65" ht="21.75" customHeight="1">
      <c r="A77" s="4196"/>
      <c r="B77" s="4015"/>
      <c r="C77" s="4016"/>
      <c r="D77" s="4016"/>
      <c r="E77" s="4016"/>
      <c r="F77" s="4016"/>
      <c r="G77" s="4016"/>
      <c r="H77" s="4016"/>
      <c r="I77" s="4017"/>
      <c r="J77" s="4087"/>
      <c r="K77" s="4088"/>
      <c r="L77" s="4088"/>
      <c r="M77" s="4088"/>
      <c r="N77" s="4089"/>
      <c r="O77" s="4015"/>
      <c r="P77" s="4016"/>
      <c r="Q77" s="4016"/>
      <c r="R77" s="4017"/>
      <c r="S77" s="4096"/>
      <c r="T77" s="4097"/>
      <c r="U77" s="4097"/>
      <c r="V77" s="4097"/>
      <c r="W77" s="4097"/>
      <c r="X77" s="4097"/>
      <c r="Y77" s="4098"/>
      <c r="Z77" s="4015"/>
      <c r="AA77" s="4016"/>
      <c r="AB77" s="4016"/>
      <c r="AC77" s="4016"/>
      <c r="AD77" s="4016"/>
      <c r="AE77" s="4016"/>
      <c r="AF77" s="4017"/>
      <c r="AG77" s="3926" t="s">
        <v>65</v>
      </c>
      <c r="AH77" s="3927"/>
      <c r="AI77" s="3927"/>
      <c r="AJ77" s="3927"/>
      <c r="AK77" s="3927"/>
      <c r="AL77" s="3927"/>
      <c r="AM77" s="3927"/>
      <c r="AN77" s="3927"/>
      <c r="AO77" s="3927"/>
      <c r="AP77" s="3928"/>
      <c r="AQ77" s="3929" t="s">
        <v>64</v>
      </c>
      <c r="AR77" s="3930"/>
      <c r="AS77" s="3930"/>
      <c r="AT77" s="3930"/>
      <c r="AU77" s="3930"/>
      <c r="AV77" s="3930"/>
      <c r="AW77" s="3930"/>
      <c r="AX77" s="3930"/>
      <c r="AY77" s="3930"/>
      <c r="AZ77" s="3930"/>
      <c r="BA77" s="3930"/>
      <c r="BB77" s="3930"/>
      <c r="BC77" s="3930"/>
      <c r="BD77" s="3930"/>
      <c r="BE77" s="3930"/>
      <c r="BF77" s="3930"/>
      <c r="BG77" s="3930"/>
      <c r="BH77" s="3930"/>
      <c r="BI77" s="3931"/>
      <c r="BJ77" s="3923"/>
      <c r="BK77" s="3924"/>
      <c r="BL77" s="3924"/>
      <c r="BM77" s="3925"/>
    </row>
    <row r="78" spans="1:65" ht="21.75" customHeight="1">
      <c r="A78" s="4196"/>
      <c r="B78" s="4015"/>
      <c r="C78" s="4016"/>
      <c r="D78" s="4016"/>
      <c r="E78" s="4016"/>
      <c r="F78" s="4016"/>
      <c r="G78" s="4016"/>
      <c r="H78" s="4016"/>
      <c r="I78" s="4017"/>
      <c r="J78" s="4087"/>
      <c r="K78" s="4088"/>
      <c r="L78" s="4088"/>
      <c r="M78" s="4088"/>
      <c r="N78" s="4089"/>
      <c r="O78" s="4015"/>
      <c r="P78" s="4016"/>
      <c r="Q78" s="4016"/>
      <c r="R78" s="4017"/>
      <c r="S78" s="4096"/>
      <c r="T78" s="4097"/>
      <c r="U78" s="4097"/>
      <c r="V78" s="4097"/>
      <c r="W78" s="4097"/>
      <c r="X78" s="4097"/>
      <c r="Y78" s="4098"/>
      <c r="Z78" s="4015"/>
      <c r="AA78" s="4016"/>
      <c r="AB78" s="4016"/>
      <c r="AC78" s="4016"/>
      <c r="AD78" s="4016"/>
      <c r="AE78" s="4016"/>
      <c r="AF78" s="4017"/>
      <c r="AG78" s="3926" t="s">
        <v>1575</v>
      </c>
      <c r="AH78" s="3927"/>
      <c r="AI78" s="3927"/>
      <c r="AJ78" s="3927"/>
      <c r="AK78" s="3927"/>
      <c r="AL78" s="3927"/>
      <c r="AM78" s="3927"/>
      <c r="AN78" s="3927"/>
      <c r="AO78" s="3927"/>
      <c r="AP78" s="3928"/>
      <c r="AQ78" s="3929" t="s">
        <v>66</v>
      </c>
      <c r="AR78" s="3930"/>
      <c r="AS78" s="3930"/>
      <c r="AT78" s="3930"/>
      <c r="AU78" s="3930"/>
      <c r="AV78" s="3930"/>
      <c r="AW78" s="3930"/>
      <c r="AX78" s="3930"/>
      <c r="AY78" s="3930"/>
      <c r="AZ78" s="3930"/>
      <c r="BA78" s="3930"/>
      <c r="BB78" s="3930"/>
      <c r="BC78" s="3930"/>
      <c r="BD78" s="3930"/>
      <c r="BE78" s="3930"/>
      <c r="BF78" s="3930"/>
      <c r="BG78" s="3930"/>
      <c r="BH78" s="3930"/>
      <c r="BI78" s="3931"/>
      <c r="BJ78" s="3923"/>
      <c r="BK78" s="3924"/>
      <c r="BL78" s="3924"/>
      <c r="BM78" s="3925"/>
    </row>
    <row r="79" spans="1:65" ht="21.75" customHeight="1">
      <c r="A79" s="4196"/>
      <c r="B79" s="4018"/>
      <c r="C79" s="4019"/>
      <c r="D79" s="4019"/>
      <c r="E79" s="4019"/>
      <c r="F79" s="4019"/>
      <c r="G79" s="4019"/>
      <c r="H79" s="4019"/>
      <c r="I79" s="4020"/>
      <c r="J79" s="4090"/>
      <c r="K79" s="4091"/>
      <c r="L79" s="4091"/>
      <c r="M79" s="4091"/>
      <c r="N79" s="4092"/>
      <c r="O79" s="4018"/>
      <c r="P79" s="4019"/>
      <c r="Q79" s="4019"/>
      <c r="R79" s="4020"/>
      <c r="S79" s="4099"/>
      <c r="T79" s="4100"/>
      <c r="U79" s="4100"/>
      <c r="V79" s="4100"/>
      <c r="W79" s="4100"/>
      <c r="X79" s="4100"/>
      <c r="Y79" s="4101"/>
      <c r="Z79" s="4018"/>
      <c r="AA79" s="4019"/>
      <c r="AB79" s="4019"/>
      <c r="AC79" s="4019"/>
      <c r="AD79" s="4019"/>
      <c r="AE79" s="4019"/>
      <c r="AF79" s="4020"/>
      <c r="AG79" s="3926" t="s">
        <v>67</v>
      </c>
      <c r="AH79" s="3927"/>
      <c r="AI79" s="3927"/>
      <c r="AJ79" s="3927"/>
      <c r="AK79" s="3927"/>
      <c r="AL79" s="3927"/>
      <c r="AM79" s="3927"/>
      <c r="AN79" s="3927"/>
      <c r="AO79" s="3927"/>
      <c r="AP79" s="3928"/>
      <c r="AQ79" s="3929" t="s">
        <v>68</v>
      </c>
      <c r="AR79" s="3930"/>
      <c r="AS79" s="3930"/>
      <c r="AT79" s="3930"/>
      <c r="AU79" s="3930"/>
      <c r="AV79" s="3930"/>
      <c r="AW79" s="3930"/>
      <c r="AX79" s="3930"/>
      <c r="AY79" s="3930"/>
      <c r="AZ79" s="3930"/>
      <c r="BA79" s="3930"/>
      <c r="BB79" s="3930"/>
      <c r="BC79" s="3930"/>
      <c r="BD79" s="3930"/>
      <c r="BE79" s="3930"/>
      <c r="BF79" s="3930"/>
      <c r="BG79" s="3930"/>
      <c r="BH79" s="3930"/>
      <c r="BI79" s="3931"/>
      <c r="BJ79" s="3923"/>
      <c r="BK79" s="3924"/>
      <c r="BL79" s="3924"/>
      <c r="BM79" s="3925"/>
    </row>
    <row r="80" spans="1:65" ht="22.75" customHeight="1">
      <c r="A80" s="4196"/>
      <c r="B80" s="4042" t="s">
        <v>74</v>
      </c>
      <c r="C80" s="4043"/>
      <c r="D80" s="4043"/>
      <c r="E80" s="4043"/>
      <c r="F80" s="4043"/>
      <c r="G80" s="4043"/>
      <c r="H80" s="4043"/>
      <c r="I80" s="4044"/>
      <c r="J80" s="4048"/>
      <c r="K80" s="4049"/>
      <c r="L80" s="4049"/>
      <c r="M80" s="4049"/>
      <c r="N80" s="4050"/>
      <c r="O80" s="4054"/>
      <c r="P80" s="4055"/>
      <c r="Q80" s="4055"/>
      <c r="R80" s="4056"/>
      <c r="S80" s="4060"/>
      <c r="T80" s="4061"/>
      <c r="U80" s="4061"/>
      <c r="V80" s="4061"/>
      <c r="W80" s="4061"/>
      <c r="X80" s="4061"/>
      <c r="Y80" s="4062"/>
      <c r="Z80" s="3983"/>
      <c r="AA80" s="3984"/>
      <c r="AB80" s="3984"/>
      <c r="AC80" s="3984"/>
      <c r="AD80" s="3984"/>
      <c r="AE80" s="3984"/>
      <c r="AF80" s="3985"/>
      <c r="AG80" s="3960" t="s">
        <v>75</v>
      </c>
      <c r="AH80" s="3958"/>
      <c r="AI80" s="3958"/>
      <c r="AJ80" s="3958"/>
      <c r="AK80" s="3958"/>
      <c r="AL80" s="3958"/>
      <c r="AM80" s="3958"/>
      <c r="AN80" s="3958"/>
      <c r="AO80" s="3958"/>
      <c r="AP80" s="3959"/>
      <c r="AQ80" s="3945" t="s">
        <v>1583</v>
      </c>
      <c r="AR80" s="3946"/>
      <c r="AS80" s="3946"/>
      <c r="AT80" s="3946"/>
      <c r="AU80" s="3946"/>
      <c r="AV80" s="3946"/>
      <c r="AW80" s="3946"/>
      <c r="AX80" s="3946"/>
      <c r="AY80" s="3946"/>
      <c r="AZ80" s="3946"/>
      <c r="BA80" s="3946"/>
      <c r="BB80" s="3946"/>
      <c r="BC80" s="3946"/>
      <c r="BD80" s="3946"/>
      <c r="BE80" s="3946"/>
      <c r="BF80" s="3946"/>
      <c r="BG80" s="3946"/>
      <c r="BH80" s="3946"/>
      <c r="BI80" s="3947"/>
      <c r="BJ80" s="3954"/>
      <c r="BK80" s="3955"/>
      <c r="BL80" s="3955"/>
      <c r="BM80" s="3956"/>
    </row>
    <row r="81" spans="1:65" ht="22.75" customHeight="1">
      <c r="A81" s="4196"/>
      <c r="B81" s="4042"/>
      <c r="C81" s="4043"/>
      <c r="D81" s="4043"/>
      <c r="E81" s="4043"/>
      <c r="F81" s="4043"/>
      <c r="G81" s="4043"/>
      <c r="H81" s="4043"/>
      <c r="I81" s="4044"/>
      <c r="J81" s="4048"/>
      <c r="K81" s="4049"/>
      <c r="L81" s="4049"/>
      <c r="M81" s="4049"/>
      <c r="N81" s="4050"/>
      <c r="O81" s="4054"/>
      <c r="P81" s="4055"/>
      <c r="Q81" s="4055"/>
      <c r="R81" s="4056"/>
      <c r="S81" s="4060"/>
      <c r="T81" s="4061"/>
      <c r="U81" s="4061"/>
      <c r="V81" s="4061"/>
      <c r="W81" s="4061"/>
      <c r="X81" s="4061"/>
      <c r="Y81" s="4062"/>
      <c r="Z81" s="3983"/>
      <c r="AA81" s="3984"/>
      <c r="AB81" s="3984"/>
      <c r="AC81" s="3984"/>
      <c r="AD81" s="3984"/>
      <c r="AE81" s="3984"/>
      <c r="AF81" s="3985"/>
      <c r="AG81" s="3957" t="s">
        <v>72</v>
      </c>
      <c r="AH81" s="3958"/>
      <c r="AI81" s="3958"/>
      <c r="AJ81" s="3958"/>
      <c r="AK81" s="3958"/>
      <c r="AL81" s="3958"/>
      <c r="AM81" s="3958"/>
      <c r="AN81" s="3958"/>
      <c r="AO81" s="3958"/>
      <c r="AP81" s="3959"/>
      <c r="AQ81" s="3929" t="s">
        <v>7</v>
      </c>
      <c r="AR81" s="3930"/>
      <c r="AS81" s="3930"/>
      <c r="AT81" s="3930"/>
      <c r="AU81" s="3930"/>
      <c r="AV81" s="3930"/>
      <c r="AW81" s="3930"/>
      <c r="AX81" s="3930"/>
      <c r="AY81" s="3930"/>
      <c r="AZ81" s="3930"/>
      <c r="BA81" s="3930"/>
      <c r="BB81" s="3930"/>
      <c r="BC81" s="3930"/>
      <c r="BD81" s="3930"/>
      <c r="BE81" s="3930"/>
      <c r="BF81" s="3930"/>
      <c r="BG81" s="3930"/>
      <c r="BH81" s="3930"/>
      <c r="BI81" s="3931"/>
      <c r="BJ81" s="3923"/>
      <c r="BK81" s="3924"/>
      <c r="BL81" s="3924"/>
      <c r="BM81" s="3925"/>
    </row>
    <row r="82" spans="1:65" ht="22.75" customHeight="1">
      <c r="A82" s="4196"/>
      <c r="B82" s="4042"/>
      <c r="C82" s="4043"/>
      <c r="D82" s="4043"/>
      <c r="E82" s="4043"/>
      <c r="F82" s="4043"/>
      <c r="G82" s="4043"/>
      <c r="H82" s="4043"/>
      <c r="I82" s="4044"/>
      <c r="J82" s="4048"/>
      <c r="K82" s="4049"/>
      <c r="L82" s="4049"/>
      <c r="M82" s="4049"/>
      <c r="N82" s="4050"/>
      <c r="O82" s="4054"/>
      <c r="P82" s="4055"/>
      <c r="Q82" s="4055"/>
      <c r="R82" s="4056"/>
      <c r="S82" s="4060"/>
      <c r="T82" s="4061"/>
      <c r="U82" s="4061"/>
      <c r="V82" s="4061"/>
      <c r="W82" s="4061"/>
      <c r="X82" s="4061"/>
      <c r="Y82" s="4062"/>
      <c r="Z82" s="3983"/>
      <c r="AA82" s="3984"/>
      <c r="AB82" s="3984"/>
      <c r="AC82" s="3984"/>
      <c r="AD82" s="3984"/>
      <c r="AE82" s="3984"/>
      <c r="AF82" s="3985"/>
      <c r="AG82" s="3961" t="s">
        <v>76</v>
      </c>
      <c r="AH82" s="3962"/>
      <c r="AI82" s="3962"/>
      <c r="AJ82" s="3962"/>
      <c r="AK82" s="3962"/>
      <c r="AL82" s="3962"/>
      <c r="AM82" s="3962"/>
      <c r="AN82" s="3962"/>
      <c r="AO82" s="3962"/>
      <c r="AP82" s="3963"/>
      <c r="AQ82" s="3918" t="s">
        <v>7</v>
      </c>
      <c r="AR82" s="3919"/>
      <c r="AS82" s="3919"/>
      <c r="AT82" s="3919"/>
      <c r="AU82" s="3919"/>
      <c r="AV82" s="3919"/>
      <c r="AW82" s="3919"/>
      <c r="AX82" s="3919"/>
      <c r="AY82" s="3919"/>
      <c r="AZ82" s="3919"/>
      <c r="BA82" s="3919"/>
      <c r="BB82" s="3919"/>
      <c r="BC82" s="3919"/>
      <c r="BD82" s="3919"/>
      <c r="BE82" s="3919"/>
      <c r="BF82" s="3919"/>
      <c r="BG82" s="3919"/>
      <c r="BH82" s="3919"/>
      <c r="BI82" s="3920"/>
      <c r="BJ82" s="3948"/>
      <c r="BK82" s="3949"/>
      <c r="BL82" s="3949"/>
      <c r="BM82" s="3950"/>
    </row>
    <row r="83" spans="1:65" ht="22" customHeight="1">
      <c r="A83" s="4196"/>
      <c r="B83" s="4042"/>
      <c r="C83" s="4043"/>
      <c r="D83" s="4043"/>
      <c r="E83" s="4043"/>
      <c r="F83" s="4043"/>
      <c r="G83" s="4043"/>
      <c r="H83" s="4043"/>
      <c r="I83" s="4044"/>
      <c r="J83" s="4048"/>
      <c r="K83" s="4049"/>
      <c r="L83" s="4049"/>
      <c r="M83" s="4049"/>
      <c r="N83" s="4050"/>
      <c r="O83" s="4054"/>
      <c r="P83" s="4055"/>
      <c r="Q83" s="4055"/>
      <c r="R83" s="4056"/>
      <c r="S83" s="4060"/>
      <c r="T83" s="4061"/>
      <c r="U83" s="4061"/>
      <c r="V83" s="4061"/>
      <c r="W83" s="4061"/>
      <c r="X83" s="4061"/>
      <c r="Y83" s="4062"/>
      <c r="Z83" s="3983"/>
      <c r="AA83" s="3984"/>
      <c r="AB83" s="3984"/>
      <c r="AC83" s="3984"/>
      <c r="AD83" s="3984"/>
      <c r="AE83" s="3984"/>
      <c r="AF83" s="3985"/>
      <c r="AG83" s="3915" t="s">
        <v>20</v>
      </c>
      <c r="AH83" s="3916"/>
      <c r="AI83" s="3916"/>
      <c r="AJ83" s="3916"/>
      <c r="AK83" s="3916"/>
      <c r="AL83" s="3916"/>
      <c r="AM83" s="3916"/>
      <c r="AN83" s="3916"/>
      <c r="AO83" s="3916"/>
      <c r="AP83" s="3917"/>
      <c r="AQ83" s="3918" t="s">
        <v>7</v>
      </c>
      <c r="AR83" s="3919"/>
      <c r="AS83" s="3919"/>
      <c r="AT83" s="3919"/>
      <c r="AU83" s="3919"/>
      <c r="AV83" s="3919"/>
      <c r="AW83" s="3919"/>
      <c r="AX83" s="3919"/>
      <c r="AY83" s="3919"/>
      <c r="AZ83" s="3919"/>
      <c r="BA83" s="3919"/>
      <c r="BB83" s="3919"/>
      <c r="BC83" s="3919"/>
      <c r="BD83" s="3919"/>
      <c r="BE83" s="3919"/>
      <c r="BF83" s="3919"/>
      <c r="BG83" s="3919"/>
      <c r="BH83" s="3919"/>
      <c r="BI83" s="3920"/>
      <c r="BJ83" s="3921"/>
      <c r="BK83" s="3921"/>
      <c r="BL83" s="3921"/>
      <c r="BM83" s="3922"/>
    </row>
    <row r="84" spans="1:65" ht="22.75" customHeight="1">
      <c r="A84" s="4196"/>
      <c r="B84" s="4042"/>
      <c r="C84" s="4043"/>
      <c r="D84" s="4043"/>
      <c r="E84" s="4043"/>
      <c r="F84" s="4043"/>
      <c r="G84" s="4043"/>
      <c r="H84" s="4043"/>
      <c r="I84" s="4044"/>
      <c r="J84" s="4048"/>
      <c r="K84" s="4049"/>
      <c r="L84" s="4049"/>
      <c r="M84" s="4049"/>
      <c r="N84" s="4050"/>
      <c r="O84" s="4054"/>
      <c r="P84" s="4055"/>
      <c r="Q84" s="4055"/>
      <c r="R84" s="4056"/>
      <c r="S84" s="4060"/>
      <c r="T84" s="4061"/>
      <c r="U84" s="4061"/>
      <c r="V84" s="4061"/>
      <c r="W84" s="4061"/>
      <c r="X84" s="4061"/>
      <c r="Y84" s="4062"/>
      <c r="Z84" s="3983"/>
      <c r="AA84" s="3984"/>
      <c r="AB84" s="3984"/>
      <c r="AC84" s="3984"/>
      <c r="AD84" s="3984"/>
      <c r="AE84" s="3984"/>
      <c r="AF84" s="3985"/>
      <c r="AG84" s="3961" t="s">
        <v>1584</v>
      </c>
      <c r="AH84" s="3962"/>
      <c r="AI84" s="3962"/>
      <c r="AJ84" s="3962"/>
      <c r="AK84" s="3962"/>
      <c r="AL84" s="3962"/>
      <c r="AM84" s="3962"/>
      <c r="AN84" s="3962"/>
      <c r="AO84" s="3962"/>
      <c r="AP84" s="3963"/>
      <c r="AQ84" s="3918" t="s">
        <v>7</v>
      </c>
      <c r="AR84" s="3919"/>
      <c r="AS84" s="3919"/>
      <c r="AT84" s="3919"/>
      <c r="AU84" s="3919"/>
      <c r="AV84" s="3919"/>
      <c r="AW84" s="3919"/>
      <c r="AX84" s="3919"/>
      <c r="AY84" s="3919"/>
      <c r="AZ84" s="3919"/>
      <c r="BA84" s="3919"/>
      <c r="BB84" s="3919"/>
      <c r="BC84" s="3919"/>
      <c r="BD84" s="3919"/>
      <c r="BE84" s="3919"/>
      <c r="BF84" s="3919"/>
      <c r="BG84" s="3919"/>
      <c r="BH84" s="3919"/>
      <c r="BI84" s="3920"/>
      <c r="BJ84" s="3948"/>
      <c r="BK84" s="3949"/>
      <c r="BL84" s="3949"/>
      <c r="BM84" s="3950"/>
    </row>
    <row r="85" spans="1:65" ht="22.75" customHeight="1">
      <c r="A85" s="4196"/>
      <c r="B85" s="4042"/>
      <c r="C85" s="4043"/>
      <c r="D85" s="4043"/>
      <c r="E85" s="4043"/>
      <c r="F85" s="4043"/>
      <c r="G85" s="4043"/>
      <c r="H85" s="4043"/>
      <c r="I85" s="4044"/>
      <c r="J85" s="4048"/>
      <c r="K85" s="4049"/>
      <c r="L85" s="4049"/>
      <c r="M85" s="4049"/>
      <c r="N85" s="4050"/>
      <c r="O85" s="4054"/>
      <c r="P85" s="4055"/>
      <c r="Q85" s="4055"/>
      <c r="R85" s="4056"/>
      <c r="S85" s="4060"/>
      <c r="T85" s="4061"/>
      <c r="U85" s="4061"/>
      <c r="V85" s="4061"/>
      <c r="W85" s="4061"/>
      <c r="X85" s="4061"/>
      <c r="Y85" s="4062"/>
      <c r="Z85" s="3983"/>
      <c r="AA85" s="3984"/>
      <c r="AB85" s="3984"/>
      <c r="AC85" s="3984"/>
      <c r="AD85" s="3984"/>
      <c r="AE85" s="3984"/>
      <c r="AF85" s="3985"/>
      <c r="AG85" s="3915" t="s">
        <v>59</v>
      </c>
      <c r="AH85" s="3916"/>
      <c r="AI85" s="3916"/>
      <c r="AJ85" s="3916"/>
      <c r="AK85" s="3916"/>
      <c r="AL85" s="3916"/>
      <c r="AM85" s="3916"/>
      <c r="AN85" s="3916"/>
      <c r="AO85" s="3916"/>
      <c r="AP85" s="3917"/>
      <c r="AQ85" s="3918" t="s">
        <v>7</v>
      </c>
      <c r="AR85" s="3919"/>
      <c r="AS85" s="3919"/>
      <c r="AT85" s="3919"/>
      <c r="AU85" s="3919"/>
      <c r="AV85" s="3919"/>
      <c r="AW85" s="3919"/>
      <c r="AX85" s="3919"/>
      <c r="AY85" s="3919"/>
      <c r="AZ85" s="3919"/>
      <c r="BA85" s="3919"/>
      <c r="BB85" s="3919"/>
      <c r="BC85" s="3919"/>
      <c r="BD85" s="3919"/>
      <c r="BE85" s="3919"/>
      <c r="BF85" s="3919"/>
      <c r="BG85" s="3919"/>
      <c r="BH85" s="3919"/>
      <c r="BI85" s="3920"/>
      <c r="BJ85" s="3923"/>
      <c r="BK85" s="3924"/>
      <c r="BL85" s="3924"/>
      <c r="BM85" s="3925"/>
    </row>
    <row r="86" spans="1:65" ht="22.75" customHeight="1">
      <c r="A86" s="4196"/>
      <c r="B86" s="4042"/>
      <c r="C86" s="4043"/>
      <c r="D86" s="4043"/>
      <c r="E86" s="4043"/>
      <c r="F86" s="4043"/>
      <c r="G86" s="4043"/>
      <c r="H86" s="4043"/>
      <c r="I86" s="4044"/>
      <c r="J86" s="4048"/>
      <c r="K86" s="4049"/>
      <c r="L86" s="4049"/>
      <c r="M86" s="4049"/>
      <c r="N86" s="4050"/>
      <c r="O86" s="4054"/>
      <c r="P86" s="4055"/>
      <c r="Q86" s="4055"/>
      <c r="R86" s="4056"/>
      <c r="S86" s="4060"/>
      <c r="T86" s="4061"/>
      <c r="U86" s="4061"/>
      <c r="V86" s="4061"/>
      <c r="W86" s="4061"/>
      <c r="X86" s="4061"/>
      <c r="Y86" s="4062"/>
      <c r="Z86" s="3983"/>
      <c r="AA86" s="3984"/>
      <c r="AB86" s="3984"/>
      <c r="AC86" s="3984"/>
      <c r="AD86" s="3984"/>
      <c r="AE86" s="3984"/>
      <c r="AF86" s="3985"/>
      <c r="AG86" s="3926" t="s">
        <v>1568</v>
      </c>
      <c r="AH86" s="3927"/>
      <c r="AI86" s="3927"/>
      <c r="AJ86" s="3927"/>
      <c r="AK86" s="3927"/>
      <c r="AL86" s="3927"/>
      <c r="AM86" s="3927"/>
      <c r="AN86" s="3927"/>
      <c r="AO86" s="3927"/>
      <c r="AP86" s="3928"/>
      <c r="AQ86" s="3929" t="s">
        <v>7</v>
      </c>
      <c r="AR86" s="3930"/>
      <c r="AS86" s="3930"/>
      <c r="AT86" s="3930"/>
      <c r="AU86" s="3930"/>
      <c r="AV86" s="3930"/>
      <c r="AW86" s="3930"/>
      <c r="AX86" s="3930"/>
      <c r="AY86" s="3930"/>
      <c r="AZ86" s="3930"/>
      <c r="BA86" s="3930"/>
      <c r="BB86" s="3930"/>
      <c r="BC86" s="3930"/>
      <c r="BD86" s="3930"/>
      <c r="BE86" s="3930"/>
      <c r="BF86" s="3930"/>
      <c r="BG86" s="3930"/>
      <c r="BH86" s="3930"/>
      <c r="BI86" s="3931"/>
      <c r="BJ86" s="3923"/>
      <c r="BK86" s="3924"/>
      <c r="BL86" s="3924"/>
      <c r="BM86" s="3925"/>
    </row>
    <row r="87" spans="1:65" ht="22.75" customHeight="1">
      <c r="A87" s="4196"/>
      <c r="B87" s="4042"/>
      <c r="C87" s="4043"/>
      <c r="D87" s="4043"/>
      <c r="E87" s="4043"/>
      <c r="F87" s="4043"/>
      <c r="G87" s="4043"/>
      <c r="H87" s="4043"/>
      <c r="I87" s="4044"/>
      <c r="J87" s="4048"/>
      <c r="K87" s="4049"/>
      <c r="L87" s="4049"/>
      <c r="M87" s="4049"/>
      <c r="N87" s="4050"/>
      <c r="O87" s="4054"/>
      <c r="P87" s="4055"/>
      <c r="Q87" s="4055"/>
      <c r="R87" s="4056"/>
      <c r="S87" s="4060"/>
      <c r="T87" s="4061"/>
      <c r="U87" s="4061"/>
      <c r="V87" s="4061"/>
      <c r="W87" s="4061"/>
      <c r="X87" s="4061"/>
      <c r="Y87" s="4062"/>
      <c r="Z87" s="3983"/>
      <c r="AA87" s="3984"/>
      <c r="AB87" s="3984"/>
      <c r="AC87" s="3984"/>
      <c r="AD87" s="3984"/>
      <c r="AE87" s="3984"/>
      <c r="AF87" s="3985"/>
      <c r="AG87" s="3926" t="s">
        <v>1569</v>
      </c>
      <c r="AH87" s="3927"/>
      <c r="AI87" s="3927"/>
      <c r="AJ87" s="3927"/>
      <c r="AK87" s="3927"/>
      <c r="AL87" s="3927"/>
      <c r="AM87" s="3927"/>
      <c r="AN87" s="3927"/>
      <c r="AO87" s="3927"/>
      <c r="AP87" s="3928"/>
      <c r="AQ87" s="3929" t="s">
        <v>7</v>
      </c>
      <c r="AR87" s="3930"/>
      <c r="AS87" s="3930"/>
      <c r="AT87" s="3930"/>
      <c r="AU87" s="3930"/>
      <c r="AV87" s="3930"/>
      <c r="AW87" s="3930"/>
      <c r="AX87" s="3930"/>
      <c r="AY87" s="3930"/>
      <c r="AZ87" s="3930"/>
      <c r="BA87" s="3930"/>
      <c r="BB87" s="3930"/>
      <c r="BC87" s="3930"/>
      <c r="BD87" s="3930"/>
      <c r="BE87" s="3930"/>
      <c r="BF87" s="3930"/>
      <c r="BG87" s="3930"/>
      <c r="BH87" s="3930"/>
      <c r="BI87" s="3931"/>
      <c r="BJ87" s="3923"/>
      <c r="BK87" s="3924"/>
      <c r="BL87" s="3924"/>
      <c r="BM87" s="3925"/>
    </row>
    <row r="88" spans="1:65" ht="22.75" customHeight="1">
      <c r="A88" s="4196"/>
      <c r="B88" s="4042"/>
      <c r="C88" s="4043"/>
      <c r="D88" s="4043"/>
      <c r="E88" s="4043"/>
      <c r="F88" s="4043"/>
      <c r="G88" s="4043"/>
      <c r="H88" s="4043"/>
      <c r="I88" s="4044"/>
      <c r="J88" s="4048"/>
      <c r="K88" s="4049"/>
      <c r="L88" s="4049"/>
      <c r="M88" s="4049"/>
      <c r="N88" s="4050"/>
      <c r="O88" s="4054"/>
      <c r="P88" s="4055"/>
      <c r="Q88" s="4055"/>
      <c r="R88" s="4056"/>
      <c r="S88" s="4060"/>
      <c r="T88" s="4061"/>
      <c r="U88" s="4061"/>
      <c r="V88" s="4061"/>
      <c r="W88" s="4061"/>
      <c r="X88" s="4061"/>
      <c r="Y88" s="4062"/>
      <c r="Z88" s="3983"/>
      <c r="AA88" s="3984"/>
      <c r="AB88" s="3984"/>
      <c r="AC88" s="3984"/>
      <c r="AD88" s="3984"/>
      <c r="AE88" s="3984"/>
      <c r="AF88" s="3985"/>
      <c r="AG88" s="3926" t="s">
        <v>1570</v>
      </c>
      <c r="AH88" s="3927"/>
      <c r="AI88" s="3927"/>
      <c r="AJ88" s="3927"/>
      <c r="AK88" s="3927"/>
      <c r="AL88" s="3927"/>
      <c r="AM88" s="3927"/>
      <c r="AN88" s="3927"/>
      <c r="AO88" s="3927"/>
      <c r="AP88" s="3928"/>
      <c r="AQ88" s="3929" t="s">
        <v>7</v>
      </c>
      <c r="AR88" s="3930"/>
      <c r="AS88" s="3930"/>
      <c r="AT88" s="3930"/>
      <c r="AU88" s="3930"/>
      <c r="AV88" s="3930"/>
      <c r="AW88" s="3930"/>
      <c r="AX88" s="3930"/>
      <c r="AY88" s="3930"/>
      <c r="AZ88" s="3930"/>
      <c r="BA88" s="3930"/>
      <c r="BB88" s="3930"/>
      <c r="BC88" s="3930"/>
      <c r="BD88" s="3930"/>
      <c r="BE88" s="3930"/>
      <c r="BF88" s="3930"/>
      <c r="BG88" s="3930"/>
      <c r="BH88" s="3930"/>
      <c r="BI88" s="3931"/>
      <c r="BJ88" s="3923"/>
      <c r="BK88" s="3924"/>
      <c r="BL88" s="3924"/>
      <c r="BM88" s="3925"/>
    </row>
    <row r="89" spans="1:65" ht="63" customHeight="1">
      <c r="A89" s="4196"/>
      <c r="B89" s="4042"/>
      <c r="C89" s="4043"/>
      <c r="D89" s="4043"/>
      <c r="E89" s="4043"/>
      <c r="F89" s="4043"/>
      <c r="G89" s="4043"/>
      <c r="H89" s="4043"/>
      <c r="I89" s="4044"/>
      <c r="J89" s="4048"/>
      <c r="K89" s="4049"/>
      <c r="L89" s="4049"/>
      <c r="M89" s="4049"/>
      <c r="N89" s="4050"/>
      <c r="O89" s="4054"/>
      <c r="P89" s="4055"/>
      <c r="Q89" s="4055"/>
      <c r="R89" s="4056"/>
      <c r="S89" s="4060"/>
      <c r="T89" s="4061"/>
      <c r="U89" s="4061"/>
      <c r="V89" s="4061"/>
      <c r="W89" s="4061"/>
      <c r="X89" s="4061"/>
      <c r="Y89" s="4062"/>
      <c r="Z89" s="3983"/>
      <c r="AA89" s="3984"/>
      <c r="AB89" s="3984"/>
      <c r="AC89" s="3984"/>
      <c r="AD89" s="3984"/>
      <c r="AE89" s="3984"/>
      <c r="AF89" s="3985"/>
      <c r="AG89" s="3926" t="s">
        <v>1571</v>
      </c>
      <c r="AH89" s="3927"/>
      <c r="AI89" s="3927"/>
      <c r="AJ89" s="3927"/>
      <c r="AK89" s="3927"/>
      <c r="AL89" s="3927"/>
      <c r="AM89" s="3927"/>
      <c r="AN89" s="3927"/>
      <c r="AO89" s="3927"/>
      <c r="AP89" s="3928"/>
      <c r="AQ89" s="3938" t="s">
        <v>1572</v>
      </c>
      <c r="AR89" s="3940"/>
      <c r="AS89" s="3940"/>
      <c r="AT89" s="3940"/>
      <c r="AU89" s="3940"/>
      <c r="AV89" s="3940"/>
      <c r="AW89" s="3940"/>
      <c r="AX89" s="3940"/>
      <c r="AY89" s="3940"/>
      <c r="AZ89" s="3940"/>
      <c r="BA89" s="3940"/>
      <c r="BB89" s="3940"/>
      <c r="BC89" s="3940"/>
      <c r="BD89" s="3940"/>
      <c r="BE89" s="3940"/>
      <c r="BF89" s="3940"/>
      <c r="BG89" s="3940"/>
      <c r="BH89" s="3940"/>
      <c r="BI89" s="3941"/>
      <c r="BJ89" s="3923"/>
      <c r="BK89" s="3924"/>
      <c r="BL89" s="3924"/>
      <c r="BM89" s="3925"/>
    </row>
    <row r="90" spans="1:65" ht="21.75" customHeight="1">
      <c r="A90" s="4196"/>
      <c r="B90" s="4042"/>
      <c r="C90" s="4043"/>
      <c r="D90" s="4043"/>
      <c r="E90" s="4043"/>
      <c r="F90" s="4043"/>
      <c r="G90" s="4043"/>
      <c r="H90" s="4043"/>
      <c r="I90" s="4044"/>
      <c r="J90" s="4048"/>
      <c r="K90" s="4049"/>
      <c r="L90" s="4049"/>
      <c r="M90" s="4049"/>
      <c r="N90" s="4050"/>
      <c r="O90" s="4054"/>
      <c r="P90" s="4055"/>
      <c r="Q90" s="4055"/>
      <c r="R90" s="4056"/>
      <c r="S90" s="4060"/>
      <c r="T90" s="4061"/>
      <c r="U90" s="4061"/>
      <c r="V90" s="4061"/>
      <c r="W90" s="4061"/>
      <c r="X90" s="4061"/>
      <c r="Y90" s="4062"/>
      <c r="Z90" s="3983"/>
      <c r="AA90" s="3984"/>
      <c r="AB90" s="3984"/>
      <c r="AC90" s="3984"/>
      <c r="AD90" s="3984"/>
      <c r="AE90" s="3984"/>
      <c r="AF90" s="3985"/>
      <c r="AG90" s="3926" t="s">
        <v>63</v>
      </c>
      <c r="AH90" s="3927"/>
      <c r="AI90" s="3927"/>
      <c r="AJ90" s="3927"/>
      <c r="AK90" s="3927"/>
      <c r="AL90" s="3927"/>
      <c r="AM90" s="3927"/>
      <c r="AN90" s="3927"/>
      <c r="AO90" s="3927"/>
      <c r="AP90" s="3928"/>
      <c r="AQ90" s="3929" t="s">
        <v>64</v>
      </c>
      <c r="AR90" s="3930"/>
      <c r="AS90" s="3930"/>
      <c r="AT90" s="3930"/>
      <c r="AU90" s="3930"/>
      <c r="AV90" s="3930"/>
      <c r="AW90" s="3930"/>
      <c r="AX90" s="3930"/>
      <c r="AY90" s="3930"/>
      <c r="AZ90" s="3930"/>
      <c r="BA90" s="3930"/>
      <c r="BB90" s="3930"/>
      <c r="BC90" s="3930"/>
      <c r="BD90" s="3930"/>
      <c r="BE90" s="3930"/>
      <c r="BF90" s="3930"/>
      <c r="BG90" s="3930"/>
      <c r="BH90" s="3930"/>
      <c r="BI90" s="3931"/>
      <c r="BJ90" s="3923"/>
      <c r="BK90" s="3924"/>
      <c r="BL90" s="3924"/>
      <c r="BM90" s="3925"/>
    </row>
    <row r="91" spans="1:65" ht="21.75" customHeight="1">
      <c r="A91" s="4196"/>
      <c r="B91" s="4045"/>
      <c r="C91" s="4046"/>
      <c r="D91" s="4046"/>
      <c r="E91" s="4046"/>
      <c r="F91" s="4046"/>
      <c r="G91" s="4046"/>
      <c r="H91" s="4046"/>
      <c r="I91" s="4047"/>
      <c r="J91" s="4051"/>
      <c r="K91" s="4052"/>
      <c r="L91" s="4052"/>
      <c r="M91" s="4052"/>
      <c r="N91" s="4053"/>
      <c r="O91" s="4057"/>
      <c r="P91" s="4058"/>
      <c r="Q91" s="4058"/>
      <c r="R91" s="4059"/>
      <c r="S91" s="4063"/>
      <c r="T91" s="4064"/>
      <c r="U91" s="4064"/>
      <c r="V91" s="4064"/>
      <c r="W91" s="4064"/>
      <c r="X91" s="4064"/>
      <c r="Y91" s="4065"/>
      <c r="Z91" s="4066"/>
      <c r="AA91" s="4067"/>
      <c r="AB91" s="4067"/>
      <c r="AC91" s="4067"/>
      <c r="AD91" s="4067"/>
      <c r="AE91" s="4067"/>
      <c r="AF91" s="4068"/>
      <c r="AG91" s="3926" t="s">
        <v>67</v>
      </c>
      <c r="AH91" s="3927"/>
      <c r="AI91" s="3927"/>
      <c r="AJ91" s="3927"/>
      <c r="AK91" s="3927"/>
      <c r="AL91" s="3927"/>
      <c r="AM91" s="3927"/>
      <c r="AN91" s="3927"/>
      <c r="AO91" s="3927"/>
      <c r="AP91" s="3928"/>
      <c r="AQ91" s="3929" t="s">
        <v>68</v>
      </c>
      <c r="AR91" s="3930"/>
      <c r="AS91" s="3930"/>
      <c r="AT91" s="3930"/>
      <c r="AU91" s="3930"/>
      <c r="AV91" s="3930"/>
      <c r="AW91" s="3930"/>
      <c r="AX91" s="3930"/>
      <c r="AY91" s="3930"/>
      <c r="AZ91" s="3930"/>
      <c r="BA91" s="3930"/>
      <c r="BB91" s="3930"/>
      <c r="BC91" s="3930"/>
      <c r="BD91" s="3930"/>
      <c r="BE91" s="3930"/>
      <c r="BF91" s="3930"/>
      <c r="BG91" s="3930"/>
      <c r="BH91" s="3930"/>
      <c r="BI91" s="3931"/>
      <c r="BJ91" s="3923"/>
      <c r="BK91" s="3924"/>
      <c r="BL91" s="3924"/>
      <c r="BM91" s="3925"/>
    </row>
    <row r="92" spans="1:65" ht="22" customHeight="1">
      <c r="A92" s="4196"/>
      <c r="B92" s="4012" t="s">
        <v>77</v>
      </c>
      <c r="C92" s="4013"/>
      <c r="D92" s="4013"/>
      <c r="E92" s="4013"/>
      <c r="F92" s="4013"/>
      <c r="G92" s="4013"/>
      <c r="H92" s="4013"/>
      <c r="I92" s="4014"/>
      <c r="J92" s="4069"/>
      <c r="K92" s="4070"/>
      <c r="L92" s="4070"/>
      <c r="M92" s="4070"/>
      <c r="N92" s="4071"/>
      <c r="O92" s="4078"/>
      <c r="P92" s="4079"/>
      <c r="Q92" s="4079"/>
      <c r="R92" s="4080"/>
      <c r="S92" s="4081"/>
      <c r="T92" s="4082"/>
      <c r="U92" s="4082"/>
      <c r="V92" s="4082"/>
      <c r="W92" s="4082"/>
      <c r="X92" s="4082"/>
      <c r="Y92" s="4083"/>
      <c r="Z92" s="4078"/>
      <c r="AA92" s="4079"/>
      <c r="AB92" s="4079"/>
      <c r="AC92" s="4079"/>
      <c r="AD92" s="4079"/>
      <c r="AE92" s="4079"/>
      <c r="AF92" s="4080"/>
      <c r="AG92" s="3960" t="s">
        <v>75</v>
      </c>
      <c r="AH92" s="3958"/>
      <c r="AI92" s="3958"/>
      <c r="AJ92" s="3958"/>
      <c r="AK92" s="3958"/>
      <c r="AL92" s="3958"/>
      <c r="AM92" s="3958"/>
      <c r="AN92" s="3958"/>
      <c r="AO92" s="3958"/>
      <c r="AP92" s="3959"/>
      <c r="AQ92" s="3945" t="s">
        <v>1583</v>
      </c>
      <c r="AR92" s="3946"/>
      <c r="AS92" s="3946"/>
      <c r="AT92" s="3946"/>
      <c r="AU92" s="3946"/>
      <c r="AV92" s="3946"/>
      <c r="AW92" s="3946"/>
      <c r="AX92" s="3946"/>
      <c r="AY92" s="3946"/>
      <c r="AZ92" s="3946"/>
      <c r="BA92" s="3946"/>
      <c r="BB92" s="3946"/>
      <c r="BC92" s="3946"/>
      <c r="BD92" s="3946"/>
      <c r="BE92" s="3946"/>
      <c r="BF92" s="3946"/>
      <c r="BG92" s="3946"/>
      <c r="BH92" s="3946"/>
      <c r="BI92" s="3947"/>
      <c r="BJ92" s="3923"/>
      <c r="BK92" s="3924"/>
      <c r="BL92" s="3924"/>
      <c r="BM92" s="3925"/>
    </row>
    <row r="93" spans="1:65" ht="22.75" customHeight="1">
      <c r="A93" s="4196"/>
      <c r="B93" s="4015"/>
      <c r="C93" s="4016"/>
      <c r="D93" s="4016"/>
      <c r="E93" s="4016"/>
      <c r="F93" s="4016"/>
      <c r="G93" s="4016"/>
      <c r="H93" s="4016"/>
      <c r="I93" s="4017"/>
      <c r="J93" s="4072"/>
      <c r="K93" s="4073"/>
      <c r="L93" s="4073"/>
      <c r="M93" s="4073"/>
      <c r="N93" s="4074"/>
      <c r="O93" s="3983"/>
      <c r="P93" s="3984"/>
      <c r="Q93" s="3984"/>
      <c r="R93" s="3985"/>
      <c r="S93" s="4060"/>
      <c r="T93" s="4061"/>
      <c r="U93" s="4061"/>
      <c r="V93" s="4061"/>
      <c r="W93" s="4061"/>
      <c r="X93" s="4061"/>
      <c r="Y93" s="4062"/>
      <c r="Z93" s="3983"/>
      <c r="AA93" s="3984"/>
      <c r="AB93" s="3984"/>
      <c r="AC93" s="3984"/>
      <c r="AD93" s="3984"/>
      <c r="AE93" s="3984"/>
      <c r="AF93" s="3985"/>
      <c r="AG93" s="3957" t="s">
        <v>72</v>
      </c>
      <c r="AH93" s="3958"/>
      <c r="AI93" s="3958"/>
      <c r="AJ93" s="3958"/>
      <c r="AK93" s="3958"/>
      <c r="AL93" s="3958"/>
      <c r="AM93" s="3958"/>
      <c r="AN93" s="3958"/>
      <c r="AO93" s="3958"/>
      <c r="AP93" s="3959"/>
      <c r="AQ93" s="3951" t="s">
        <v>7</v>
      </c>
      <c r="AR93" s="3952"/>
      <c r="AS93" s="3952"/>
      <c r="AT93" s="3952"/>
      <c r="AU93" s="3952"/>
      <c r="AV93" s="3952"/>
      <c r="AW93" s="3952"/>
      <c r="AX93" s="3952"/>
      <c r="AY93" s="3952"/>
      <c r="AZ93" s="3952"/>
      <c r="BA93" s="3952"/>
      <c r="BB93" s="3952"/>
      <c r="BC93" s="3952"/>
      <c r="BD93" s="3952"/>
      <c r="BE93" s="3952"/>
      <c r="BF93" s="3952"/>
      <c r="BG93" s="3952"/>
      <c r="BH93" s="3952"/>
      <c r="BI93" s="3953"/>
      <c r="BJ93" s="3954"/>
      <c r="BK93" s="3955"/>
      <c r="BL93" s="3955"/>
      <c r="BM93" s="3956"/>
    </row>
    <row r="94" spans="1:65" ht="22" customHeight="1">
      <c r="A94" s="4196"/>
      <c r="B94" s="4015"/>
      <c r="C94" s="4016"/>
      <c r="D94" s="4016"/>
      <c r="E94" s="4016"/>
      <c r="F94" s="4016"/>
      <c r="G94" s="4016"/>
      <c r="H94" s="4016"/>
      <c r="I94" s="4017"/>
      <c r="J94" s="4072"/>
      <c r="K94" s="4073"/>
      <c r="L94" s="4073"/>
      <c r="M94" s="4073"/>
      <c r="N94" s="4074"/>
      <c r="O94" s="3983"/>
      <c r="P94" s="3984"/>
      <c r="Q94" s="3984"/>
      <c r="R94" s="3985"/>
      <c r="S94" s="4060"/>
      <c r="T94" s="4061"/>
      <c r="U94" s="4061"/>
      <c r="V94" s="4061"/>
      <c r="W94" s="4061"/>
      <c r="X94" s="4061"/>
      <c r="Y94" s="4062"/>
      <c r="Z94" s="3983"/>
      <c r="AA94" s="3984"/>
      <c r="AB94" s="3984"/>
      <c r="AC94" s="3984"/>
      <c r="AD94" s="3984"/>
      <c r="AE94" s="3984"/>
      <c r="AF94" s="3985"/>
      <c r="AG94" s="3915" t="s">
        <v>20</v>
      </c>
      <c r="AH94" s="3916"/>
      <c r="AI94" s="3916"/>
      <c r="AJ94" s="3916"/>
      <c r="AK94" s="3916"/>
      <c r="AL94" s="3916"/>
      <c r="AM94" s="3916"/>
      <c r="AN94" s="3916"/>
      <c r="AO94" s="3916"/>
      <c r="AP94" s="3917"/>
      <c r="AQ94" s="3918" t="s">
        <v>7</v>
      </c>
      <c r="AR94" s="3919"/>
      <c r="AS94" s="3919"/>
      <c r="AT94" s="3919"/>
      <c r="AU94" s="3919"/>
      <c r="AV94" s="3919"/>
      <c r="AW94" s="3919"/>
      <c r="AX94" s="3919"/>
      <c r="AY94" s="3919"/>
      <c r="AZ94" s="3919"/>
      <c r="BA94" s="3919"/>
      <c r="BB94" s="3919"/>
      <c r="BC94" s="3919"/>
      <c r="BD94" s="3919"/>
      <c r="BE94" s="3919"/>
      <c r="BF94" s="3919"/>
      <c r="BG94" s="3919"/>
      <c r="BH94" s="3919"/>
      <c r="BI94" s="3920"/>
      <c r="BJ94" s="3921"/>
      <c r="BK94" s="3921"/>
      <c r="BL94" s="3921"/>
      <c r="BM94" s="3922"/>
    </row>
    <row r="95" spans="1:65" ht="22.75" customHeight="1">
      <c r="A95" s="4196"/>
      <c r="B95" s="4015"/>
      <c r="C95" s="4016"/>
      <c r="D95" s="4016"/>
      <c r="E95" s="4016"/>
      <c r="F95" s="4016"/>
      <c r="G95" s="4016"/>
      <c r="H95" s="4016"/>
      <c r="I95" s="4017"/>
      <c r="J95" s="4072"/>
      <c r="K95" s="4073"/>
      <c r="L95" s="4073"/>
      <c r="M95" s="4073"/>
      <c r="N95" s="4074"/>
      <c r="O95" s="3983"/>
      <c r="P95" s="3984"/>
      <c r="Q95" s="3984"/>
      <c r="R95" s="3985"/>
      <c r="S95" s="4060"/>
      <c r="T95" s="4061"/>
      <c r="U95" s="4061"/>
      <c r="V95" s="4061"/>
      <c r="W95" s="4061"/>
      <c r="X95" s="4061"/>
      <c r="Y95" s="4062"/>
      <c r="Z95" s="3983"/>
      <c r="AA95" s="3984"/>
      <c r="AB95" s="3984"/>
      <c r="AC95" s="3984"/>
      <c r="AD95" s="3984"/>
      <c r="AE95" s="3984"/>
      <c r="AF95" s="3985"/>
      <c r="AG95" s="3961" t="s">
        <v>1585</v>
      </c>
      <c r="AH95" s="3962"/>
      <c r="AI95" s="3962"/>
      <c r="AJ95" s="3962"/>
      <c r="AK95" s="3962"/>
      <c r="AL95" s="3962"/>
      <c r="AM95" s="3962"/>
      <c r="AN95" s="3962"/>
      <c r="AO95" s="3962"/>
      <c r="AP95" s="3963"/>
      <c r="AQ95" s="3918" t="s">
        <v>7</v>
      </c>
      <c r="AR95" s="3919"/>
      <c r="AS95" s="3919"/>
      <c r="AT95" s="3919"/>
      <c r="AU95" s="3919"/>
      <c r="AV95" s="3919"/>
      <c r="AW95" s="3919"/>
      <c r="AX95" s="3919"/>
      <c r="AY95" s="3919"/>
      <c r="AZ95" s="3919"/>
      <c r="BA95" s="3919"/>
      <c r="BB95" s="3919"/>
      <c r="BC95" s="3919"/>
      <c r="BD95" s="3919"/>
      <c r="BE95" s="3919"/>
      <c r="BF95" s="3919"/>
      <c r="BG95" s="3919"/>
      <c r="BH95" s="3919"/>
      <c r="BI95" s="3920"/>
      <c r="BJ95" s="3948"/>
      <c r="BK95" s="3949"/>
      <c r="BL95" s="3949"/>
      <c r="BM95" s="3950"/>
    </row>
    <row r="96" spans="1:65" ht="22.75" customHeight="1">
      <c r="A96" s="4196"/>
      <c r="B96" s="4015"/>
      <c r="C96" s="4016"/>
      <c r="D96" s="4016"/>
      <c r="E96" s="4016"/>
      <c r="F96" s="4016"/>
      <c r="G96" s="4016"/>
      <c r="H96" s="4016"/>
      <c r="I96" s="4017"/>
      <c r="J96" s="4072"/>
      <c r="K96" s="4073"/>
      <c r="L96" s="4073"/>
      <c r="M96" s="4073"/>
      <c r="N96" s="4074"/>
      <c r="O96" s="3983"/>
      <c r="P96" s="3984"/>
      <c r="Q96" s="3984"/>
      <c r="R96" s="3985"/>
      <c r="S96" s="4060"/>
      <c r="T96" s="4061"/>
      <c r="U96" s="4061"/>
      <c r="V96" s="4061"/>
      <c r="W96" s="4061"/>
      <c r="X96" s="4061"/>
      <c r="Y96" s="4062"/>
      <c r="Z96" s="3983"/>
      <c r="AA96" s="3984"/>
      <c r="AB96" s="3984"/>
      <c r="AC96" s="3984"/>
      <c r="AD96" s="3984"/>
      <c r="AE96" s="3984"/>
      <c r="AF96" s="3985"/>
      <c r="AG96" s="3915" t="s">
        <v>59</v>
      </c>
      <c r="AH96" s="3916"/>
      <c r="AI96" s="3916"/>
      <c r="AJ96" s="3916"/>
      <c r="AK96" s="3916"/>
      <c r="AL96" s="3916"/>
      <c r="AM96" s="3916"/>
      <c r="AN96" s="3916"/>
      <c r="AO96" s="3916"/>
      <c r="AP96" s="3917"/>
      <c r="AQ96" s="3918" t="s">
        <v>7</v>
      </c>
      <c r="AR96" s="3919"/>
      <c r="AS96" s="3919"/>
      <c r="AT96" s="3919"/>
      <c r="AU96" s="3919"/>
      <c r="AV96" s="3919"/>
      <c r="AW96" s="3919"/>
      <c r="AX96" s="3919"/>
      <c r="AY96" s="3919"/>
      <c r="AZ96" s="3919"/>
      <c r="BA96" s="3919"/>
      <c r="BB96" s="3919"/>
      <c r="BC96" s="3919"/>
      <c r="BD96" s="3919"/>
      <c r="BE96" s="3919"/>
      <c r="BF96" s="3919"/>
      <c r="BG96" s="3919"/>
      <c r="BH96" s="3919"/>
      <c r="BI96" s="3920"/>
      <c r="BJ96" s="3923"/>
      <c r="BK96" s="3924"/>
      <c r="BL96" s="3924"/>
      <c r="BM96" s="3925"/>
    </row>
    <row r="97" spans="1:65" ht="22" customHeight="1">
      <c r="A97" s="4196"/>
      <c r="B97" s="4015"/>
      <c r="C97" s="4016"/>
      <c r="D97" s="4016"/>
      <c r="E97" s="4016"/>
      <c r="F97" s="4016"/>
      <c r="G97" s="4016"/>
      <c r="H97" s="4016"/>
      <c r="I97" s="4017"/>
      <c r="J97" s="4072"/>
      <c r="K97" s="4073"/>
      <c r="L97" s="4073"/>
      <c r="M97" s="4073"/>
      <c r="N97" s="4074"/>
      <c r="O97" s="3983"/>
      <c r="P97" s="3984"/>
      <c r="Q97" s="3984"/>
      <c r="R97" s="3985"/>
      <c r="S97" s="4060"/>
      <c r="T97" s="4061"/>
      <c r="U97" s="4061"/>
      <c r="V97" s="4061"/>
      <c r="W97" s="4061"/>
      <c r="X97" s="4061"/>
      <c r="Y97" s="4062"/>
      <c r="Z97" s="3983"/>
      <c r="AA97" s="3984"/>
      <c r="AB97" s="3984"/>
      <c r="AC97" s="3984"/>
      <c r="AD97" s="3984"/>
      <c r="AE97" s="3984"/>
      <c r="AF97" s="3985"/>
      <c r="AG97" s="3926" t="s">
        <v>1568</v>
      </c>
      <c r="AH97" s="3927"/>
      <c r="AI97" s="3927"/>
      <c r="AJ97" s="3927"/>
      <c r="AK97" s="3927"/>
      <c r="AL97" s="3927"/>
      <c r="AM97" s="3927"/>
      <c r="AN97" s="3927"/>
      <c r="AO97" s="3927"/>
      <c r="AP97" s="3928"/>
      <c r="AQ97" s="3929" t="s">
        <v>7</v>
      </c>
      <c r="AR97" s="3930"/>
      <c r="AS97" s="3930"/>
      <c r="AT97" s="3930"/>
      <c r="AU97" s="3930"/>
      <c r="AV97" s="3930"/>
      <c r="AW97" s="3930"/>
      <c r="AX97" s="3930"/>
      <c r="AY97" s="3930"/>
      <c r="AZ97" s="3930"/>
      <c r="BA97" s="3930"/>
      <c r="BB97" s="3930"/>
      <c r="BC97" s="3930"/>
      <c r="BD97" s="3930"/>
      <c r="BE97" s="3930"/>
      <c r="BF97" s="3930"/>
      <c r="BG97" s="3930"/>
      <c r="BH97" s="3930"/>
      <c r="BI97" s="3931"/>
      <c r="BJ97" s="3923"/>
      <c r="BK97" s="3924"/>
      <c r="BL97" s="3924"/>
      <c r="BM97" s="3925"/>
    </row>
    <row r="98" spans="1:65" ht="22.75" customHeight="1">
      <c r="A98" s="4196"/>
      <c r="B98" s="4015"/>
      <c r="C98" s="4016"/>
      <c r="D98" s="4016"/>
      <c r="E98" s="4016"/>
      <c r="F98" s="4016"/>
      <c r="G98" s="4016"/>
      <c r="H98" s="4016"/>
      <c r="I98" s="4017"/>
      <c r="J98" s="4072"/>
      <c r="K98" s="4073"/>
      <c r="L98" s="4073"/>
      <c r="M98" s="4073"/>
      <c r="N98" s="4074"/>
      <c r="O98" s="3983"/>
      <c r="P98" s="3984"/>
      <c r="Q98" s="3984"/>
      <c r="R98" s="3985"/>
      <c r="S98" s="4060"/>
      <c r="T98" s="4061"/>
      <c r="U98" s="4061"/>
      <c r="V98" s="4061"/>
      <c r="W98" s="4061"/>
      <c r="X98" s="4061"/>
      <c r="Y98" s="4062"/>
      <c r="Z98" s="3983"/>
      <c r="AA98" s="3984"/>
      <c r="AB98" s="3984"/>
      <c r="AC98" s="3984"/>
      <c r="AD98" s="3984"/>
      <c r="AE98" s="3984"/>
      <c r="AF98" s="3985"/>
      <c r="AG98" s="3926" t="s">
        <v>1569</v>
      </c>
      <c r="AH98" s="3927"/>
      <c r="AI98" s="3927"/>
      <c r="AJ98" s="3927"/>
      <c r="AK98" s="3927"/>
      <c r="AL98" s="3927"/>
      <c r="AM98" s="3927"/>
      <c r="AN98" s="3927"/>
      <c r="AO98" s="3927"/>
      <c r="AP98" s="3928"/>
      <c r="AQ98" s="3929" t="s">
        <v>7</v>
      </c>
      <c r="AR98" s="3930"/>
      <c r="AS98" s="3930"/>
      <c r="AT98" s="3930"/>
      <c r="AU98" s="3930"/>
      <c r="AV98" s="3930"/>
      <c r="AW98" s="3930"/>
      <c r="AX98" s="3930"/>
      <c r="AY98" s="3930"/>
      <c r="AZ98" s="3930"/>
      <c r="BA98" s="3930"/>
      <c r="BB98" s="3930"/>
      <c r="BC98" s="3930"/>
      <c r="BD98" s="3930"/>
      <c r="BE98" s="3930"/>
      <c r="BF98" s="3930"/>
      <c r="BG98" s="3930"/>
      <c r="BH98" s="3930"/>
      <c r="BI98" s="3931"/>
      <c r="BJ98" s="3923"/>
      <c r="BK98" s="3924"/>
      <c r="BL98" s="3924"/>
      <c r="BM98" s="3925"/>
    </row>
    <row r="99" spans="1:65" ht="22.75" customHeight="1">
      <c r="A99" s="4196"/>
      <c r="B99" s="4015"/>
      <c r="C99" s="4016"/>
      <c r="D99" s="4016"/>
      <c r="E99" s="4016"/>
      <c r="F99" s="4016"/>
      <c r="G99" s="4016"/>
      <c r="H99" s="4016"/>
      <c r="I99" s="4017"/>
      <c r="J99" s="4072"/>
      <c r="K99" s="4073"/>
      <c r="L99" s="4073"/>
      <c r="M99" s="4073"/>
      <c r="N99" s="4074"/>
      <c r="O99" s="3983"/>
      <c r="P99" s="3984"/>
      <c r="Q99" s="3984"/>
      <c r="R99" s="3985"/>
      <c r="S99" s="4060"/>
      <c r="T99" s="4061"/>
      <c r="U99" s="4061"/>
      <c r="V99" s="4061"/>
      <c r="W99" s="4061"/>
      <c r="X99" s="4061"/>
      <c r="Y99" s="4062"/>
      <c r="Z99" s="3983"/>
      <c r="AA99" s="3984"/>
      <c r="AB99" s="3984"/>
      <c r="AC99" s="3984"/>
      <c r="AD99" s="3984"/>
      <c r="AE99" s="3984"/>
      <c r="AF99" s="3985"/>
      <c r="AG99" s="3926" t="s">
        <v>1570</v>
      </c>
      <c r="AH99" s="3927"/>
      <c r="AI99" s="3927"/>
      <c r="AJ99" s="3927"/>
      <c r="AK99" s="3927"/>
      <c r="AL99" s="3927"/>
      <c r="AM99" s="3927"/>
      <c r="AN99" s="3927"/>
      <c r="AO99" s="3927"/>
      <c r="AP99" s="3928"/>
      <c r="AQ99" s="3929" t="s">
        <v>7</v>
      </c>
      <c r="AR99" s="3930"/>
      <c r="AS99" s="3930"/>
      <c r="AT99" s="3930"/>
      <c r="AU99" s="3930"/>
      <c r="AV99" s="3930"/>
      <c r="AW99" s="3930"/>
      <c r="AX99" s="3930"/>
      <c r="AY99" s="3930"/>
      <c r="AZ99" s="3930"/>
      <c r="BA99" s="3930"/>
      <c r="BB99" s="3930"/>
      <c r="BC99" s="3930"/>
      <c r="BD99" s="3930"/>
      <c r="BE99" s="3930"/>
      <c r="BF99" s="3930"/>
      <c r="BG99" s="3930"/>
      <c r="BH99" s="3930"/>
      <c r="BI99" s="3931"/>
      <c r="BJ99" s="3923"/>
      <c r="BK99" s="3924"/>
      <c r="BL99" s="3924"/>
      <c r="BM99" s="3925"/>
    </row>
    <row r="100" spans="1:65" ht="63" customHeight="1">
      <c r="A100" s="4196"/>
      <c r="B100" s="4015"/>
      <c r="C100" s="4016"/>
      <c r="D100" s="4016"/>
      <c r="E100" s="4016"/>
      <c r="F100" s="4016"/>
      <c r="G100" s="4016"/>
      <c r="H100" s="4016"/>
      <c r="I100" s="4017"/>
      <c r="J100" s="4072"/>
      <c r="K100" s="4073"/>
      <c r="L100" s="4073"/>
      <c r="M100" s="4073"/>
      <c r="N100" s="4074"/>
      <c r="O100" s="3983"/>
      <c r="P100" s="3984"/>
      <c r="Q100" s="3984"/>
      <c r="R100" s="3985"/>
      <c r="S100" s="4060"/>
      <c r="T100" s="4061"/>
      <c r="U100" s="4061"/>
      <c r="V100" s="4061"/>
      <c r="W100" s="4061"/>
      <c r="X100" s="4061"/>
      <c r="Y100" s="4062"/>
      <c r="Z100" s="3983"/>
      <c r="AA100" s="3984"/>
      <c r="AB100" s="3984"/>
      <c r="AC100" s="3984"/>
      <c r="AD100" s="3984"/>
      <c r="AE100" s="3984"/>
      <c r="AF100" s="3985"/>
      <c r="AG100" s="3926" t="s">
        <v>1571</v>
      </c>
      <c r="AH100" s="3927"/>
      <c r="AI100" s="3927"/>
      <c r="AJ100" s="3927"/>
      <c r="AK100" s="3927"/>
      <c r="AL100" s="3927"/>
      <c r="AM100" s="3927"/>
      <c r="AN100" s="3927"/>
      <c r="AO100" s="3927"/>
      <c r="AP100" s="3928"/>
      <c r="AQ100" s="3938" t="s">
        <v>1572</v>
      </c>
      <c r="AR100" s="3940"/>
      <c r="AS100" s="3940"/>
      <c r="AT100" s="3940"/>
      <c r="AU100" s="3940"/>
      <c r="AV100" s="3940"/>
      <c r="AW100" s="3940"/>
      <c r="AX100" s="3940"/>
      <c r="AY100" s="3940"/>
      <c r="AZ100" s="3940"/>
      <c r="BA100" s="3940"/>
      <c r="BB100" s="3940"/>
      <c r="BC100" s="3940"/>
      <c r="BD100" s="3940"/>
      <c r="BE100" s="3940"/>
      <c r="BF100" s="3940"/>
      <c r="BG100" s="3940"/>
      <c r="BH100" s="3940"/>
      <c r="BI100" s="3941"/>
      <c r="BJ100" s="3923"/>
      <c r="BK100" s="3924"/>
      <c r="BL100" s="3924"/>
      <c r="BM100" s="3925"/>
    </row>
    <row r="101" spans="1:65" ht="22" customHeight="1">
      <c r="A101" s="4196"/>
      <c r="B101" s="4015"/>
      <c r="C101" s="4016"/>
      <c r="D101" s="4016"/>
      <c r="E101" s="4016"/>
      <c r="F101" s="4016"/>
      <c r="G101" s="4016"/>
      <c r="H101" s="4016"/>
      <c r="I101" s="4017"/>
      <c r="J101" s="4072"/>
      <c r="K101" s="4073"/>
      <c r="L101" s="4073"/>
      <c r="M101" s="4073"/>
      <c r="N101" s="4074"/>
      <c r="O101" s="3983"/>
      <c r="P101" s="3984"/>
      <c r="Q101" s="3984"/>
      <c r="R101" s="3985"/>
      <c r="S101" s="4060"/>
      <c r="T101" s="4061"/>
      <c r="U101" s="4061"/>
      <c r="V101" s="4061"/>
      <c r="W101" s="4061"/>
      <c r="X101" s="4061"/>
      <c r="Y101" s="4062"/>
      <c r="Z101" s="3983"/>
      <c r="AA101" s="3984"/>
      <c r="AB101" s="3984"/>
      <c r="AC101" s="3984"/>
      <c r="AD101" s="3984"/>
      <c r="AE101" s="3984"/>
      <c r="AF101" s="3985"/>
      <c r="AG101" s="3926" t="s">
        <v>63</v>
      </c>
      <c r="AH101" s="3927"/>
      <c r="AI101" s="3927"/>
      <c r="AJ101" s="3927"/>
      <c r="AK101" s="3927"/>
      <c r="AL101" s="3927"/>
      <c r="AM101" s="3927"/>
      <c r="AN101" s="3927"/>
      <c r="AO101" s="3927"/>
      <c r="AP101" s="3928"/>
      <c r="AQ101" s="3929" t="s">
        <v>64</v>
      </c>
      <c r="AR101" s="3930"/>
      <c r="AS101" s="3930"/>
      <c r="AT101" s="3930"/>
      <c r="AU101" s="3930"/>
      <c r="AV101" s="3930"/>
      <c r="AW101" s="3930"/>
      <c r="AX101" s="3930"/>
      <c r="AY101" s="3930"/>
      <c r="AZ101" s="3930"/>
      <c r="BA101" s="3930"/>
      <c r="BB101" s="3930"/>
      <c r="BC101" s="3930"/>
      <c r="BD101" s="3930"/>
      <c r="BE101" s="3930"/>
      <c r="BF101" s="3930"/>
      <c r="BG101" s="3930"/>
      <c r="BH101" s="3930"/>
      <c r="BI101" s="3931"/>
      <c r="BJ101" s="3923"/>
      <c r="BK101" s="3924"/>
      <c r="BL101" s="3924"/>
      <c r="BM101" s="3925"/>
    </row>
    <row r="102" spans="1:65" ht="22" customHeight="1">
      <c r="A102" s="4197"/>
      <c r="B102" s="4018"/>
      <c r="C102" s="4019"/>
      <c r="D102" s="4019"/>
      <c r="E102" s="4019"/>
      <c r="F102" s="4019"/>
      <c r="G102" s="4019"/>
      <c r="H102" s="4019"/>
      <c r="I102" s="4020"/>
      <c r="J102" s="4075"/>
      <c r="K102" s="4076"/>
      <c r="L102" s="4076"/>
      <c r="M102" s="4076"/>
      <c r="N102" s="4077"/>
      <c r="O102" s="4066"/>
      <c r="P102" s="4067"/>
      <c r="Q102" s="4067"/>
      <c r="R102" s="4068"/>
      <c r="S102" s="4063"/>
      <c r="T102" s="4064"/>
      <c r="U102" s="4064"/>
      <c r="V102" s="4064"/>
      <c r="W102" s="4064"/>
      <c r="X102" s="4064"/>
      <c r="Y102" s="4065"/>
      <c r="Z102" s="4066"/>
      <c r="AA102" s="4067"/>
      <c r="AB102" s="4067"/>
      <c r="AC102" s="4067"/>
      <c r="AD102" s="4067"/>
      <c r="AE102" s="4067"/>
      <c r="AF102" s="4068"/>
      <c r="AG102" s="3926" t="s">
        <v>67</v>
      </c>
      <c r="AH102" s="3927"/>
      <c r="AI102" s="3927"/>
      <c r="AJ102" s="3927"/>
      <c r="AK102" s="3927"/>
      <c r="AL102" s="3927"/>
      <c r="AM102" s="3927"/>
      <c r="AN102" s="3927"/>
      <c r="AO102" s="3927"/>
      <c r="AP102" s="3928"/>
      <c r="AQ102" s="3929" t="s">
        <v>68</v>
      </c>
      <c r="AR102" s="3930"/>
      <c r="AS102" s="3930"/>
      <c r="AT102" s="3930"/>
      <c r="AU102" s="3930"/>
      <c r="AV102" s="3930"/>
      <c r="AW102" s="3930"/>
      <c r="AX102" s="3930"/>
      <c r="AY102" s="3930"/>
      <c r="AZ102" s="3930"/>
      <c r="BA102" s="3930"/>
      <c r="BB102" s="3930"/>
      <c r="BC102" s="3930"/>
      <c r="BD102" s="3930"/>
      <c r="BE102" s="3930"/>
      <c r="BF102" s="3930"/>
      <c r="BG102" s="3930"/>
      <c r="BH102" s="3930"/>
      <c r="BI102" s="3931"/>
      <c r="BJ102" s="3923"/>
      <c r="BK102" s="3924"/>
      <c r="BL102" s="3924"/>
      <c r="BM102" s="3925"/>
    </row>
    <row r="103" spans="1:65" ht="45.25" customHeight="1">
      <c r="A103" s="4011" t="s">
        <v>78</v>
      </c>
      <c r="B103" s="4012" t="s">
        <v>79</v>
      </c>
      <c r="C103" s="4013"/>
      <c r="D103" s="4013"/>
      <c r="E103" s="4013"/>
      <c r="F103" s="4013"/>
      <c r="G103" s="4013"/>
      <c r="H103" s="4013"/>
      <c r="I103" s="4014"/>
      <c r="J103" s="4012" t="s">
        <v>1586</v>
      </c>
      <c r="K103" s="4013"/>
      <c r="L103" s="4013"/>
      <c r="M103" s="4013"/>
      <c r="N103" s="4014"/>
      <c r="O103" s="4021"/>
      <c r="P103" s="4022"/>
      <c r="Q103" s="4022"/>
      <c r="R103" s="4023"/>
      <c r="S103" s="4033" t="s">
        <v>80</v>
      </c>
      <c r="T103" s="4034"/>
      <c r="U103" s="4034"/>
      <c r="V103" s="4034"/>
      <c r="W103" s="4034"/>
      <c r="X103" s="4034"/>
      <c r="Y103" s="4035"/>
      <c r="Z103" s="4021" t="s">
        <v>81</v>
      </c>
      <c r="AA103" s="4022"/>
      <c r="AB103" s="4022"/>
      <c r="AC103" s="4022"/>
      <c r="AD103" s="4022"/>
      <c r="AE103" s="4022"/>
      <c r="AF103" s="4023"/>
      <c r="AG103" s="3960" t="s">
        <v>1587</v>
      </c>
      <c r="AH103" s="3958"/>
      <c r="AI103" s="3958"/>
      <c r="AJ103" s="3958"/>
      <c r="AK103" s="3958"/>
      <c r="AL103" s="3958"/>
      <c r="AM103" s="3958"/>
      <c r="AN103" s="3958"/>
      <c r="AO103" s="3958"/>
      <c r="AP103" s="3959"/>
      <c r="AQ103" s="3951" t="s">
        <v>7</v>
      </c>
      <c r="AR103" s="3952"/>
      <c r="AS103" s="3952"/>
      <c r="AT103" s="3952"/>
      <c r="AU103" s="3952"/>
      <c r="AV103" s="3952"/>
      <c r="AW103" s="3952"/>
      <c r="AX103" s="3952"/>
      <c r="AY103" s="3952"/>
      <c r="AZ103" s="3952"/>
      <c r="BA103" s="3952"/>
      <c r="BB103" s="3952"/>
      <c r="BC103" s="3952"/>
      <c r="BD103" s="3952"/>
      <c r="BE103" s="3952"/>
      <c r="BF103" s="3952"/>
      <c r="BG103" s="3952"/>
      <c r="BH103" s="3952"/>
      <c r="BI103" s="3953"/>
      <c r="BJ103" s="3954"/>
      <c r="BK103" s="3955"/>
      <c r="BL103" s="3955"/>
      <c r="BM103" s="3956"/>
    </row>
    <row r="104" spans="1:65" ht="22" customHeight="1">
      <c r="A104" s="3991"/>
      <c r="B104" s="4015"/>
      <c r="C104" s="4016"/>
      <c r="D104" s="4016"/>
      <c r="E104" s="4016"/>
      <c r="F104" s="4016"/>
      <c r="G104" s="4016"/>
      <c r="H104" s="4016"/>
      <c r="I104" s="4017"/>
      <c r="J104" s="4015"/>
      <c r="K104" s="4016"/>
      <c r="L104" s="4016"/>
      <c r="M104" s="4016"/>
      <c r="N104" s="4017"/>
      <c r="O104" s="4024"/>
      <c r="P104" s="4025"/>
      <c r="Q104" s="4025"/>
      <c r="R104" s="4026"/>
      <c r="S104" s="4036"/>
      <c r="T104" s="4037"/>
      <c r="U104" s="4037"/>
      <c r="V104" s="4037"/>
      <c r="W104" s="4037"/>
      <c r="X104" s="4037"/>
      <c r="Y104" s="4038"/>
      <c r="Z104" s="4024"/>
      <c r="AA104" s="4025"/>
      <c r="AB104" s="4025"/>
      <c r="AC104" s="4025"/>
      <c r="AD104" s="4025"/>
      <c r="AE104" s="4025"/>
      <c r="AF104" s="4026"/>
      <c r="AG104" s="3938" t="s">
        <v>1588</v>
      </c>
      <c r="AH104" s="3927"/>
      <c r="AI104" s="3927"/>
      <c r="AJ104" s="3927"/>
      <c r="AK104" s="3927"/>
      <c r="AL104" s="3927"/>
      <c r="AM104" s="3927"/>
      <c r="AN104" s="3927"/>
      <c r="AO104" s="3927"/>
      <c r="AP104" s="3928"/>
      <c r="AQ104" s="3929" t="s">
        <v>7</v>
      </c>
      <c r="AR104" s="3930"/>
      <c r="AS104" s="3930"/>
      <c r="AT104" s="3930"/>
      <c r="AU104" s="3930"/>
      <c r="AV104" s="3930"/>
      <c r="AW104" s="3930"/>
      <c r="AX104" s="3930"/>
      <c r="AY104" s="3930"/>
      <c r="AZ104" s="3930"/>
      <c r="BA104" s="3930"/>
      <c r="BB104" s="3930"/>
      <c r="BC104" s="3930"/>
      <c r="BD104" s="3930"/>
      <c r="BE104" s="3930"/>
      <c r="BF104" s="3930"/>
      <c r="BG104" s="3930"/>
      <c r="BH104" s="3930"/>
      <c r="BI104" s="3931"/>
      <c r="BJ104" s="3923"/>
      <c r="BK104" s="3924"/>
      <c r="BL104" s="3924"/>
      <c r="BM104" s="3925"/>
    </row>
    <row r="105" spans="1:65" ht="22.5" customHeight="1">
      <c r="A105" s="3991"/>
      <c r="B105" s="4015"/>
      <c r="C105" s="4016"/>
      <c r="D105" s="4016"/>
      <c r="E105" s="4016"/>
      <c r="F105" s="4016"/>
      <c r="G105" s="4016"/>
      <c r="H105" s="4016"/>
      <c r="I105" s="4017"/>
      <c r="J105" s="4015"/>
      <c r="K105" s="4016"/>
      <c r="L105" s="4016"/>
      <c r="M105" s="4016"/>
      <c r="N105" s="4017"/>
      <c r="O105" s="4024"/>
      <c r="P105" s="4025"/>
      <c r="Q105" s="4025"/>
      <c r="R105" s="4026"/>
      <c r="S105" s="4036"/>
      <c r="T105" s="4037"/>
      <c r="U105" s="4037"/>
      <c r="V105" s="4037"/>
      <c r="W105" s="4037"/>
      <c r="X105" s="4037"/>
      <c r="Y105" s="4038"/>
      <c r="Z105" s="4024"/>
      <c r="AA105" s="4025"/>
      <c r="AB105" s="4025"/>
      <c r="AC105" s="4025"/>
      <c r="AD105" s="4025"/>
      <c r="AE105" s="4025"/>
      <c r="AF105" s="4026"/>
      <c r="AG105" s="3926" t="s">
        <v>11</v>
      </c>
      <c r="AH105" s="3927"/>
      <c r="AI105" s="3927"/>
      <c r="AJ105" s="3927"/>
      <c r="AK105" s="3927"/>
      <c r="AL105" s="3927"/>
      <c r="AM105" s="3927"/>
      <c r="AN105" s="3927"/>
      <c r="AO105" s="3927"/>
      <c r="AP105" s="3928"/>
      <c r="AQ105" s="3929" t="s">
        <v>7</v>
      </c>
      <c r="AR105" s="3930"/>
      <c r="AS105" s="3930"/>
      <c r="AT105" s="3930"/>
      <c r="AU105" s="3930"/>
      <c r="AV105" s="3930"/>
      <c r="AW105" s="3930"/>
      <c r="AX105" s="3930"/>
      <c r="AY105" s="3930"/>
      <c r="AZ105" s="3930"/>
      <c r="BA105" s="3930"/>
      <c r="BB105" s="3930"/>
      <c r="BC105" s="3930"/>
      <c r="BD105" s="3930"/>
      <c r="BE105" s="3930"/>
      <c r="BF105" s="3930"/>
      <c r="BG105" s="3930"/>
      <c r="BH105" s="3930"/>
      <c r="BI105" s="3931"/>
      <c r="BJ105" s="3923"/>
      <c r="BK105" s="3924"/>
      <c r="BL105" s="3924"/>
      <c r="BM105" s="3925"/>
    </row>
    <row r="106" spans="1:65" ht="22" customHeight="1">
      <c r="A106" s="3991"/>
      <c r="B106" s="4015"/>
      <c r="C106" s="4016"/>
      <c r="D106" s="4016"/>
      <c r="E106" s="4016"/>
      <c r="F106" s="4016"/>
      <c r="G106" s="4016"/>
      <c r="H106" s="4016"/>
      <c r="I106" s="4017"/>
      <c r="J106" s="4015"/>
      <c r="K106" s="4016"/>
      <c r="L106" s="4016"/>
      <c r="M106" s="4016"/>
      <c r="N106" s="4017"/>
      <c r="O106" s="4024"/>
      <c r="P106" s="4025"/>
      <c r="Q106" s="4025"/>
      <c r="R106" s="4026"/>
      <c r="S106" s="4036"/>
      <c r="T106" s="4037"/>
      <c r="U106" s="4037"/>
      <c r="V106" s="4037"/>
      <c r="W106" s="4037"/>
      <c r="X106" s="4037"/>
      <c r="Y106" s="4038"/>
      <c r="Z106" s="4024"/>
      <c r="AA106" s="4025"/>
      <c r="AB106" s="4025"/>
      <c r="AC106" s="4025"/>
      <c r="AD106" s="4025"/>
      <c r="AE106" s="4025"/>
      <c r="AF106" s="4026"/>
      <c r="AG106" s="3915" t="s">
        <v>20</v>
      </c>
      <c r="AH106" s="3916"/>
      <c r="AI106" s="3916"/>
      <c r="AJ106" s="3916"/>
      <c r="AK106" s="3916"/>
      <c r="AL106" s="3916"/>
      <c r="AM106" s="3916"/>
      <c r="AN106" s="3916"/>
      <c r="AO106" s="3916"/>
      <c r="AP106" s="3917"/>
      <c r="AQ106" s="3918" t="s">
        <v>7</v>
      </c>
      <c r="AR106" s="3919"/>
      <c r="AS106" s="3919"/>
      <c r="AT106" s="3919"/>
      <c r="AU106" s="3919"/>
      <c r="AV106" s="3919"/>
      <c r="AW106" s="3919"/>
      <c r="AX106" s="3919"/>
      <c r="AY106" s="3919"/>
      <c r="AZ106" s="3919"/>
      <c r="BA106" s="3919"/>
      <c r="BB106" s="3919"/>
      <c r="BC106" s="3919"/>
      <c r="BD106" s="3919"/>
      <c r="BE106" s="3919"/>
      <c r="BF106" s="3919"/>
      <c r="BG106" s="3919"/>
      <c r="BH106" s="3919"/>
      <c r="BI106" s="3920"/>
      <c r="BJ106" s="3921"/>
      <c r="BK106" s="3921"/>
      <c r="BL106" s="3921"/>
      <c r="BM106" s="3922"/>
    </row>
    <row r="107" spans="1:65" ht="22.75" customHeight="1">
      <c r="A107" s="3991"/>
      <c r="B107" s="4015"/>
      <c r="C107" s="4016"/>
      <c r="D107" s="4016"/>
      <c r="E107" s="4016"/>
      <c r="F107" s="4016"/>
      <c r="G107" s="4016"/>
      <c r="H107" s="4016"/>
      <c r="I107" s="4017"/>
      <c r="J107" s="4015"/>
      <c r="K107" s="4016"/>
      <c r="L107" s="4016"/>
      <c r="M107" s="4016"/>
      <c r="N107" s="4017"/>
      <c r="O107" s="4024"/>
      <c r="P107" s="4025"/>
      <c r="Q107" s="4025"/>
      <c r="R107" s="4026"/>
      <c r="S107" s="4036"/>
      <c r="T107" s="4037"/>
      <c r="U107" s="4037"/>
      <c r="V107" s="4037"/>
      <c r="W107" s="4037"/>
      <c r="X107" s="4037"/>
      <c r="Y107" s="4038"/>
      <c r="Z107" s="4024"/>
      <c r="AA107" s="4025"/>
      <c r="AB107" s="4025"/>
      <c r="AC107" s="4025"/>
      <c r="AD107" s="4025"/>
      <c r="AE107" s="4025"/>
      <c r="AF107" s="4026"/>
      <c r="AG107" s="3926" t="s">
        <v>1589</v>
      </c>
      <c r="AH107" s="3927"/>
      <c r="AI107" s="3927"/>
      <c r="AJ107" s="3927"/>
      <c r="AK107" s="3927"/>
      <c r="AL107" s="3927"/>
      <c r="AM107" s="3927"/>
      <c r="AN107" s="3927"/>
      <c r="AO107" s="3927"/>
      <c r="AP107" s="3928"/>
      <c r="AQ107" s="3929" t="s">
        <v>7</v>
      </c>
      <c r="AR107" s="3930"/>
      <c r="AS107" s="3930"/>
      <c r="AT107" s="3930"/>
      <c r="AU107" s="3930"/>
      <c r="AV107" s="3930"/>
      <c r="AW107" s="3930"/>
      <c r="AX107" s="3930"/>
      <c r="AY107" s="3930"/>
      <c r="AZ107" s="3930"/>
      <c r="BA107" s="3930"/>
      <c r="BB107" s="3930"/>
      <c r="BC107" s="3930"/>
      <c r="BD107" s="3930"/>
      <c r="BE107" s="3930"/>
      <c r="BF107" s="3930"/>
      <c r="BG107" s="3930"/>
      <c r="BH107" s="3930"/>
      <c r="BI107" s="3931"/>
      <c r="BJ107" s="3923"/>
      <c r="BK107" s="3924"/>
      <c r="BL107" s="3924"/>
      <c r="BM107" s="3925"/>
    </row>
    <row r="108" spans="1:65" ht="22.75" customHeight="1">
      <c r="A108" s="3991"/>
      <c r="B108" s="4015"/>
      <c r="C108" s="4016"/>
      <c r="D108" s="4016"/>
      <c r="E108" s="4016"/>
      <c r="F108" s="4016"/>
      <c r="G108" s="4016"/>
      <c r="H108" s="4016"/>
      <c r="I108" s="4017"/>
      <c r="J108" s="4015"/>
      <c r="K108" s="4016"/>
      <c r="L108" s="4016"/>
      <c r="M108" s="4016"/>
      <c r="N108" s="4017"/>
      <c r="O108" s="4024"/>
      <c r="P108" s="4025"/>
      <c r="Q108" s="4025"/>
      <c r="R108" s="4026"/>
      <c r="S108" s="4036"/>
      <c r="T108" s="4037"/>
      <c r="U108" s="4037"/>
      <c r="V108" s="4037"/>
      <c r="W108" s="4037"/>
      <c r="X108" s="4037"/>
      <c r="Y108" s="4038"/>
      <c r="Z108" s="4024"/>
      <c r="AA108" s="4025"/>
      <c r="AB108" s="4025"/>
      <c r="AC108" s="4025"/>
      <c r="AD108" s="4025"/>
      <c r="AE108" s="4025"/>
      <c r="AF108" s="4026"/>
      <c r="AG108" s="3926" t="s">
        <v>82</v>
      </c>
      <c r="AH108" s="3927"/>
      <c r="AI108" s="3927"/>
      <c r="AJ108" s="3927"/>
      <c r="AK108" s="3927"/>
      <c r="AL108" s="3927"/>
      <c r="AM108" s="3927"/>
      <c r="AN108" s="3927"/>
      <c r="AO108" s="3927"/>
      <c r="AP108" s="3928"/>
      <c r="AQ108" s="3929" t="s">
        <v>7</v>
      </c>
      <c r="AR108" s="3930"/>
      <c r="AS108" s="3930"/>
      <c r="AT108" s="3930"/>
      <c r="AU108" s="3930"/>
      <c r="AV108" s="3930"/>
      <c r="AW108" s="3930"/>
      <c r="AX108" s="3930"/>
      <c r="AY108" s="3930"/>
      <c r="AZ108" s="3930"/>
      <c r="BA108" s="3930"/>
      <c r="BB108" s="3930"/>
      <c r="BC108" s="3930"/>
      <c r="BD108" s="3930"/>
      <c r="BE108" s="3930"/>
      <c r="BF108" s="3930"/>
      <c r="BG108" s="3930"/>
      <c r="BH108" s="3930"/>
      <c r="BI108" s="3931"/>
      <c r="BJ108" s="3923"/>
      <c r="BK108" s="3924"/>
      <c r="BL108" s="3924"/>
      <c r="BM108" s="3925"/>
    </row>
    <row r="109" spans="1:65" ht="22.75" customHeight="1">
      <c r="A109" s="3991"/>
      <c r="B109" s="4015"/>
      <c r="C109" s="4016"/>
      <c r="D109" s="4016"/>
      <c r="E109" s="4016"/>
      <c r="F109" s="4016"/>
      <c r="G109" s="4016"/>
      <c r="H109" s="4016"/>
      <c r="I109" s="4017"/>
      <c r="J109" s="4015"/>
      <c r="K109" s="4016"/>
      <c r="L109" s="4016"/>
      <c r="M109" s="4016"/>
      <c r="N109" s="4017"/>
      <c r="O109" s="4024"/>
      <c r="P109" s="4025"/>
      <c r="Q109" s="4025"/>
      <c r="R109" s="4026"/>
      <c r="S109" s="4036"/>
      <c r="T109" s="4037"/>
      <c r="U109" s="4037"/>
      <c r="V109" s="4037"/>
      <c r="W109" s="4037"/>
      <c r="X109" s="4037"/>
      <c r="Y109" s="4038"/>
      <c r="Z109" s="4024"/>
      <c r="AA109" s="4025"/>
      <c r="AB109" s="4025"/>
      <c r="AC109" s="4025"/>
      <c r="AD109" s="4025"/>
      <c r="AE109" s="4025"/>
      <c r="AF109" s="4026"/>
      <c r="AG109" s="3926" t="s">
        <v>59</v>
      </c>
      <c r="AH109" s="3927"/>
      <c r="AI109" s="3927"/>
      <c r="AJ109" s="3927"/>
      <c r="AK109" s="3927"/>
      <c r="AL109" s="3927"/>
      <c r="AM109" s="3927"/>
      <c r="AN109" s="3927"/>
      <c r="AO109" s="3927"/>
      <c r="AP109" s="3928"/>
      <c r="AQ109" s="3918" t="s">
        <v>1590</v>
      </c>
      <c r="AR109" s="3919"/>
      <c r="AS109" s="3919"/>
      <c r="AT109" s="3919"/>
      <c r="AU109" s="3919"/>
      <c r="AV109" s="3919"/>
      <c r="AW109" s="3919"/>
      <c r="AX109" s="3919"/>
      <c r="AY109" s="3919"/>
      <c r="AZ109" s="3919"/>
      <c r="BA109" s="3919"/>
      <c r="BB109" s="3919"/>
      <c r="BC109" s="3919"/>
      <c r="BD109" s="3919"/>
      <c r="BE109" s="3919"/>
      <c r="BF109" s="3919"/>
      <c r="BG109" s="3919"/>
      <c r="BH109" s="3919"/>
      <c r="BI109" s="3920"/>
      <c r="BJ109" s="3923"/>
      <c r="BK109" s="3924"/>
      <c r="BL109" s="3924"/>
      <c r="BM109" s="3925"/>
    </row>
    <row r="110" spans="1:65" ht="22" customHeight="1">
      <c r="A110" s="3991"/>
      <c r="B110" s="4015"/>
      <c r="C110" s="4016"/>
      <c r="D110" s="4016"/>
      <c r="E110" s="4016"/>
      <c r="F110" s="4016"/>
      <c r="G110" s="4016"/>
      <c r="H110" s="4016"/>
      <c r="I110" s="4017"/>
      <c r="J110" s="4015"/>
      <c r="K110" s="4016"/>
      <c r="L110" s="4016"/>
      <c r="M110" s="4016"/>
      <c r="N110" s="4017"/>
      <c r="O110" s="4024"/>
      <c r="P110" s="4025"/>
      <c r="Q110" s="4025"/>
      <c r="R110" s="4026"/>
      <c r="S110" s="4036"/>
      <c r="T110" s="4037"/>
      <c r="U110" s="4037"/>
      <c r="V110" s="4037"/>
      <c r="W110" s="4037"/>
      <c r="X110" s="4037"/>
      <c r="Y110" s="4038"/>
      <c r="Z110" s="4024"/>
      <c r="AA110" s="4025"/>
      <c r="AB110" s="4025"/>
      <c r="AC110" s="4025"/>
      <c r="AD110" s="4025"/>
      <c r="AE110" s="4025"/>
      <c r="AF110" s="4026"/>
      <c r="AG110" s="3926" t="s">
        <v>1591</v>
      </c>
      <c r="AH110" s="3927"/>
      <c r="AI110" s="3927"/>
      <c r="AJ110" s="3927"/>
      <c r="AK110" s="3927"/>
      <c r="AL110" s="3927"/>
      <c r="AM110" s="3927"/>
      <c r="AN110" s="3927"/>
      <c r="AO110" s="3927"/>
      <c r="AP110" s="3928"/>
      <c r="AQ110" s="3939" t="s">
        <v>57</v>
      </c>
      <c r="AR110" s="3930"/>
      <c r="AS110" s="3930"/>
      <c r="AT110" s="3930"/>
      <c r="AU110" s="3930"/>
      <c r="AV110" s="3930"/>
      <c r="AW110" s="3930"/>
      <c r="AX110" s="3930"/>
      <c r="AY110" s="3930"/>
      <c r="AZ110" s="3930"/>
      <c r="BA110" s="3930"/>
      <c r="BB110" s="3930"/>
      <c r="BC110" s="3930"/>
      <c r="BD110" s="3930"/>
      <c r="BE110" s="3930"/>
      <c r="BF110" s="3930"/>
      <c r="BG110" s="3930"/>
      <c r="BH110" s="3930"/>
      <c r="BI110" s="3931"/>
      <c r="BJ110" s="3923"/>
      <c r="BK110" s="3924"/>
      <c r="BL110" s="3924"/>
      <c r="BM110" s="3925"/>
    </row>
    <row r="111" spans="1:65" ht="22" customHeight="1">
      <c r="A111" s="3991"/>
      <c r="B111" s="4015"/>
      <c r="C111" s="4016"/>
      <c r="D111" s="4016"/>
      <c r="E111" s="4016"/>
      <c r="F111" s="4016"/>
      <c r="G111" s="4016"/>
      <c r="H111" s="4016"/>
      <c r="I111" s="4017"/>
      <c r="J111" s="4015"/>
      <c r="K111" s="4016"/>
      <c r="L111" s="4016"/>
      <c r="M111" s="4016"/>
      <c r="N111" s="4017"/>
      <c r="O111" s="4024"/>
      <c r="P111" s="4025"/>
      <c r="Q111" s="4025"/>
      <c r="R111" s="4026"/>
      <c r="S111" s="4036"/>
      <c r="T111" s="4037"/>
      <c r="U111" s="4037"/>
      <c r="V111" s="4037"/>
      <c r="W111" s="4037"/>
      <c r="X111" s="4037"/>
      <c r="Y111" s="4038"/>
      <c r="Z111" s="4024"/>
      <c r="AA111" s="4025"/>
      <c r="AB111" s="4025"/>
      <c r="AC111" s="4025"/>
      <c r="AD111" s="4025"/>
      <c r="AE111" s="4025"/>
      <c r="AF111" s="4026"/>
      <c r="AG111" s="3938" t="s">
        <v>83</v>
      </c>
      <c r="AH111" s="3927"/>
      <c r="AI111" s="3927"/>
      <c r="AJ111" s="3927"/>
      <c r="AK111" s="3927"/>
      <c r="AL111" s="3927"/>
      <c r="AM111" s="3927"/>
      <c r="AN111" s="3927"/>
      <c r="AO111" s="3927"/>
      <c r="AP111" s="3928"/>
      <c r="AQ111" s="3939" t="s">
        <v>57</v>
      </c>
      <c r="AR111" s="3930"/>
      <c r="AS111" s="3930"/>
      <c r="AT111" s="3930"/>
      <c r="AU111" s="3930"/>
      <c r="AV111" s="3930"/>
      <c r="AW111" s="3930"/>
      <c r="AX111" s="3930"/>
      <c r="AY111" s="3930"/>
      <c r="AZ111" s="3930"/>
      <c r="BA111" s="3930"/>
      <c r="BB111" s="3930"/>
      <c r="BC111" s="3930"/>
      <c r="BD111" s="3930"/>
      <c r="BE111" s="3930"/>
      <c r="BF111" s="3930"/>
      <c r="BG111" s="3930"/>
      <c r="BH111" s="3930"/>
      <c r="BI111" s="3931"/>
      <c r="BJ111" s="3923"/>
      <c r="BK111" s="3924"/>
      <c r="BL111" s="3924"/>
      <c r="BM111" s="3925"/>
    </row>
    <row r="112" spans="1:65" ht="22.75" customHeight="1">
      <c r="A112" s="3991"/>
      <c r="B112" s="4015"/>
      <c r="C112" s="4016"/>
      <c r="D112" s="4016"/>
      <c r="E112" s="4016"/>
      <c r="F112" s="4016"/>
      <c r="G112" s="4016"/>
      <c r="H112" s="4016"/>
      <c r="I112" s="4017"/>
      <c r="J112" s="4015"/>
      <c r="K112" s="4016"/>
      <c r="L112" s="4016"/>
      <c r="M112" s="4016"/>
      <c r="N112" s="4017"/>
      <c r="O112" s="4024"/>
      <c r="P112" s="4025"/>
      <c r="Q112" s="4025"/>
      <c r="R112" s="4026"/>
      <c r="S112" s="4036"/>
      <c r="T112" s="4037"/>
      <c r="U112" s="4037"/>
      <c r="V112" s="4037"/>
      <c r="W112" s="4037"/>
      <c r="X112" s="4037"/>
      <c r="Y112" s="4038"/>
      <c r="Z112" s="4024"/>
      <c r="AA112" s="4025"/>
      <c r="AB112" s="4025"/>
      <c r="AC112" s="4025"/>
      <c r="AD112" s="4025"/>
      <c r="AE112" s="4025"/>
      <c r="AF112" s="4026"/>
      <c r="AG112" s="3926" t="s">
        <v>55</v>
      </c>
      <c r="AH112" s="3927"/>
      <c r="AI112" s="3927"/>
      <c r="AJ112" s="3927"/>
      <c r="AK112" s="3927"/>
      <c r="AL112" s="3927"/>
      <c r="AM112" s="3927"/>
      <c r="AN112" s="3927"/>
      <c r="AO112" s="3927"/>
      <c r="AP112" s="3928"/>
      <c r="AQ112" s="3939" t="s">
        <v>84</v>
      </c>
      <c r="AR112" s="3930"/>
      <c r="AS112" s="3930"/>
      <c r="AT112" s="3930"/>
      <c r="AU112" s="3930"/>
      <c r="AV112" s="3930"/>
      <c r="AW112" s="3930"/>
      <c r="AX112" s="3930"/>
      <c r="AY112" s="3930"/>
      <c r="AZ112" s="3930"/>
      <c r="BA112" s="3930"/>
      <c r="BB112" s="3930"/>
      <c r="BC112" s="3930"/>
      <c r="BD112" s="3930"/>
      <c r="BE112" s="3930"/>
      <c r="BF112" s="3930"/>
      <c r="BG112" s="3930"/>
      <c r="BH112" s="3930"/>
      <c r="BI112" s="3931"/>
      <c r="BJ112" s="3923"/>
      <c r="BK112" s="3924"/>
      <c r="BL112" s="3924"/>
      <c r="BM112" s="3925"/>
    </row>
    <row r="113" spans="1:65" ht="22.75" customHeight="1">
      <c r="A113" s="3991"/>
      <c r="B113" s="4015"/>
      <c r="C113" s="4016"/>
      <c r="D113" s="4016"/>
      <c r="E113" s="4016"/>
      <c r="F113" s="4016"/>
      <c r="G113" s="4016"/>
      <c r="H113" s="4016"/>
      <c r="I113" s="4017"/>
      <c r="J113" s="4015"/>
      <c r="K113" s="4016"/>
      <c r="L113" s="4016"/>
      <c r="M113" s="4016"/>
      <c r="N113" s="4017"/>
      <c r="O113" s="4024"/>
      <c r="P113" s="4025"/>
      <c r="Q113" s="4025"/>
      <c r="R113" s="4026"/>
      <c r="S113" s="4036"/>
      <c r="T113" s="4037"/>
      <c r="U113" s="4037"/>
      <c r="V113" s="4037"/>
      <c r="W113" s="4037"/>
      <c r="X113" s="4037"/>
      <c r="Y113" s="4038"/>
      <c r="Z113" s="4024"/>
      <c r="AA113" s="4025"/>
      <c r="AB113" s="4025"/>
      <c r="AC113" s="4025"/>
      <c r="AD113" s="4025"/>
      <c r="AE113" s="4025"/>
      <c r="AF113" s="4026"/>
      <c r="AG113" s="3926" t="s">
        <v>85</v>
      </c>
      <c r="AH113" s="3927"/>
      <c r="AI113" s="3927"/>
      <c r="AJ113" s="3927"/>
      <c r="AK113" s="3927"/>
      <c r="AL113" s="3927"/>
      <c r="AM113" s="3927"/>
      <c r="AN113" s="3927"/>
      <c r="AO113" s="3927"/>
      <c r="AP113" s="3928"/>
      <c r="AQ113" s="3929" t="s">
        <v>7</v>
      </c>
      <c r="AR113" s="3930"/>
      <c r="AS113" s="3930"/>
      <c r="AT113" s="3930"/>
      <c r="AU113" s="3930"/>
      <c r="AV113" s="3930"/>
      <c r="AW113" s="3930"/>
      <c r="AX113" s="3930"/>
      <c r="AY113" s="3930"/>
      <c r="AZ113" s="3930"/>
      <c r="BA113" s="3930"/>
      <c r="BB113" s="3930"/>
      <c r="BC113" s="3930"/>
      <c r="BD113" s="3930"/>
      <c r="BE113" s="3930"/>
      <c r="BF113" s="3930"/>
      <c r="BG113" s="3930"/>
      <c r="BH113" s="3930"/>
      <c r="BI113" s="3931"/>
      <c r="BJ113" s="3923"/>
      <c r="BK113" s="3924"/>
      <c r="BL113" s="3924"/>
      <c r="BM113" s="3925"/>
    </row>
    <row r="114" spans="1:65" ht="22.75" customHeight="1">
      <c r="A114" s="3991"/>
      <c r="B114" s="4015"/>
      <c r="C114" s="4016"/>
      <c r="D114" s="4016"/>
      <c r="E114" s="4016"/>
      <c r="F114" s="4016"/>
      <c r="G114" s="4016"/>
      <c r="H114" s="4016"/>
      <c r="I114" s="4017"/>
      <c r="J114" s="4015"/>
      <c r="K114" s="4016"/>
      <c r="L114" s="4016"/>
      <c r="M114" s="4016"/>
      <c r="N114" s="4017"/>
      <c r="O114" s="4024"/>
      <c r="P114" s="4025"/>
      <c r="Q114" s="4025"/>
      <c r="R114" s="4026"/>
      <c r="S114" s="4036"/>
      <c r="T114" s="4037"/>
      <c r="U114" s="4037"/>
      <c r="V114" s="4037"/>
      <c r="W114" s="4037"/>
      <c r="X114" s="4037"/>
      <c r="Y114" s="4038"/>
      <c r="Z114" s="4024"/>
      <c r="AA114" s="4025"/>
      <c r="AB114" s="4025"/>
      <c r="AC114" s="4025"/>
      <c r="AD114" s="4025"/>
      <c r="AE114" s="4025"/>
      <c r="AF114" s="4026"/>
      <c r="AG114" s="3926" t="s">
        <v>86</v>
      </c>
      <c r="AH114" s="3927"/>
      <c r="AI114" s="3927"/>
      <c r="AJ114" s="3927"/>
      <c r="AK114" s="3927"/>
      <c r="AL114" s="3927"/>
      <c r="AM114" s="3927"/>
      <c r="AN114" s="3927"/>
      <c r="AO114" s="3927"/>
      <c r="AP114" s="3928"/>
      <c r="AQ114" s="3929" t="s">
        <v>7</v>
      </c>
      <c r="AR114" s="3930"/>
      <c r="AS114" s="3930"/>
      <c r="AT114" s="3930"/>
      <c r="AU114" s="3930"/>
      <c r="AV114" s="3930"/>
      <c r="AW114" s="3930"/>
      <c r="AX114" s="3930"/>
      <c r="AY114" s="3930"/>
      <c r="AZ114" s="3930"/>
      <c r="BA114" s="3930"/>
      <c r="BB114" s="3930"/>
      <c r="BC114" s="3930"/>
      <c r="BD114" s="3930"/>
      <c r="BE114" s="3930"/>
      <c r="BF114" s="3930"/>
      <c r="BG114" s="3930"/>
      <c r="BH114" s="3930"/>
      <c r="BI114" s="3931"/>
      <c r="BJ114" s="3923"/>
      <c r="BK114" s="3924"/>
      <c r="BL114" s="3924"/>
      <c r="BM114" s="3925"/>
    </row>
    <row r="115" spans="1:65" ht="22.75" customHeight="1">
      <c r="A115" s="3991"/>
      <c r="B115" s="4015"/>
      <c r="C115" s="4016"/>
      <c r="D115" s="4016"/>
      <c r="E115" s="4016"/>
      <c r="F115" s="4016"/>
      <c r="G115" s="4016"/>
      <c r="H115" s="4016"/>
      <c r="I115" s="4017"/>
      <c r="J115" s="4015"/>
      <c r="K115" s="4016"/>
      <c r="L115" s="4016"/>
      <c r="M115" s="4016"/>
      <c r="N115" s="4017"/>
      <c r="O115" s="4024"/>
      <c r="P115" s="4025"/>
      <c r="Q115" s="4025"/>
      <c r="R115" s="4026"/>
      <c r="S115" s="4036"/>
      <c r="T115" s="4037"/>
      <c r="U115" s="4037"/>
      <c r="V115" s="4037"/>
      <c r="W115" s="4037"/>
      <c r="X115" s="4037"/>
      <c r="Y115" s="4038"/>
      <c r="Z115" s="4024"/>
      <c r="AA115" s="4025"/>
      <c r="AB115" s="4025"/>
      <c r="AC115" s="4025"/>
      <c r="AD115" s="4025"/>
      <c r="AE115" s="4025"/>
      <c r="AF115" s="4026"/>
      <c r="AG115" s="3926" t="s">
        <v>58</v>
      </c>
      <c r="AH115" s="3927"/>
      <c r="AI115" s="3927"/>
      <c r="AJ115" s="3927"/>
      <c r="AK115" s="3927"/>
      <c r="AL115" s="3927"/>
      <c r="AM115" s="3927"/>
      <c r="AN115" s="3927"/>
      <c r="AO115" s="3927"/>
      <c r="AP115" s="3928"/>
      <c r="AQ115" s="3929" t="s">
        <v>13</v>
      </c>
      <c r="AR115" s="3930"/>
      <c r="AS115" s="3930"/>
      <c r="AT115" s="3930"/>
      <c r="AU115" s="3930"/>
      <c r="AV115" s="3930"/>
      <c r="AW115" s="3930"/>
      <c r="AX115" s="3930"/>
      <c r="AY115" s="3930"/>
      <c r="AZ115" s="3930"/>
      <c r="BA115" s="3930"/>
      <c r="BB115" s="3930"/>
      <c r="BC115" s="3930"/>
      <c r="BD115" s="3930"/>
      <c r="BE115" s="3930"/>
      <c r="BF115" s="3930"/>
      <c r="BG115" s="3930"/>
      <c r="BH115" s="3930"/>
      <c r="BI115" s="3931"/>
      <c r="BJ115" s="3923"/>
      <c r="BK115" s="3924"/>
      <c r="BL115" s="3924"/>
      <c r="BM115" s="3925"/>
    </row>
    <row r="116" spans="1:65" ht="30.75" customHeight="1">
      <c r="A116" s="3991"/>
      <c r="B116" s="4015"/>
      <c r="C116" s="4016"/>
      <c r="D116" s="4016"/>
      <c r="E116" s="4016"/>
      <c r="F116" s="4016"/>
      <c r="G116" s="4016"/>
      <c r="H116" s="4016"/>
      <c r="I116" s="4017"/>
      <c r="J116" s="4015"/>
      <c r="K116" s="4016"/>
      <c r="L116" s="4016"/>
      <c r="M116" s="4016"/>
      <c r="N116" s="4017"/>
      <c r="O116" s="4024"/>
      <c r="P116" s="4025"/>
      <c r="Q116" s="4025"/>
      <c r="R116" s="4026"/>
      <c r="S116" s="4036"/>
      <c r="T116" s="4037"/>
      <c r="U116" s="4037"/>
      <c r="V116" s="4037"/>
      <c r="W116" s="4037"/>
      <c r="X116" s="4037"/>
      <c r="Y116" s="4038"/>
      <c r="Z116" s="4024"/>
      <c r="AA116" s="4025"/>
      <c r="AB116" s="4025"/>
      <c r="AC116" s="4025"/>
      <c r="AD116" s="4025"/>
      <c r="AE116" s="4025"/>
      <c r="AF116" s="4026"/>
      <c r="AG116" s="3926" t="s">
        <v>1562</v>
      </c>
      <c r="AH116" s="3927"/>
      <c r="AI116" s="3927"/>
      <c r="AJ116" s="3927"/>
      <c r="AK116" s="3927"/>
      <c r="AL116" s="3927"/>
      <c r="AM116" s="3927"/>
      <c r="AN116" s="3927"/>
      <c r="AO116" s="3927"/>
      <c r="AP116" s="3928"/>
      <c r="AQ116" s="3938" t="s">
        <v>1563</v>
      </c>
      <c r="AR116" s="3940"/>
      <c r="AS116" s="3940"/>
      <c r="AT116" s="3940"/>
      <c r="AU116" s="3940"/>
      <c r="AV116" s="3940"/>
      <c r="AW116" s="3940"/>
      <c r="AX116" s="3940"/>
      <c r="AY116" s="3940"/>
      <c r="AZ116" s="3940"/>
      <c r="BA116" s="3940"/>
      <c r="BB116" s="3940"/>
      <c r="BC116" s="3940"/>
      <c r="BD116" s="3940"/>
      <c r="BE116" s="3940"/>
      <c r="BF116" s="3940"/>
      <c r="BG116" s="3940"/>
      <c r="BH116" s="3940"/>
      <c r="BI116" s="3941"/>
      <c r="BJ116" s="3923"/>
      <c r="BK116" s="3924"/>
      <c r="BL116" s="3924"/>
      <c r="BM116" s="3925"/>
    </row>
    <row r="117" spans="1:65" ht="46.5" customHeight="1">
      <c r="A117" s="3991"/>
      <c r="B117" s="4015"/>
      <c r="C117" s="4016"/>
      <c r="D117" s="4016"/>
      <c r="E117" s="4016"/>
      <c r="F117" s="4016"/>
      <c r="G117" s="4016"/>
      <c r="H117" s="4016"/>
      <c r="I117" s="4017"/>
      <c r="J117" s="4015"/>
      <c r="K117" s="4016"/>
      <c r="L117" s="4016"/>
      <c r="M117" s="4016"/>
      <c r="N117" s="4017"/>
      <c r="O117" s="4024"/>
      <c r="P117" s="4025"/>
      <c r="Q117" s="4025"/>
      <c r="R117" s="4026"/>
      <c r="S117" s="4036"/>
      <c r="T117" s="4037"/>
      <c r="U117" s="4037"/>
      <c r="V117" s="4037"/>
      <c r="W117" s="4037"/>
      <c r="X117" s="4037"/>
      <c r="Y117" s="4038"/>
      <c r="Z117" s="4024"/>
      <c r="AA117" s="4025"/>
      <c r="AB117" s="4025"/>
      <c r="AC117" s="4025"/>
      <c r="AD117" s="4025"/>
      <c r="AE117" s="4025"/>
      <c r="AF117" s="4026"/>
      <c r="AG117" s="3926" t="s">
        <v>87</v>
      </c>
      <c r="AH117" s="3927"/>
      <c r="AI117" s="3927"/>
      <c r="AJ117" s="3927"/>
      <c r="AK117" s="3927"/>
      <c r="AL117" s="3927"/>
      <c r="AM117" s="3927"/>
      <c r="AN117" s="3927"/>
      <c r="AO117" s="3927"/>
      <c r="AP117" s="3928"/>
      <c r="AQ117" s="3935" t="s">
        <v>1592</v>
      </c>
      <c r="AR117" s="3936"/>
      <c r="AS117" s="3936"/>
      <c r="AT117" s="3936"/>
      <c r="AU117" s="3936"/>
      <c r="AV117" s="3936"/>
      <c r="AW117" s="3936"/>
      <c r="AX117" s="3936"/>
      <c r="AY117" s="3936"/>
      <c r="AZ117" s="3936"/>
      <c r="BA117" s="3936"/>
      <c r="BB117" s="3936"/>
      <c r="BC117" s="3936"/>
      <c r="BD117" s="3936"/>
      <c r="BE117" s="3936"/>
      <c r="BF117" s="3936"/>
      <c r="BG117" s="3936"/>
      <c r="BH117" s="3936"/>
      <c r="BI117" s="3937"/>
      <c r="BJ117" s="3923"/>
      <c r="BK117" s="3924"/>
      <c r="BL117" s="3924"/>
      <c r="BM117" s="3925"/>
    </row>
    <row r="118" spans="1:65" ht="21.75" customHeight="1">
      <c r="A118" s="3991"/>
      <c r="B118" s="4015"/>
      <c r="C118" s="4016"/>
      <c r="D118" s="4016"/>
      <c r="E118" s="4016"/>
      <c r="F118" s="4016"/>
      <c r="G118" s="4016"/>
      <c r="H118" s="4016"/>
      <c r="I118" s="4017"/>
      <c r="J118" s="4015"/>
      <c r="K118" s="4016"/>
      <c r="L118" s="4016"/>
      <c r="M118" s="4016"/>
      <c r="N118" s="4017"/>
      <c r="O118" s="4024"/>
      <c r="P118" s="4025"/>
      <c r="Q118" s="4025"/>
      <c r="R118" s="4026"/>
      <c r="S118" s="4036"/>
      <c r="T118" s="4037"/>
      <c r="U118" s="4037"/>
      <c r="V118" s="4037"/>
      <c r="W118" s="4037"/>
      <c r="X118" s="4037"/>
      <c r="Y118" s="4038"/>
      <c r="Z118" s="4024"/>
      <c r="AA118" s="4025"/>
      <c r="AB118" s="4025"/>
      <c r="AC118" s="4025"/>
      <c r="AD118" s="4025"/>
      <c r="AE118" s="4025"/>
      <c r="AF118" s="4026"/>
      <c r="AG118" s="3926" t="s">
        <v>88</v>
      </c>
      <c r="AH118" s="3927"/>
      <c r="AI118" s="3927"/>
      <c r="AJ118" s="3927"/>
      <c r="AK118" s="3927"/>
      <c r="AL118" s="3927"/>
      <c r="AM118" s="3927"/>
      <c r="AN118" s="3927"/>
      <c r="AO118" s="3927"/>
      <c r="AP118" s="3928"/>
      <c r="AQ118" s="3929" t="s">
        <v>54</v>
      </c>
      <c r="AR118" s="3930"/>
      <c r="AS118" s="3930"/>
      <c r="AT118" s="3930"/>
      <c r="AU118" s="3930"/>
      <c r="AV118" s="3930"/>
      <c r="AW118" s="3930"/>
      <c r="AX118" s="3930"/>
      <c r="AY118" s="3930"/>
      <c r="AZ118" s="3930"/>
      <c r="BA118" s="3930"/>
      <c r="BB118" s="3930"/>
      <c r="BC118" s="3930"/>
      <c r="BD118" s="3930"/>
      <c r="BE118" s="3930"/>
      <c r="BF118" s="3930"/>
      <c r="BG118" s="3930"/>
      <c r="BH118" s="3930"/>
      <c r="BI118" s="3931"/>
      <c r="BJ118" s="3923"/>
      <c r="BK118" s="3924"/>
      <c r="BL118" s="3924"/>
      <c r="BM118" s="3925"/>
    </row>
    <row r="119" spans="1:65" ht="22" customHeight="1">
      <c r="A119" s="3991"/>
      <c r="B119" s="4015"/>
      <c r="C119" s="4016"/>
      <c r="D119" s="4016"/>
      <c r="E119" s="4016"/>
      <c r="F119" s="4016"/>
      <c r="G119" s="4016"/>
      <c r="H119" s="4016"/>
      <c r="I119" s="4017"/>
      <c r="J119" s="4015"/>
      <c r="K119" s="4016"/>
      <c r="L119" s="4016"/>
      <c r="M119" s="4016"/>
      <c r="N119" s="4017"/>
      <c r="O119" s="4024"/>
      <c r="P119" s="4025"/>
      <c r="Q119" s="4025"/>
      <c r="R119" s="4026"/>
      <c r="S119" s="4036"/>
      <c r="T119" s="4037"/>
      <c r="U119" s="4037"/>
      <c r="V119" s="4037"/>
      <c r="W119" s="4037"/>
      <c r="X119" s="4037"/>
      <c r="Y119" s="4038"/>
      <c r="Z119" s="4024"/>
      <c r="AA119" s="4025"/>
      <c r="AB119" s="4025"/>
      <c r="AC119" s="4025"/>
      <c r="AD119" s="4025"/>
      <c r="AE119" s="4025"/>
      <c r="AF119" s="4026"/>
      <c r="AG119" s="4219" t="s">
        <v>1593</v>
      </c>
      <c r="AH119" s="3916"/>
      <c r="AI119" s="3916"/>
      <c r="AJ119" s="3916"/>
      <c r="AK119" s="3916"/>
      <c r="AL119" s="3916"/>
      <c r="AM119" s="3916"/>
      <c r="AN119" s="3916"/>
      <c r="AO119" s="3916"/>
      <c r="AP119" s="3917"/>
      <c r="AQ119" s="4220" t="s">
        <v>7</v>
      </c>
      <c r="AR119" s="3919"/>
      <c r="AS119" s="3919"/>
      <c r="AT119" s="3919"/>
      <c r="AU119" s="3919"/>
      <c r="AV119" s="3919"/>
      <c r="AW119" s="3919"/>
      <c r="AX119" s="3919"/>
      <c r="AY119" s="3919"/>
      <c r="AZ119" s="3919"/>
      <c r="BA119" s="3919"/>
      <c r="BB119" s="3919"/>
      <c r="BC119" s="3919"/>
      <c r="BD119" s="3919"/>
      <c r="BE119" s="3919"/>
      <c r="BF119" s="3919"/>
      <c r="BG119" s="3919"/>
      <c r="BH119" s="3919"/>
      <c r="BI119" s="3920"/>
      <c r="BJ119" s="3923"/>
      <c r="BK119" s="3924"/>
      <c r="BL119" s="3924"/>
      <c r="BM119" s="3925"/>
    </row>
    <row r="120" spans="1:65" ht="22.75" customHeight="1">
      <c r="A120" s="3991"/>
      <c r="B120" s="4015"/>
      <c r="C120" s="4016"/>
      <c r="D120" s="4016"/>
      <c r="E120" s="4016"/>
      <c r="F120" s="4016"/>
      <c r="G120" s="4016"/>
      <c r="H120" s="4016"/>
      <c r="I120" s="4017"/>
      <c r="J120" s="4015"/>
      <c r="K120" s="4016"/>
      <c r="L120" s="4016"/>
      <c r="M120" s="4016"/>
      <c r="N120" s="4017"/>
      <c r="O120" s="4024"/>
      <c r="P120" s="4025"/>
      <c r="Q120" s="4025"/>
      <c r="R120" s="4026"/>
      <c r="S120" s="4036"/>
      <c r="T120" s="4037"/>
      <c r="U120" s="4037"/>
      <c r="V120" s="4037"/>
      <c r="W120" s="4037"/>
      <c r="X120" s="4037"/>
      <c r="Y120" s="4038"/>
      <c r="Z120" s="4024"/>
      <c r="AA120" s="4025"/>
      <c r="AB120" s="4025"/>
      <c r="AC120" s="4025"/>
      <c r="AD120" s="4025"/>
      <c r="AE120" s="4025"/>
      <c r="AF120" s="4026"/>
      <c r="AG120" s="3926" t="s">
        <v>1568</v>
      </c>
      <c r="AH120" s="3927"/>
      <c r="AI120" s="3927"/>
      <c r="AJ120" s="3927"/>
      <c r="AK120" s="3927"/>
      <c r="AL120" s="3927"/>
      <c r="AM120" s="3927"/>
      <c r="AN120" s="3927"/>
      <c r="AO120" s="3927"/>
      <c r="AP120" s="3928"/>
      <c r="AQ120" s="3929" t="s">
        <v>7</v>
      </c>
      <c r="AR120" s="3930"/>
      <c r="AS120" s="3930"/>
      <c r="AT120" s="3930"/>
      <c r="AU120" s="3930"/>
      <c r="AV120" s="3930"/>
      <c r="AW120" s="3930"/>
      <c r="AX120" s="3930"/>
      <c r="AY120" s="3930"/>
      <c r="AZ120" s="3930"/>
      <c r="BA120" s="3930"/>
      <c r="BB120" s="3930"/>
      <c r="BC120" s="3930"/>
      <c r="BD120" s="3930"/>
      <c r="BE120" s="3930"/>
      <c r="BF120" s="3930"/>
      <c r="BG120" s="3930"/>
      <c r="BH120" s="3930"/>
      <c r="BI120" s="3931"/>
      <c r="BJ120" s="3923"/>
      <c r="BK120" s="3924"/>
      <c r="BL120" s="3924"/>
      <c r="BM120" s="3925"/>
    </row>
    <row r="121" spans="1:65" ht="22.75" customHeight="1">
      <c r="A121" s="3991"/>
      <c r="B121" s="4015"/>
      <c r="C121" s="4016"/>
      <c r="D121" s="4016"/>
      <c r="E121" s="4016"/>
      <c r="F121" s="4016"/>
      <c r="G121" s="4016"/>
      <c r="H121" s="4016"/>
      <c r="I121" s="4017"/>
      <c r="J121" s="4015"/>
      <c r="K121" s="4016"/>
      <c r="L121" s="4016"/>
      <c r="M121" s="4016"/>
      <c r="N121" s="4017"/>
      <c r="O121" s="4024"/>
      <c r="P121" s="4025"/>
      <c r="Q121" s="4025"/>
      <c r="R121" s="4026"/>
      <c r="S121" s="4036"/>
      <c r="T121" s="4037"/>
      <c r="U121" s="4037"/>
      <c r="V121" s="4037"/>
      <c r="W121" s="4037"/>
      <c r="X121" s="4037"/>
      <c r="Y121" s="4038"/>
      <c r="Z121" s="4024"/>
      <c r="AA121" s="4025"/>
      <c r="AB121" s="4025"/>
      <c r="AC121" s="4025"/>
      <c r="AD121" s="4025"/>
      <c r="AE121" s="4025"/>
      <c r="AF121" s="4026"/>
      <c r="AG121" s="3926" t="s">
        <v>1569</v>
      </c>
      <c r="AH121" s="3927"/>
      <c r="AI121" s="3927"/>
      <c r="AJ121" s="3927"/>
      <c r="AK121" s="3927"/>
      <c r="AL121" s="3927"/>
      <c r="AM121" s="3927"/>
      <c r="AN121" s="3927"/>
      <c r="AO121" s="3927"/>
      <c r="AP121" s="3928"/>
      <c r="AQ121" s="3929" t="s">
        <v>7</v>
      </c>
      <c r="AR121" s="3930"/>
      <c r="AS121" s="3930"/>
      <c r="AT121" s="3930"/>
      <c r="AU121" s="3930"/>
      <c r="AV121" s="3930"/>
      <c r="AW121" s="3930"/>
      <c r="AX121" s="3930"/>
      <c r="AY121" s="3930"/>
      <c r="AZ121" s="3930"/>
      <c r="BA121" s="3930"/>
      <c r="BB121" s="3930"/>
      <c r="BC121" s="3930"/>
      <c r="BD121" s="3930"/>
      <c r="BE121" s="3930"/>
      <c r="BF121" s="3930"/>
      <c r="BG121" s="3930"/>
      <c r="BH121" s="3930"/>
      <c r="BI121" s="3931"/>
      <c r="BJ121" s="3923"/>
      <c r="BK121" s="3924"/>
      <c r="BL121" s="3924"/>
      <c r="BM121" s="3925"/>
    </row>
    <row r="122" spans="1:65" ht="22.75" customHeight="1">
      <c r="A122" s="3991"/>
      <c r="B122" s="4015"/>
      <c r="C122" s="4016"/>
      <c r="D122" s="4016"/>
      <c r="E122" s="4016"/>
      <c r="F122" s="4016"/>
      <c r="G122" s="4016"/>
      <c r="H122" s="4016"/>
      <c r="I122" s="4017"/>
      <c r="J122" s="4015"/>
      <c r="K122" s="4016"/>
      <c r="L122" s="4016"/>
      <c r="M122" s="4016"/>
      <c r="N122" s="4017"/>
      <c r="O122" s="4024"/>
      <c r="P122" s="4025"/>
      <c r="Q122" s="4025"/>
      <c r="R122" s="4026"/>
      <c r="S122" s="4036"/>
      <c r="T122" s="4037"/>
      <c r="U122" s="4037"/>
      <c r="V122" s="4037"/>
      <c r="W122" s="4037"/>
      <c r="X122" s="4037"/>
      <c r="Y122" s="4038"/>
      <c r="Z122" s="4024"/>
      <c r="AA122" s="4025"/>
      <c r="AB122" s="4025"/>
      <c r="AC122" s="4025"/>
      <c r="AD122" s="4025"/>
      <c r="AE122" s="4025"/>
      <c r="AF122" s="4026"/>
      <c r="AG122" s="3926" t="s">
        <v>1570</v>
      </c>
      <c r="AH122" s="3927"/>
      <c r="AI122" s="3927"/>
      <c r="AJ122" s="3927"/>
      <c r="AK122" s="3927"/>
      <c r="AL122" s="3927"/>
      <c r="AM122" s="3927"/>
      <c r="AN122" s="3927"/>
      <c r="AO122" s="3927"/>
      <c r="AP122" s="3928"/>
      <c r="AQ122" s="3929" t="s">
        <v>7</v>
      </c>
      <c r="AR122" s="3930"/>
      <c r="AS122" s="3930"/>
      <c r="AT122" s="3930"/>
      <c r="AU122" s="3930"/>
      <c r="AV122" s="3930"/>
      <c r="AW122" s="3930"/>
      <c r="AX122" s="3930"/>
      <c r="AY122" s="3930"/>
      <c r="AZ122" s="3930"/>
      <c r="BA122" s="3930"/>
      <c r="BB122" s="3930"/>
      <c r="BC122" s="3930"/>
      <c r="BD122" s="3930"/>
      <c r="BE122" s="3930"/>
      <c r="BF122" s="3930"/>
      <c r="BG122" s="3930"/>
      <c r="BH122" s="3930"/>
      <c r="BI122" s="3931"/>
      <c r="BJ122" s="3923"/>
      <c r="BK122" s="3924"/>
      <c r="BL122" s="3924"/>
      <c r="BM122" s="3925"/>
    </row>
    <row r="123" spans="1:65" ht="63" customHeight="1">
      <c r="A123" s="3991"/>
      <c r="B123" s="4015"/>
      <c r="C123" s="4016"/>
      <c r="D123" s="4016"/>
      <c r="E123" s="4016"/>
      <c r="F123" s="4016"/>
      <c r="G123" s="4016"/>
      <c r="H123" s="4016"/>
      <c r="I123" s="4017"/>
      <c r="J123" s="4015"/>
      <c r="K123" s="4016"/>
      <c r="L123" s="4016"/>
      <c r="M123" s="4016"/>
      <c r="N123" s="4017"/>
      <c r="O123" s="4024"/>
      <c r="P123" s="4025"/>
      <c r="Q123" s="4025"/>
      <c r="R123" s="4026"/>
      <c r="S123" s="4036"/>
      <c r="T123" s="4037"/>
      <c r="U123" s="4037"/>
      <c r="V123" s="4037"/>
      <c r="W123" s="4037"/>
      <c r="X123" s="4037"/>
      <c r="Y123" s="4038"/>
      <c r="Z123" s="4024"/>
      <c r="AA123" s="4025"/>
      <c r="AB123" s="4025"/>
      <c r="AC123" s="4025"/>
      <c r="AD123" s="4025"/>
      <c r="AE123" s="4025"/>
      <c r="AF123" s="4026"/>
      <c r="AG123" s="3926" t="s">
        <v>1571</v>
      </c>
      <c r="AH123" s="3927"/>
      <c r="AI123" s="3927"/>
      <c r="AJ123" s="3927"/>
      <c r="AK123" s="3927"/>
      <c r="AL123" s="3927"/>
      <c r="AM123" s="3927"/>
      <c r="AN123" s="3927"/>
      <c r="AO123" s="3927"/>
      <c r="AP123" s="3928"/>
      <c r="AQ123" s="3938" t="s">
        <v>1572</v>
      </c>
      <c r="AR123" s="3940"/>
      <c r="AS123" s="3940"/>
      <c r="AT123" s="3940"/>
      <c r="AU123" s="3940"/>
      <c r="AV123" s="3940"/>
      <c r="AW123" s="3940"/>
      <c r="AX123" s="3940"/>
      <c r="AY123" s="3940"/>
      <c r="AZ123" s="3940"/>
      <c r="BA123" s="3940"/>
      <c r="BB123" s="3940"/>
      <c r="BC123" s="3940"/>
      <c r="BD123" s="3940"/>
      <c r="BE123" s="3940"/>
      <c r="BF123" s="3940"/>
      <c r="BG123" s="3940"/>
      <c r="BH123" s="3940"/>
      <c r="BI123" s="3941"/>
      <c r="BJ123" s="3923"/>
      <c r="BK123" s="3924"/>
      <c r="BL123" s="3924"/>
      <c r="BM123" s="3925"/>
    </row>
    <row r="124" spans="1:65" ht="22.75" customHeight="1">
      <c r="A124" s="3991"/>
      <c r="B124" s="4015"/>
      <c r="C124" s="4016"/>
      <c r="D124" s="4016"/>
      <c r="E124" s="4016"/>
      <c r="F124" s="4016"/>
      <c r="G124" s="4016"/>
      <c r="H124" s="4016"/>
      <c r="I124" s="4017"/>
      <c r="J124" s="4015"/>
      <c r="K124" s="4016"/>
      <c r="L124" s="4016"/>
      <c r="M124" s="4016"/>
      <c r="N124" s="4017"/>
      <c r="O124" s="4024"/>
      <c r="P124" s="4025"/>
      <c r="Q124" s="4025"/>
      <c r="R124" s="4026"/>
      <c r="S124" s="4036"/>
      <c r="T124" s="4037"/>
      <c r="U124" s="4037"/>
      <c r="V124" s="4037"/>
      <c r="W124" s="4037"/>
      <c r="X124" s="4037"/>
      <c r="Y124" s="4038"/>
      <c r="Z124" s="4024"/>
      <c r="AA124" s="4025"/>
      <c r="AB124" s="4025"/>
      <c r="AC124" s="4025"/>
      <c r="AD124" s="4025"/>
      <c r="AE124" s="4025"/>
      <c r="AF124" s="4026"/>
      <c r="AG124" s="3926" t="s">
        <v>1573</v>
      </c>
      <c r="AH124" s="3927"/>
      <c r="AI124" s="3927"/>
      <c r="AJ124" s="3927"/>
      <c r="AK124" s="3927"/>
      <c r="AL124" s="3927"/>
      <c r="AM124" s="3927"/>
      <c r="AN124" s="3927"/>
      <c r="AO124" s="3927"/>
      <c r="AP124" s="3928"/>
      <c r="AQ124" s="3929" t="s">
        <v>1574</v>
      </c>
      <c r="AR124" s="3930"/>
      <c r="AS124" s="3930"/>
      <c r="AT124" s="3930"/>
      <c r="AU124" s="3930"/>
      <c r="AV124" s="3930"/>
      <c r="AW124" s="3930"/>
      <c r="AX124" s="3930"/>
      <c r="AY124" s="3930"/>
      <c r="AZ124" s="3930"/>
      <c r="BA124" s="3930"/>
      <c r="BB124" s="3930"/>
      <c r="BC124" s="3930"/>
      <c r="BD124" s="3930"/>
      <c r="BE124" s="3930"/>
      <c r="BF124" s="3930"/>
      <c r="BG124" s="3930"/>
      <c r="BH124" s="3930"/>
      <c r="BI124" s="3931"/>
      <c r="BJ124" s="3923"/>
      <c r="BK124" s="3924"/>
      <c r="BL124" s="3924"/>
      <c r="BM124" s="3925"/>
    </row>
    <row r="125" spans="1:65" ht="21.75" customHeight="1">
      <c r="A125" s="3991"/>
      <c r="B125" s="4015"/>
      <c r="C125" s="4016"/>
      <c r="D125" s="4016"/>
      <c r="E125" s="4016"/>
      <c r="F125" s="4016"/>
      <c r="G125" s="4016"/>
      <c r="H125" s="4016"/>
      <c r="I125" s="4017"/>
      <c r="J125" s="4015"/>
      <c r="K125" s="4016"/>
      <c r="L125" s="4016"/>
      <c r="M125" s="4016"/>
      <c r="N125" s="4017"/>
      <c r="O125" s="4024"/>
      <c r="P125" s="4025"/>
      <c r="Q125" s="4025"/>
      <c r="R125" s="4026"/>
      <c r="S125" s="4036"/>
      <c r="T125" s="4037"/>
      <c r="U125" s="4037"/>
      <c r="V125" s="4037"/>
      <c r="W125" s="4037"/>
      <c r="X125" s="4037"/>
      <c r="Y125" s="4038"/>
      <c r="Z125" s="4024"/>
      <c r="AA125" s="4025"/>
      <c r="AB125" s="4025"/>
      <c r="AC125" s="4025"/>
      <c r="AD125" s="4025"/>
      <c r="AE125" s="4025"/>
      <c r="AF125" s="4026"/>
      <c r="AG125" s="3926" t="s">
        <v>63</v>
      </c>
      <c r="AH125" s="3927"/>
      <c r="AI125" s="3927"/>
      <c r="AJ125" s="3927"/>
      <c r="AK125" s="3927"/>
      <c r="AL125" s="3927"/>
      <c r="AM125" s="3927"/>
      <c r="AN125" s="3927"/>
      <c r="AO125" s="3927"/>
      <c r="AP125" s="3928"/>
      <c r="AQ125" s="3929" t="s">
        <v>64</v>
      </c>
      <c r="AR125" s="3930"/>
      <c r="AS125" s="3930"/>
      <c r="AT125" s="3930"/>
      <c r="AU125" s="3930"/>
      <c r="AV125" s="3930"/>
      <c r="AW125" s="3930"/>
      <c r="AX125" s="3930"/>
      <c r="AY125" s="3930"/>
      <c r="AZ125" s="3930"/>
      <c r="BA125" s="3930"/>
      <c r="BB125" s="3930"/>
      <c r="BC125" s="3930"/>
      <c r="BD125" s="3930"/>
      <c r="BE125" s="3930"/>
      <c r="BF125" s="3930"/>
      <c r="BG125" s="3930"/>
      <c r="BH125" s="3930"/>
      <c r="BI125" s="3931"/>
      <c r="BJ125" s="3923"/>
      <c r="BK125" s="3924"/>
      <c r="BL125" s="3924"/>
      <c r="BM125" s="3925"/>
    </row>
    <row r="126" spans="1:65" ht="21.75" customHeight="1">
      <c r="A126" s="3991"/>
      <c r="B126" s="4018"/>
      <c r="C126" s="4019"/>
      <c r="D126" s="4019"/>
      <c r="E126" s="4019"/>
      <c r="F126" s="4019"/>
      <c r="G126" s="4019"/>
      <c r="H126" s="4019"/>
      <c r="I126" s="4020"/>
      <c r="J126" s="4018"/>
      <c r="K126" s="4019"/>
      <c r="L126" s="4019"/>
      <c r="M126" s="4019"/>
      <c r="N126" s="4020"/>
      <c r="O126" s="4027"/>
      <c r="P126" s="4028"/>
      <c r="Q126" s="4028"/>
      <c r="R126" s="4029"/>
      <c r="S126" s="4039"/>
      <c r="T126" s="4040"/>
      <c r="U126" s="4040"/>
      <c r="V126" s="4040"/>
      <c r="W126" s="4040"/>
      <c r="X126" s="4040"/>
      <c r="Y126" s="4041"/>
      <c r="Z126" s="4027"/>
      <c r="AA126" s="4028"/>
      <c r="AB126" s="4028"/>
      <c r="AC126" s="4028"/>
      <c r="AD126" s="4028"/>
      <c r="AE126" s="4028"/>
      <c r="AF126" s="4029"/>
      <c r="AG126" s="3926" t="s">
        <v>67</v>
      </c>
      <c r="AH126" s="3927"/>
      <c r="AI126" s="3927"/>
      <c r="AJ126" s="3927"/>
      <c r="AK126" s="3927"/>
      <c r="AL126" s="3927"/>
      <c r="AM126" s="3927"/>
      <c r="AN126" s="3927"/>
      <c r="AO126" s="3927"/>
      <c r="AP126" s="3928"/>
      <c r="AQ126" s="3929" t="s">
        <v>68</v>
      </c>
      <c r="AR126" s="3930"/>
      <c r="AS126" s="3930"/>
      <c r="AT126" s="3930"/>
      <c r="AU126" s="3930"/>
      <c r="AV126" s="3930"/>
      <c r="AW126" s="3930"/>
      <c r="AX126" s="3930"/>
      <c r="AY126" s="3930"/>
      <c r="AZ126" s="3930"/>
      <c r="BA126" s="3930"/>
      <c r="BB126" s="3930"/>
      <c r="BC126" s="3930"/>
      <c r="BD126" s="3930"/>
      <c r="BE126" s="3930"/>
      <c r="BF126" s="3930"/>
      <c r="BG126" s="3930"/>
      <c r="BH126" s="3930"/>
      <c r="BI126" s="3931"/>
      <c r="BJ126" s="3923"/>
      <c r="BK126" s="3924"/>
      <c r="BL126" s="3924"/>
      <c r="BM126" s="3925"/>
    </row>
    <row r="127" spans="1:65" ht="45.25" customHeight="1">
      <c r="A127" s="3991"/>
      <c r="B127" s="4012" t="s">
        <v>89</v>
      </c>
      <c r="C127" s="4013"/>
      <c r="D127" s="4013"/>
      <c r="E127" s="4013"/>
      <c r="F127" s="4013"/>
      <c r="G127" s="4013"/>
      <c r="H127" s="4013"/>
      <c r="I127" s="4014"/>
      <c r="J127" s="4084"/>
      <c r="K127" s="4085"/>
      <c r="L127" s="4085"/>
      <c r="M127" s="4085"/>
      <c r="N127" s="4086"/>
      <c r="O127" s="4221"/>
      <c r="P127" s="4222"/>
      <c r="Q127" s="4222"/>
      <c r="R127" s="4223"/>
      <c r="S127" s="4224" t="s">
        <v>90</v>
      </c>
      <c r="T127" s="4225"/>
      <c r="U127" s="4225"/>
      <c r="V127" s="4225"/>
      <c r="W127" s="4225"/>
      <c r="X127" s="4225"/>
      <c r="Y127" s="4226"/>
      <c r="Z127" s="4233"/>
      <c r="AA127" s="4234"/>
      <c r="AB127" s="4234"/>
      <c r="AC127" s="4234"/>
      <c r="AD127" s="4234"/>
      <c r="AE127" s="4234"/>
      <c r="AF127" s="4235"/>
      <c r="AG127" s="3960" t="s">
        <v>1594</v>
      </c>
      <c r="AH127" s="3958"/>
      <c r="AI127" s="3958"/>
      <c r="AJ127" s="3958"/>
      <c r="AK127" s="3958"/>
      <c r="AL127" s="3958"/>
      <c r="AM127" s="3958"/>
      <c r="AN127" s="3958"/>
      <c r="AO127" s="3958"/>
      <c r="AP127" s="3959"/>
      <c r="AQ127" s="3951" t="s">
        <v>7</v>
      </c>
      <c r="AR127" s="3952"/>
      <c r="AS127" s="3952"/>
      <c r="AT127" s="3952"/>
      <c r="AU127" s="3952"/>
      <c r="AV127" s="3952"/>
      <c r="AW127" s="3952"/>
      <c r="AX127" s="3952"/>
      <c r="AY127" s="3952"/>
      <c r="AZ127" s="3952"/>
      <c r="BA127" s="3952"/>
      <c r="BB127" s="3952"/>
      <c r="BC127" s="3952"/>
      <c r="BD127" s="3952"/>
      <c r="BE127" s="3952"/>
      <c r="BF127" s="3952"/>
      <c r="BG127" s="3952"/>
      <c r="BH127" s="3952"/>
      <c r="BI127" s="3953"/>
      <c r="BJ127" s="3954"/>
      <c r="BK127" s="3955"/>
      <c r="BL127" s="3955"/>
      <c r="BM127" s="3956"/>
    </row>
    <row r="128" spans="1:65" ht="22" customHeight="1">
      <c r="A128" s="3991"/>
      <c r="B128" s="4015"/>
      <c r="C128" s="4016"/>
      <c r="D128" s="4016"/>
      <c r="E128" s="4016"/>
      <c r="F128" s="4016"/>
      <c r="G128" s="4016"/>
      <c r="H128" s="4016"/>
      <c r="I128" s="4017"/>
      <c r="J128" s="4087"/>
      <c r="K128" s="4088"/>
      <c r="L128" s="4088"/>
      <c r="M128" s="4088"/>
      <c r="N128" s="4089"/>
      <c r="O128" s="4054"/>
      <c r="P128" s="4055"/>
      <c r="Q128" s="4055"/>
      <c r="R128" s="4056"/>
      <c r="S128" s="4227"/>
      <c r="T128" s="4228"/>
      <c r="U128" s="4228"/>
      <c r="V128" s="4228"/>
      <c r="W128" s="4228"/>
      <c r="X128" s="4228"/>
      <c r="Y128" s="4229"/>
      <c r="Z128" s="4236"/>
      <c r="AA128" s="4237"/>
      <c r="AB128" s="4237"/>
      <c r="AC128" s="4237"/>
      <c r="AD128" s="4237"/>
      <c r="AE128" s="4237"/>
      <c r="AF128" s="4238"/>
      <c r="AG128" s="3938" t="s">
        <v>1595</v>
      </c>
      <c r="AH128" s="3927"/>
      <c r="AI128" s="3927"/>
      <c r="AJ128" s="3927"/>
      <c r="AK128" s="3927"/>
      <c r="AL128" s="3927"/>
      <c r="AM128" s="3927"/>
      <c r="AN128" s="3927"/>
      <c r="AO128" s="3927"/>
      <c r="AP128" s="3928"/>
      <c r="AQ128" s="3929" t="s">
        <v>7</v>
      </c>
      <c r="AR128" s="3930"/>
      <c r="AS128" s="3930"/>
      <c r="AT128" s="3930"/>
      <c r="AU128" s="3930"/>
      <c r="AV128" s="3930"/>
      <c r="AW128" s="3930"/>
      <c r="AX128" s="3930"/>
      <c r="AY128" s="3930"/>
      <c r="AZ128" s="3930"/>
      <c r="BA128" s="3930"/>
      <c r="BB128" s="3930"/>
      <c r="BC128" s="3930"/>
      <c r="BD128" s="3930"/>
      <c r="BE128" s="3930"/>
      <c r="BF128" s="3930"/>
      <c r="BG128" s="3930"/>
      <c r="BH128" s="3930"/>
      <c r="BI128" s="3931"/>
      <c r="BJ128" s="3923"/>
      <c r="BK128" s="3924"/>
      <c r="BL128" s="3924"/>
      <c r="BM128" s="3925"/>
    </row>
    <row r="129" spans="1:65" ht="22.75" customHeight="1">
      <c r="A129" s="3991"/>
      <c r="B129" s="4015"/>
      <c r="C129" s="4016"/>
      <c r="D129" s="4016"/>
      <c r="E129" s="4016"/>
      <c r="F129" s="4016"/>
      <c r="G129" s="4016"/>
      <c r="H129" s="4016"/>
      <c r="I129" s="4017"/>
      <c r="J129" s="4087"/>
      <c r="K129" s="4088"/>
      <c r="L129" s="4088"/>
      <c r="M129" s="4088"/>
      <c r="N129" s="4089"/>
      <c r="O129" s="4054"/>
      <c r="P129" s="4055"/>
      <c r="Q129" s="4055"/>
      <c r="R129" s="4056"/>
      <c r="S129" s="4227"/>
      <c r="T129" s="4228"/>
      <c r="U129" s="4228"/>
      <c r="V129" s="4228"/>
      <c r="W129" s="4228"/>
      <c r="X129" s="4228"/>
      <c r="Y129" s="4229"/>
      <c r="Z129" s="4236"/>
      <c r="AA129" s="4237"/>
      <c r="AB129" s="4237"/>
      <c r="AC129" s="4237"/>
      <c r="AD129" s="4237"/>
      <c r="AE129" s="4237"/>
      <c r="AF129" s="4238"/>
      <c r="AG129" s="3926" t="s">
        <v>11</v>
      </c>
      <c r="AH129" s="3927"/>
      <c r="AI129" s="3927"/>
      <c r="AJ129" s="3927"/>
      <c r="AK129" s="3927"/>
      <c r="AL129" s="3927"/>
      <c r="AM129" s="3927"/>
      <c r="AN129" s="3927"/>
      <c r="AO129" s="3927"/>
      <c r="AP129" s="3928"/>
      <c r="AQ129" s="3929" t="s">
        <v>7</v>
      </c>
      <c r="AR129" s="3930"/>
      <c r="AS129" s="3930"/>
      <c r="AT129" s="3930"/>
      <c r="AU129" s="3930"/>
      <c r="AV129" s="3930"/>
      <c r="AW129" s="3930"/>
      <c r="AX129" s="3930"/>
      <c r="AY129" s="3930"/>
      <c r="AZ129" s="3930"/>
      <c r="BA129" s="3930"/>
      <c r="BB129" s="3930"/>
      <c r="BC129" s="3930"/>
      <c r="BD129" s="3930"/>
      <c r="BE129" s="3930"/>
      <c r="BF129" s="3930"/>
      <c r="BG129" s="3930"/>
      <c r="BH129" s="3930"/>
      <c r="BI129" s="3931"/>
      <c r="BJ129" s="3923"/>
      <c r="BK129" s="3924"/>
      <c r="BL129" s="3924"/>
      <c r="BM129" s="3925"/>
    </row>
    <row r="130" spans="1:65" ht="22" customHeight="1">
      <c r="A130" s="3991"/>
      <c r="B130" s="4015"/>
      <c r="C130" s="4016"/>
      <c r="D130" s="4016"/>
      <c r="E130" s="4016"/>
      <c r="F130" s="4016"/>
      <c r="G130" s="4016"/>
      <c r="H130" s="4016"/>
      <c r="I130" s="4017"/>
      <c r="J130" s="4087"/>
      <c r="K130" s="4088"/>
      <c r="L130" s="4088"/>
      <c r="M130" s="4088"/>
      <c r="N130" s="4089"/>
      <c r="O130" s="4054"/>
      <c r="P130" s="4055"/>
      <c r="Q130" s="4055"/>
      <c r="R130" s="4056"/>
      <c r="S130" s="4227"/>
      <c r="T130" s="4228"/>
      <c r="U130" s="4228"/>
      <c r="V130" s="4228"/>
      <c r="W130" s="4228"/>
      <c r="X130" s="4228"/>
      <c r="Y130" s="4229"/>
      <c r="Z130" s="4236"/>
      <c r="AA130" s="4237"/>
      <c r="AB130" s="4237"/>
      <c r="AC130" s="4237"/>
      <c r="AD130" s="4237"/>
      <c r="AE130" s="4237"/>
      <c r="AF130" s="4238"/>
      <c r="AG130" s="3915" t="s">
        <v>20</v>
      </c>
      <c r="AH130" s="3916"/>
      <c r="AI130" s="3916"/>
      <c r="AJ130" s="3916"/>
      <c r="AK130" s="3916"/>
      <c r="AL130" s="3916"/>
      <c r="AM130" s="3916"/>
      <c r="AN130" s="3916"/>
      <c r="AO130" s="3916"/>
      <c r="AP130" s="3917"/>
      <c r="AQ130" s="3918" t="s">
        <v>7</v>
      </c>
      <c r="AR130" s="3919"/>
      <c r="AS130" s="3919"/>
      <c r="AT130" s="3919"/>
      <c r="AU130" s="3919"/>
      <c r="AV130" s="3919"/>
      <c r="AW130" s="3919"/>
      <c r="AX130" s="3919"/>
      <c r="AY130" s="3919"/>
      <c r="AZ130" s="3919"/>
      <c r="BA130" s="3919"/>
      <c r="BB130" s="3919"/>
      <c r="BC130" s="3919"/>
      <c r="BD130" s="3919"/>
      <c r="BE130" s="3919"/>
      <c r="BF130" s="3919"/>
      <c r="BG130" s="3919"/>
      <c r="BH130" s="3919"/>
      <c r="BI130" s="3920"/>
      <c r="BJ130" s="3921"/>
      <c r="BK130" s="3921"/>
      <c r="BL130" s="3921"/>
      <c r="BM130" s="3922"/>
    </row>
    <row r="131" spans="1:65" ht="22.75" customHeight="1">
      <c r="A131" s="3991"/>
      <c r="B131" s="4015"/>
      <c r="C131" s="4016"/>
      <c r="D131" s="4016"/>
      <c r="E131" s="4016"/>
      <c r="F131" s="4016"/>
      <c r="G131" s="4016"/>
      <c r="H131" s="4016"/>
      <c r="I131" s="4017"/>
      <c r="J131" s="4087"/>
      <c r="K131" s="4088"/>
      <c r="L131" s="4088"/>
      <c r="M131" s="4088"/>
      <c r="N131" s="4089"/>
      <c r="O131" s="4054"/>
      <c r="P131" s="4055"/>
      <c r="Q131" s="4055"/>
      <c r="R131" s="4056"/>
      <c r="S131" s="4227"/>
      <c r="T131" s="4228"/>
      <c r="U131" s="4228"/>
      <c r="V131" s="4228"/>
      <c r="W131" s="4228"/>
      <c r="X131" s="4228"/>
      <c r="Y131" s="4229"/>
      <c r="Z131" s="4236"/>
      <c r="AA131" s="4237"/>
      <c r="AB131" s="4237"/>
      <c r="AC131" s="4237"/>
      <c r="AD131" s="4237"/>
      <c r="AE131" s="4237"/>
      <c r="AF131" s="4238"/>
      <c r="AG131" s="3926" t="s">
        <v>1596</v>
      </c>
      <c r="AH131" s="3927"/>
      <c r="AI131" s="3927"/>
      <c r="AJ131" s="3927"/>
      <c r="AK131" s="3927"/>
      <c r="AL131" s="3927"/>
      <c r="AM131" s="3927"/>
      <c r="AN131" s="3927"/>
      <c r="AO131" s="3927"/>
      <c r="AP131" s="3928"/>
      <c r="AQ131" s="3929" t="s">
        <v>7</v>
      </c>
      <c r="AR131" s="3930"/>
      <c r="AS131" s="3930"/>
      <c r="AT131" s="3930"/>
      <c r="AU131" s="3930"/>
      <c r="AV131" s="3930"/>
      <c r="AW131" s="3930"/>
      <c r="AX131" s="3930"/>
      <c r="AY131" s="3930"/>
      <c r="AZ131" s="3930"/>
      <c r="BA131" s="3930"/>
      <c r="BB131" s="3930"/>
      <c r="BC131" s="3930"/>
      <c r="BD131" s="3930"/>
      <c r="BE131" s="3930"/>
      <c r="BF131" s="3930"/>
      <c r="BG131" s="3930"/>
      <c r="BH131" s="3930"/>
      <c r="BI131" s="3931"/>
      <c r="BJ131" s="3923"/>
      <c r="BK131" s="3924"/>
      <c r="BL131" s="3924"/>
      <c r="BM131" s="3925"/>
    </row>
    <row r="132" spans="1:65" ht="22.75" customHeight="1">
      <c r="A132" s="3991"/>
      <c r="B132" s="4015"/>
      <c r="C132" s="4016"/>
      <c r="D132" s="4016"/>
      <c r="E132" s="4016"/>
      <c r="F132" s="4016"/>
      <c r="G132" s="4016"/>
      <c r="H132" s="4016"/>
      <c r="I132" s="4017"/>
      <c r="J132" s="4087"/>
      <c r="K132" s="4088"/>
      <c r="L132" s="4088"/>
      <c r="M132" s="4088"/>
      <c r="N132" s="4089"/>
      <c r="O132" s="4054"/>
      <c r="P132" s="4055"/>
      <c r="Q132" s="4055"/>
      <c r="R132" s="4056"/>
      <c r="S132" s="4227"/>
      <c r="T132" s="4228"/>
      <c r="U132" s="4228"/>
      <c r="V132" s="4228"/>
      <c r="W132" s="4228"/>
      <c r="X132" s="4228"/>
      <c r="Y132" s="4229"/>
      <c r="Z132" s="4236"/>
      <c r="AA132" s="4237"/>
      <c r="AB132" s="4237"/>
      <c r="AC132" s="4237"/>
      <c r="AD132" s="4237"/>
      <c r="AE132" s="4237"/>
      <c r="AF132" s="4238"/>
      <c r="AG132" s="3926" t="s">
        <v>59</v>
      </c>
      <c r="AH132" s="3927"/>
      <c r="AI132" s="3927"/>
      <c r="AJ132" s="3927"/>
      <c r="AK132" s="3927"/>
      <c r="AL132" s="3927"/>
      <c r="AM132" s="3927"/>
      <c r="AN132" s="3927"/>
      <c r="AO132" s="3927"/>
      <c r="AP132" s="3928"/>
      <c r="AQ132" s="3918" t="s">
        <v>1590</v>
      </c>
      <c r="AR132" s="3919"/>
      <c r="AS132" s="3919"/>
      <c r="AT132" s="3919"/>
      <c r="AU132" s="3919"/>
      <c r="AV132" s="3919"/>
      <c r="AW132" s="3919"/>
      <c r="AX132" s="3919"/>
      <c r="AY132" s="3919"/>
      <c r="AZ132" s="3919"/>
      <c r="BA132" s="3919"/>
      <c r="BB132" s="3919"/>
      <c r="BC132" s="3919"/>
      <c r="BD132" s="3919"/>
      <c r="BE132" s="3919"/>
      <c r="BF132" s="3919"/>
      <c r="BG132" s="3919"/>
      <c r="BH132" s="3919"/>
      <c r="BI132" s="3920"/>
      <c r="BJ132" s="3923"/>
      <c r="BK132" s="3924"/>
      <c r="BL132" s="3924"/>
      <c r="BM132" s="3925"/>
    </row>
    <row r="133" spans="1:65" ht="22" customHeight="1">
      <c r="A133" s="3991"/>
      <c r="B133" s="4015"/>
      <c r="C133" s="4016"/>
      <c r="D133" s="4016"/>
      <c r="E133" s="4016"/>
      <c r="F133" s="4016"/>
      <c r="G133" s="4016"/>
      <c r="H133" s="4016"/>
      <c r="I133" s="4017"/>
      <c r="J133" s="4087"/>
      <c r="K133" s="4088"/>
      <c r="L133" s="4088"/>
      <c r="M133" s="4088"/>
      <c r="N133" s="4089"/>
      <c r="O133" s="4054"/>
      <c r="P133" s="4055"/>
      <c r="Q133" s="4055"/>
      <c r="R133" s="4056"/>
      <c r="S133" s="4227"/>
      <c r="T133" s="4228"/>
      <c r="U133" s="4228"/>
      <c r="V133" s="4228"/>
      <c r="W133" s="4228"/>
      <c r="X133" s="4228"/>
      <c r="Y133" s="4229"/>
      <c r="Z133" s="4236"/>
      <c r="AA133" s="4237"/>
      <c r="AB133" s="4237"/>
      <c r="AC133" s="4237"/>
      <c r="AD133" s="4237"/>
      <c r="AE133" s="4237"/>
      <c r="AF133" s="4238"/>
      <c r="AG133" s="3926" t="s">
        <v>1591</v>
      </c>
      <c r="AH133" s="3927"/>
      <c r="AI133" s="3927"/>
      <c r="AJ133" s="3927"/>
      <c r="AK133" s="3927"/>
      <c r="AL133" s="3927"/>
      <c r="AM133" s="3927"/>
      <c r="AN133" s="3927"/>
      <c r="AO133" s="3927"/>
      <c r="AP133" s="3928"/>
      <c r="AQ133" s="3939" t="s">
        <v>57</v>
      </c>
      <c r="AR133" s="3930"/>
      <c r="AS133" s="3930"/>
      <c r="AT133" s="3930"/>
      <c r="AU133" s="3930"/>
      <c r="AV133" s="3930"/>
      <c r="AW133" s="3930"/>
      <c r="AX133" s="3930"/>
      <c r="AY133" s="3930"/>
      <c r="AZ133" s="3930"/>
      <c r="BA133" s="3930"/>
      <c r="BB133" s="3930"/>
      <c r="BC133" s="3930"/>
      <c r="BD133" s="3930"/>
      <c r="BE133" s="3930"/>
      <c r="BF133" s="3930"/>
      <c r="BG133" s="3930"/>
      <c r="BH133" s="3930"/>
      <c r="BI133" s="3931"/>
      <c r="BJ133" s="3923"/>
      <c r="BK133" s="3924"/>
      <c r="BL133" s="3924"/>
      <c r="BM133" s="3925"/>
    </row>
    <row r="134" spans="1:65" ht="22.75" customHeight="1">
      <c r="A134" s="3991"/>
      <c r="B134" s="4015"/>
      <c r="C134" s="4016"/>
      <c r="D134" s="4016"/>
      <c r="E134" s="4016"/>
      <c r="F134" s="4016"/>
      <c r="G134" s="4016"/>
      <c r="H134" s="4016"/>
      <c r="I134" s="4017"/>
      <c r="J134" s="4087"/>
      <c r="K134" s="4088"/>
      <c r="L134" s="4088"/>
      <c r="M134" s="4088"/>
      <c r="N134" s="4089"/>
      <c r="O134" s="4054"/>
      <c r="P134" s="4055"/>
      <c r="Q134" s="4055"/>
      <c r="R134" s="4056"/>
      <c r="S134" s="4227"/>
      <c r="T134" s="4228"/>
      <c r="U134" s="4228"/>
      <c r="V134" s="4228"/>
      <c r="W134" s="4228"/>
      <c r="X134" s="4228"/>
      <c r="Y134" s="4229"/>
      <c r="Z134" s="4236"/>
      <c r="AA134" s="4237"/>
      <c r="AB134" s="4237"/>
      <c r="AC134" s="4237"/>
      <c r="AD134" s="4237"/>
      <c r="AE134" s="4237"/>
      <c r="AF134" s="4238"/>
      <c r="AG134" s="3926" t="s">
        <v>85</v>
      </c>
      <c r="AH134" s="3927"/>
      <c r="AI134" s="3927"/>
      <c r="AJ134" s="3927"/>
      <c r="AK134" s="3927"/>
      <c r="AL134" s="3927"/>
      <c r="AM134" s="3927"/>
      <c r="AN134" s="3927"/>
      <c r="AO134" s="3927"/>
      <c r="AP134" s="3928"/>
      <c r="AQ134" s="3929" t="s">
        <v>7</v>
      </c>
      <c r="AR134" s="3930"/>
      <c r="AS134" s="3930"/>
      <c r="AT134" s="3930"/>
      <c r="AU134" s="3930"/>
      <c r="AV134" s="3930"/>
      <c r="AW134" s="3930"/>
      <c r="AX134" s="3930"/>
      <c r="AY134" s="3930"/>
      <c r="AZ134" s="3930"/>
      <c r="BA134" s="3930"/>
      <c r="BB134" s="3930"/>
      <c r="BC134" s="3930"/>
      <c r="BD134" s="3930"/>
      <c r="BE134" s="3930"/>
      <c r="BF134" s="3930"/>
      <c r="BG134" s="3930"/>
      <c r="BH134" s="3930"/>
      <c r="BI134" s="3931"/>
      <c r="BJ134" s="3923"/>
      <c r="BK134" s="3924"/>
      <c r="BL134" s="3924"/>
      <c r="BM134" s="3925"/>
    </row>
    <row r="135" spans="1:65" ht="22.75" customHeight="1">
      <c r="A135" s="3991"/>
      <c r="B135" s="4015"/>
      <c r="C135" s="4016"/>
      <c r="D135" s="4016"/>
      <c r="E135" s="4016"/>
      <c r="F135" s="4016"/>
      <c r="G135" s="4016"/>
      <c r="H135" s="4016"/>
      <c r="I135" s="4017"/>
      <c r="J135" s="4087"/>
      <c r="K135" s="4088"/>
      <c r="L135" s="4088"/>
      <c r="M135" s="4088"/>
      <c r="N135" s="4089"/>
      <c r="O135" s="4054"/>
      <c r="P135" s="4055"/>
      <c r="Q135" s="4055"/>
      <c r="R135" s="4056"/>
      <c r="S135" s="4227"/>
      <c r="T135" s="4228"/>
      <c r="U135" s="4228"/>
      <c r="V135" s="4228"/>
      <c r="W135" s="4228"/>
      <c r="X135" s="4228"/>
      <c r="Y135" s="4229"/>
      <c r="Z135" s="4236"/>
      <c r="AA135" s="4237"/>
      <c r="AB135" s="4237"/>
      <c r="AC135" s="4237"/>
      <c r="AD135" s="4237"/>
      <c r="AE135" s="4237"/>
      <c r="AF135" s="4238"/>
      <c r="AG135" s="3926" t="s">
        <v>86</v>
      </c>
      <c r="AH135" s="3927"/>
      <c r="AI135" s="3927"/>
      <c r="AJ135" s="3927"/>
      <c r="AK135" s="3927"/>
      <c r="AL135" s="3927"/>
      <c r="AM135" s="3927"/>
      <c r="AN135" s="3927"/>
      <c r="AO135" s="3927"/>
      <c r="AP135" s="3928"/>
      <c r="AQ135" s="3929" t="s">
        <v>7</v>
      </c>
      <c r="AR135" s="3930"/>
      <c r="AS135" s="3930"/>
      <c r="AT135" s="3930"/>
      <c r="AU135" s="3930"/>
      <c r="AV135" s="3930"/>
      <c r="AW135" s="3930"/>
      <c r="AX135" s="3930"/>
      <c r="AY135" s="3930"/>
      <c r="AZ135" s="3930"/>
      <c r="BA135" s="3930"/>
      <c r="BB135" s="3930"/>
      <c r="BC135" s="3930"/>
      <c r="BD135" s="3930"/>
      <c r="BE135" s="3930"/>
      <c r="BF135" s="3930"/>
      <c r="BG135" s="3930"/>
      <c r="BH135" s="3930"/>
      <c r="BI135" s="3931"/>
      <c r="BJ135" s="3923"/>
      <c r="BK135" s="3924"/>
      <c r="BL135" s="3924"/>
      <c r="BM135" s="3925"/>
    </row>
    <row r="136" spans="1:65" ht="22.75" customHeight="1">
      <c r="A136" s="3991"/>
      <c r="B136" s="4015"/>
      <c r="C136" s="4016"/>
      <c r="D136" s="4016"/>
      <c r="E136" s="4016"/>
      <c r="F136" s="4016"/>
      <c r="G136" s="4016"/>
      <c r="H136" s="4016"/>
      <c r="I136" s="4017"/>
      <c r="J136" s="4087"/>
      <c r="K136" s="4088"/>
      <c r="L136" s="4088"/>
      <c r="M136" s="4088"/>
      <c r="N136" s="4089"/>
      <c r="O136" s="4054"/>
      <c r="P136" s="4055"/>
      <c r="Q136" s="4055"/>
      <c r="R136" s="4056"/>
      <c r="S136" s="4227"/>
      <c r="T136" s="4228"/>
      <c r="U136" s="4228"/>
      <c r="V136" s="4228"/>
      <c r="W136" s="4228"/>
      <c r="X136" s="4228"/>
      <c r="Y136" s="4229"/>
      <c r="Z136" s="4236"/>
      <c r="AA136" s="4237"/>
      <c r="AB136" s="4237"/>
      <c r="AC136" s="4237"/>
      <c r="AD136" s="4237"/>
      <c r="AE136" s="4237"/>
      <c r="AF136" s="4238"/>
      <c r="AG136" s="3926" t="s">
        <v>58</v>
      </c>
      <c r="AH136" s="3927"/>
      <c r="AI136" s="3927"/>
      <c r="AJ136" s="3927"/>
      <c r="AK136" s="3927"/>
      <c r="AL136" s="3927"/>
      <c r="AM136" s="3927"/>
      <c r="AN136" s="3927"/>
      <c r="AO136" s="3927"/>
      <c r="AP136" s="3928"/>
      <c r="AQ136" s="3929" t="s">
        <v>13</v>
      </c>
      <c r="AR136" s="3930"/>
      <c r="AS136" s="3930"/>
      <c r="AT136" s="3930"/>
      <c r="AU136" s="3930"/>
      <c r="AV136" s="3930"/>
      <c r="AW136" s="3930"/>
      <c r="AX136" s="3930"/>
      <c r="AY136" s="3930"/>
      <c r="AZ136" s="3930"/>
      <c r="BA136" s="3930"/>
      <c r="BB136" s="3930"/>
      <c r="BC136" s="3930"/>
      <c r="BD136" s="3930"/>
      <c r="BE136" s="3930"/>
      <c r="BF136" s="3930"/>
      <c r="BG136" s="3930"/>
      <c r="BH136" s="3930"/>
      <c r="BI136" s="3931"/>
      <c r="BJ136" s="3923"/>
      <c r="BK136" s="3924"/>
      <c r="BL136" s="3924"/>
      <c r="BM136" s="3925"/>
    </row>
    <row r="137" spans="1:65" ht="22.75" customHeight="1">
      <c r="A137" s="3991"/>
      <c r="B137" s="4015"/>
      <c r="C137" s="4016"/>
      <c r="D137" s="4016"/>
      <c r="E137" s="4016"/>
      <c r="F137" s="4016"/>
      <c r="G137" s="4016"/>
      <c r="H137" s="4016"/>
      <c r="I137" s="4017"/>
      <c r="J137" s="4087"/>
      <c r="K137" s="4088"/>
      <c r="L137" s="4088"/>
      <c r="M137" s="4088"/>
      <c r="N137" s="4089"/>
      <c r="O137" s="4054"/>
      <c r="P137" s="4055"/>
      <c r="Q137" s="4055"/>
      <c r="R137" s="4056"/>
      <c r="S137" s="4227"/>
      <c r="T137" s="4228"/>
      <c r="U137" s="4228"/>
      <c r="V137" s="4228"/>
      <c r="W137" s="4228"/>
      <c r="X137" s="4228"/>
      <c r="Y137" s="4229"/>
      <c r="Z137" s="4236"/>
      <c r="AA137" s="4237"/>
      <c r="AB137" s="4237"/>
      <c r="AC137" s="4237"/>
      <c r="AD137" s="4237"/>
      <c r="AE137" s="4237"/>
      <c r="AF137" s="4238"/>
      <c r="AG137" s="3926" t="s">
        <v>70</v>
      </c>
      <c r="AH137" s="3927"/>
      <c r="AI137" s="3927"/>
      <c r="AJ137" s="3927"/>
      <c r="AK137" s="3927"/>
      <c r="AL137" s="3927"/>
      <c r="AM137" s="3927"/>
      <c r="AN137" s="3927"/>
      <c r="AO137" s="3927"/>
      <c r="AP137" s="3928"/>
      <c r="AQ137" s="3929" t="s">
        <v>7</v>
      </c>
      <c r="AR137" s="3930"/>
      <c r="AS137" s="3930"/>
      <c r="AT137" s="3930"/>
      <c r="AU137" s="3930"/>
      <c r="AV137" s="3930"/>
      <c r="AW137" s="3930"/>
      <c r="AX137" s="3930"/>
      <c r="AY137" s="3930"/>
      <c r="AZ137" s="3930"/>
      <c r="BA137" s="3930"/>
      <c r="BB137" s="3930"/>
      <c r="BC137" s="3930"/>
      <c r="BD137" s="3930"/>
      <c r="BE137" s="3930"/>
      <c r="BF137" s="3930"/>
      <c r="BG137" s="3930"/>
      <c r="BH137" s="3930"/>
      <c r="BI137" s="3931"/>
      <c r="BJ137" s="3923"/>
      <c r="BK137" s="3924"/>
      <c r="BL137" s="3924"/>
      <c r="BM137" s="3925"/>
    </row>
    <row r="138" spans="1:65" ht="22.75" customHeight="1">
      <c r="A138" s="3991"/>
      <c r="B138" s="4015"/>
      <c r="C138" s="4016"/>
      <c r="D138" s="4016"/>
      <c r="E138" s="4016"/>
      <c r="F138" s="4016"/>
      <c r="G138" s="4016"/>
      <c r="H138" s="4016"/>
      <c r="I138" s="4017"/>
      <c r="J138" s="4087"/>
      <c r="K138" s="4088"/>
      <c r="L138" s="4088"/>
      <c r="M138" s="4088"/>
      <c r="N138" s="4089"/>
      <c r="O138" s="4054"/>
      <c r="P138" s="4055"/>
      <c r="Q138" s="4055"/>
      <c r="R138" s="4056"/>
      <c r="S138" s="4227"/>
      <c r="T138" s="4228"/>
      <c r="U138" s="4228"/>
      <c r="V138" s="4228"/>
      <c r="W138" s="4228"/>
      <c r="X138" s="4228"/>
      <c r="Y138" s="4229"/>
      <c r="Z138" s="4236"/>
      <c r="AA138" s="4237"/>
      <c r="AB138" s="4237"/>
      <c r="AC138" s="4237"/>
      <c r="AD138" s="4237"/>
      <c r="AE138" s="4237"/>
      <c r="AF138" s="4238"/>
      <c r="AG138" s="3926" t="s">
        <v>87</v>
      </c>
      <c r="AH138" s="3927"/>
      <c r="AI138" s="3927"/>
      <c r="AJ138" s="3927"/>
      <c r="AK138" s="3927"/>
      <c r="AL138" s="3927"/>
      <c r="AM138" s="3927"/>
      <c r="AN138" s="3927"/>
      <c r="AO138" s="3927"/>
      <c r="AP138" s="3928"/>
      <c r="AQ138" s="3964" t="s">
        <v>1597</v>
      </c>
      <c r="AR138" s="3936"/>
      <c r="AS138" s="3936"/>
      <c r="AT138" s="3936"/>
      <c r="AU138" s="3936"/>
      <c r="AV138" s="3936"/>
      <c r="AW138" s="3936"/>
      <c r="AX138" s="3936"/>
      <c r="AY138" s="3936"/>
      <c r="AZ138" s="3936"/>
      <c r="BA138" s="3936"/>
      <c r="BB138" s="3936"/>
      <c r="BC138" s="3936"/>
      <c r="BD138" s="3936"/>
      <c r="BE138" s="3936"/>
      <c r="BF138" s="3936"/>
      <c r="BG138" s="3936"/>
      <c r="BH138" s="3936"/>
      <c r="BI138" s="3937"/>
      <c r="BJ138" s="3923"/>
      <c r="BK138" s="3924"/>
      <c r="BL138" s="3924"/>
      <c r="BM138" s="3925"/>
    </row>
    <row r="139" spans="1:65" ht="21.75" customHeight="1">
      <c r="A139" s="3991"/>
      <c r="B139" s="4015"/>
      <c r="C139" s="4016"/>
      <c r="D139" s="4016"/>
      <c r="E139" s="4016"/>
      <c r="F139" s="4016"/>
      <c r="G139" s="4016"/>
      <c r="H139" s="4016"/>
      <c r="I139" s="4017"/>
      <c r="J139" s="4087"/>
      <c r="K139" s="4088"/>
      <c r="L139" s="4088"/>
      <c r="M139" s="4088"/>
      <c r="N139" s="4089"/>
      <c r="O139" s="4054"/>
      <c r="P139" s="4055"/>
      <c r="Q139" s="4055"/>
      <c r="R139" s="4056"/>
      <c r="S139" s="4227"/>
      <c r="T139" s="4228"/>
      <c r="U139" s="4228"/>
      <c r="V139" s="4228"/>
      <c r="W139" s="4228"/>
      <c r="X139" s="4228"/>
      <c r="Y139" s="4229"/>
      <c r="Z139" s="4236"/>
      <c r="AA139" s="4237"/>
      <c r="AB139" s="4237"/>
      <c r="AC139" s="4237"/>
      <c r="AD139" s="4237"/>
      <c r="AE139" s="4237"/>
      <c r="AF139" s="4238"/>
      <c r="AG139" s="3926" t="s">
        <v>91</v>
      </c>
      <c r="AH139" s="3927"/>
      <c r="AI139" s="3927"/>
      <c r="AJ139" s="3927"/>
      <c r="AK139" s="3927"/>
      <c r="AL139" s="3927"/>
      <c r="AM139" s="3927"/>
      <c r="AN139" s="3927"/>
      <c r="AO139" s="3927"/>
      <c r="AP139" s="3928"/>
      <c r="AQ139" s="3929" t="s">
        <v>54</v>
      </c>
      <c r="AR139" s="3930"/>
      <c r="AS139" s="3930"/>
      <c r="AT139" s="3930"/>
      <c r="AU139" s="3930"/>
      <c r="AV139" s="3930"/>
      <c r="AW139" s="3930"/>
      <c r="AX139" s="3930"/>
      <c r="AY139" s="3930"/>
      <c r="AZ139" s="3930"/>
      <c r="BA139" s="3930"/>
      <c r="BB139" s="3930"/>
      <c r="BC139" s="3930"/>
      <c r="BD139" s="3930"/>
      <c r="BE139" s="3930"/>
      <c r="BF139" s="3930"/>
      <c r="BG139" s="3930"/>
      <c r="BH139" s="3930"/>
      <c r="BI139" s="3931"/>
      <c r="BJ139" s="3923"/>
      <c r="BK139" s="3924"/>
      <c r="BL139" s="3924"/>
      <c r="BM139" s="3925"/>
    </row>
    <row r="140" spans="1:65" ht="22.75" customHeight="1">
      <c r="A140" s="3991"/>
      <c r="B140" s="4015"/>
      <c r="C140" s="4016"/>
      <c r="D140" s="4016"/>
      <c r="E140" s="4016"/>
      <c r="F140" s="4016"/>
      <c r="G140" s="4016"/>
      <c r="H140" s="4016"/>
      <c r="I140" s="4017"/>
      <c r="J140" s="4087"/>
      <c r="K140" s="4088"/>
      <c r="L140" s="4088"/>
      <c r="M140" s="4088"/>
      <c r="N140" s="4089"/>
      <c r="O140" s="4054"/>
      <c r="P140" s="4055"/>
      <c r="Q140" s="4055"/>
      <c r="R140" s="4056"/>
      <c r="S140" s="4227"/>
      <c r="T140" s="4228"/>
      <c r="U140" s="4228"/>
      <c r="V140" s="4228"/>
      <c r="W140" s="4228"/>
      <c r="X140" s="4228"/>
      <c r="Y140" s="4229"/>
      <c r="Z140" s="4236"/>
      <c r="AA140" s="4237"/>
      <c r="AB140" s="4237"/>
      <c r="AC140" s="4237"/>
      <c r="AD140" s="4237"/>
      <c r="AE140" s="4237"/>
      <c r="AF140" s="4238"/>
      <c r="AG140" s="3926" t="s">
        <v>1568</v>
      </c>
      <c r="AH140" s="3927"/>
      <c r="AI140" s="3927"/>
      <c r="AJ140" s="3927"/>
      <c r="AK140" s="3927"/>
      <c r="AL140" s="3927"/>
      <c r="AM140" s="3927"/>
      <c r="AN140" s="3927"/>
      <c r="AO140" s="3927"/>
      <c r="AP140" s="3928"/>
      <c r="AQ140" s="3929" t="s">
        <v>7</v>
      </c>
      <c r="AR140" s="3930"/>
      <c r="AS140" s="3930"/>
      <c r="AT140" s="3930"/>
      <c r="AU140" s="3930"/>
      <c r="AV140" s="3930"/>
      <c r="AW140" s="3930"/>
      <c r="AX140" s="3930"/>
      <c r="AY140" s="3930"/>
      <c r="AZ140" s="3930"/>
      <c r="BA140" s="3930"/>
      <c r="BB140" s="3930"/>
      <c r="BC140" s="3930"/>
      <c r="BD140" s="3930"/>
      <c r="BE140" s="3930"/>
      <c r="BF140" s="3930"/>
      <c r="BG140" s="3930"/>
      <c r="BH140" s="3930"/>
      <c r="BI140" s="3931"/>
      <c r="BJ140" s="3923"/>
      <c r="BK140" s="3924"/>
      <c r="BL140" s="3924"/>
      <c r="BM140" s="3925"/>
    </row>
    <row r="141" spans="1:65" ht="22.75" customHeight="1">
      <c r="A141" s="3991"/>
      <c r="B141" s="4015"/>
      <c r="C141" s="4016"/>
      <c r="D141" s="4016"/>
      <c r="E141" s="4016"/>
      <c r="F141" s="4016"/>
      <c r="G141" s="4016"/>
      <c r="H141" s="4016"/>
      <c r="I141" s="4017"/>
      <c r="J141" s="4087"/>
      <c r="K141" s="4088"/>
      <c r="L141" s="4088"/>
      <c r="M141" s="4088"/>
      <c r="N141" s="4089"/>
      <c r="O141" s="4054"/>
      <c r="P141" s="4055"/>
      <c r="Q141" s="4055"/>
      <c r="R141" s="4056"/>
      <c r="S141" s="4227"/>
      <c r="T141" s="4228"/>
      <c r="U141" s="4228"/>
      <c r="V141" s="4228"/>
      <c r="W141" s="4228"/>
      <c r="X141" s="4228"/>
      <c r="Y141" s="4229"/>
      <c r="Z141" s="4236"/>
      <c r="AA141" s="4237"/>
      <c r="AB141" s="4237"/>
      <c r="AC141" s="4237"/>
      <c r="AD141" s="4237"/>
      <c r="AE141" s="4237"/>
      <c r="AF141" s="4238"/>
      <c r="AG141" s="3926" t="s">
        <v>1569</v>
      </c>
      <c r="AH141" s="3927"/>
      <c r="AI141" s="3927"/>
      <c r="AJ141" s="3927"/>
      <c r="AK141" s="3927"/>
      <c r="AL141" s="3927"/>
      <c r="AM141" s="3927"/>
      <c r="AN141" s="3927"/>
      <c r="AO141" s="3927"/>
      <c r="AP141" s="3928"/>
      <c r="AQ141" s="3929" t="s">
        <v>7</v>
      </c>
      <c r="AR141" s="3930"/>
      <c r="AS141" s="3930"/>
      <c r="AT141" s="3930"/>
      <c r="AU141" s="3930"/>
      <c r="AV141" s="3930"/>
      <c r="AW141" s="3930"/>
      <c r="AX141" s="3930"/>
      <c r="AY141" s="3930"/>
      <c r="AZ141" s="3930"/>
      <c r="BA141" s="3930"/>
      <c r="BB141" s="3930"/>
      <c r="BC141" s="3930"/>
      <c r="BD141" s="3930"/>
      <c r="BE141" s="3930"/>
      <c r="BF141" s="3930"/>
      <c r="BG141" s="3930"/>
      <c r="BH141" s="3930"/>
      <c r="BI141" s="3931"/>
      <c r="BJ141" s="3923"/>
      <c r="BK141" s="3924"/>
      <c r="BL141" s="3924"/>
      <c r="BM141" s="3925"/>
    </row>
    <row r="142" spans="1:65" ht="22.75" customHeight="1">
      <c r="A142" s="3991"/>
      <c r="B142" s="4015"/>
      <c r="C142" s="4016"/>
      <c r="D142" s="4016"/>
      <c r="E142" s="4016"/>
      <c r="F142" s="4016"/>
      <c r="G142" s="4016"/>
      <c r="H142" s="4016"/>
      <c r="I142" s="4017"/>
      <c r="J142" s="4087"/>
      <c r="K142" s="4088"/>
      <c r="L142" s="4088"/>
      <c r="M142" s="4088"/>
      <c r="N142" s="4089"/>
      <c r="O142" s="4054"/>
      <c r="P142" s="4055"/>
      <c r="Q142" s="4055"/>
      <c r="R142" s="4056"/>
      <c r="S142" s="4227"/>
      <c r="T142" s="4228"/>
      <c r="U142" s="4228"/>
      <c r="V142" s="4228"/>
      <c r="W142" s="4228"/>
      <c r="X142" s="4228"/>
      <c r="Y142" s="4229"/>
      <c r="Z142" s="4236"/>
      <c r="AA142" s="4237"/>
      <c r="AB142" s="4237"/>
      <c r="AC142" s="4237"/>
      <c r="AD142" s="4237"/>
      <c r="AE142" s="4237"/>
      <c r="AF142" s="4238"/>
      <c r="AG142" s="3926" t="s">
        <v>1570</v>
      </c>
      <c r="AH142" s="3927"/>
      <c r="AI142" s="3927"/>
      <c r="AJ142" s="3927"/>
      <c r="AK142" s="3927"/>
      <c r="AL142" s="3927"/>
      <c r="AM142" s="3927"/>
      <c r="AN142" s="3927"/>
      <c r="AO142" s="3927"/>
      <c r="AP142" s="3928"/>
      <c r="AQ142" s="3929" t="s">
        <v>7</v>
      </c>
      <c r="AR142" s="3930"/>
      <c r="AS142" s="3930"/>
      <c r="AT142" s="3930"/>
      <c r="AU142" s="3930"/>
      <c r="AV142" s="3930"/>
      <c r="AW142" s="3930"/>
      <c r="AX142" s="3930"/>
      <c r="AY142" s="3930"/>
      <c r="AZ142" s="3930"/>
      <c r="BA142" s="3930"/>
      <c r="BB142" s="3930"/>
      <c r="BC142" s="3930"/>
      <c r="BD142" s="3930"/>
      <c r="BE142" s="3930"/>
      <c r="BF142" s="3930"/>
      <c r="BG142" s="3930"/>
      <c r="BH142" s="3930"/>
      <c r="BI142" s="3931"/>
      <c r="BJ142" s="3923"/>
      <c r="BK142" s="3924"/>
      <c r="BL142" s="3924"/>
      <c r="BM142" s="3925"/>
    </row>
    <row r="143" spans="1:65" ht="63" customHeight="1">
      <c r="A143" s="3991"/>
      <c r="B143" s="4015"/>
      <c r="C143" s="4016"/>
      <c r="D143" s="4016"/>
      <c r="E143" s="4016"/>
      <c r="F143" s="4016"/>
      <c r="G143" s="4016"/>
      <c r="H143" s="4016"/>
      <c r="I143" s="4017"/>
      <c r="J143" s="4087"/>
      <c r="K143" s="4088"/>
      <c r="L143" s="4088"/>
      <c r="M143" s="4088"/>
      <c r="N143" s="4089"/>
      <c r="O143" s="4054"/>
      <c r="P143" s="4055"/>
      <c r="Q143" s="4055"/>
      <c r="R143" s="4056"/>
      <c r="S143" s="4227"/>
      <c r="T143" s="4228"/>
      <c r="U143" s="4228"/>
      <c r="V143" s="4228"/>
      <c r="W143" s="4228"/>
      <c r="X143" s="4228"/>
      <c r="Y143" s="4229"/>
      <c r="Z143" s="4236"/>
      <c r="AA143" s="4237"/>
      <c r="AB143" s="4237"/>
      <c r="AC143" s="4237"/>
      <c r="AD143" s="4237"/>
      <c r="AE143" s="4237"/>
      <c r="AF143" s="4238"/>
      <c r="AG143" s="3926" t="s">
        <v>1571</v>
      </c>
      <c r="AH143" s="3927"/>
      <c r="AI143" s="3927"/>
      <c r="AJ143" s="3927"/>
      <c r="AK143" s="3927"/>
      <c r="AL143" s="3927"/>
      <c r="AM143" s="3927"/>
      <c r="AN143" s="3927"/>
      <c r="AO143" s="3927"/>
      <c r="AP143" s="3928"/>
      <c r="AQ143" s="3938" t="s">
        <v>1572</v>
      </c>
      <c r="AR143" s="3940"/>
      <c r="AS143" s="3940"/>
      <c r="AT143" s="3940"/>
      <c r="AU143" s="3940"/>
      <c r="AV143" s="3940"/>
      <c r="AW143" s="3940"/>
      <c r="AX143" s="3940"/>
      <c r="AY143" s="3940"/>
      <c r="AZ143" s="3940"/>
      <c r="BA143" s="3940"/>
      <c r="BB143" s="3940"/>
      <c r="BC143" s="3940"/>
      <c r="BD143" s="3940"/>
      <c r="BE143" s="3940"/>
      <c r="BF143" s="3940"/>
      <c r="BG143" s="3940"/>
      <c r="BH143" s="3940"/>
      <c r="BI143" s="3941"/>
      <c r="BJ143" s="3923"/>
      <c r="BK143" s="3924"/>
      <c r="BL143" s="3924"/>
      <c r="BM143" s="3925"/>
    </row>
    <row r="144" spans="1:65" ht="22.75" customHeight="1">
      <c r="A144" s="3991"/>
      <c r="B144" s="4015"/>
      <c r="C144" s="4016"/>
      <c r="D144" s="4016"/>
      <c r="E144" s="4016"/>
      <c r="F144" s="4016"/>
      <c r="G144" s="4016"/>
      <c r="H144" s="4016"/>
      <c r="I144" s="4017"/>
      <c r="J144" s="4087"/>
      <c r="K144" s="4088"/>
      <c r="L144" s="4088"/>
      <c r="M144" s="4088"/>
      <c r="N144" s="4089"/>
      <c r="O144" s="4054"/>
      <c r="P144" s="4055"/>
      <c r="Q144" s="4055"/>
      <c r="R144" s="4056"/>
      <c r="S144" s="4227"/>
      <c r="T144" s="4228"/>
      <c r="U144" s="4228"/>
      <c r="V144" s="4228"/>
      <c r="W144" s="4228"/>
      <c r="X144" s="4228"/>
      <c r="Y144" s="4229"/>
      <c r="Z144" s="4236"/>
      <c r="AA144" s="4237"/>
      <c r="AB144" s="4237"/>
      <c r="AC144" s="4237"/>
      <c r="AD144" s="4237"/>
      <c r="AE144" s="4237"/>
      <c r="AF144" s="4238"/>
      <c r="AG144" s="3926" t="s">
        <v>1573</v>
      </c>
      <c r="AH144" s="3927"/>
      <c r="AI144" s="3927"/>
      <c r="AJ144" s="3927"/>
      <c r="AK144" s="3927"/>
      <c r="AL144" s="3927"/>
      <c r="AM144" s="3927"/>
      <c r="AN144" s="3927"/>
      <c r="AO144" s="3927"/>
      <c r="AP144" s="3928"/>
      <c r="AQ144" s="3929" t="s">
        <v>1574</v>
      </c>
      <c r="AR144" s="3930"/>
      <c r="AS144" s="3930"/>
      <c r="AT144" s="3930"/>
      <c r="AU144" s="3930"/>
      <c r="AV144" s="3930"/>
      <c r="AW144" s="3930"/>
      <c r="AX144" s="3930"/>
      <c r="AY144" s="3930"/>
      <c r="AZ144" s="3930"/>
      <c r="BA144" s="3930"/>
      <c r="BB144" s="3930"/>
      <c r="BC144" s="3930"/>
      <c r="BD144" s="3930"/>
      <c r="BE144" s="3930"/>
      <c r="BF144" s="3930"/>
      <c r="BG144" s="3930"/>
      <c r="BH144" s="3930"/>
      <c r="BI144" s="3931"/>
      <c r="BJ144" s="3923"/>
      <c r="BK144" s="3924"/>
      <c r="BL144" s="3924"/>
      <c r="BM144" s="3925"/>
    </row>
    <row r="145" spans="1:65" ht="21.75" customHeight="1">
      <c r="A145" s="3991"/>
      <c r="B145" s="4015"/>
      <c r="C145" s="4016"/>
      <c r="D145" s="4016"/>
      <c r="E145" s="4016"/>
      <c r="F145" s="4016"/>
      <c r="G145" s="4016"/>
      <c r="H145" s="4016"/>
      <c r="I145" s="4017"/>
      <c r="J145" s="4087"/>
      <c r="K145" s="4088"/>
      <c r="L145" s="4088"/>
      <c r="M145" s="4088"/>
      <c r="N145" s="4089"/>
      <c r="O145" s="4054"/>
      <c r="P145" s="4055"/>
      <c r="Q145" s="4055"/>
      <c r="R145" s="4056"/>
      <c r="S145" s="4227"/>
      <c r="T145" s="4228"/>
      <c r="U145" s="4228"/>
      <c r="V145" s="4228"/>
      <c r="W145" s="4228"/>
      <c r="X145" s="4228"/>
      <c r="Y145" s="4229"/>
      <c r="Z145" s="4236"/>
      <c r="AA145" s="4237"/>
      <c r="AB145" s="4237"/>
      <c r="AC145" s="4237"/>
      <c r="AD145" s="4237"/>
      <c r="AE145" s="4237"/>
      <c r="AF145" s="4238"/>
      <c r="AG145" s="3926" t="s">
        <v>63</v>
      </c>
      <c r="AH145" s="3927"/>
      <c r="AI145" s="3927"/>
      <c r="AJ145" s="3927"/>
      <c r="AK145" s="3927"/>
      <c r="AL145" s="3927"/>
      <c r="AM145" s="3927"/>
      <c r="AN145" s="3927"/>
      <c r="AO145" s="3927"/>
      <c r="AP145" s="3928"/>
      <c r="AQ145" s="3929" t="s">
        <v>64</v>
      </c>
      <c r="AR145" s="3930"/>
      <c r="AS145" s="3930"/>
      <c r="AT145" s="3930"/>
      <c r="AU145" s="3930"/>
      <c r="AV145" s="3930"/>
      <c r="AW145" s="3930"/>
      <c r="AX145" s="3930"/>
      <c r="AY145" s="3930"/>
      <c r="AZ145" s="3930"/>
      <c r="BA145" s="3930"/>
      <c r="BB145" s="3930"/>
      <c r="BC145" s="3930"/>
      <c r="BD145" s="3930"/>
      <c r="BE145" s="3930"/>
      <c r="BF145" s="3930"/>
      <c r="BG145" s="3930"/>
      <c r="BH145" s="3930"/>
      <c r="BI145" s="3931"/>
      <c r="BJ145" s="3923"/>
      <c r="BK145" s="3924"/>
      <c r="BL145" s="3924"/>
      <c r="BM145" s="3925"/>
    </row>
    <row r="146" spans="1:65" ht="21.75" customHeight="1">
      <c r="A146" s="3991"/>
      <c r="B146" s="4018"/>
      <c r="C146" s="4019"/>
      <c r="D146" s="4019"/>
      <c r="E146" s="4019"/>
      <c r="F146" s="4019"/>
      <c r="G146" s="4019"/>
      <c r="H146" s="4019"/>
      <c r="I146" s="4020"/>
      <c r="J146" s="4090"/>
      <c r="K146" s="4091"/>
      <c r="L146" s="4091"/>
      <c r="M146" s="4091"/>
      <c r="N146" s="4092"/>
      <c r="O146" s="4057"/>
      <c r="P146" s="4058"/>
      <c r="Q146" s="4058"/>
      <c r="R146" s="4059"/>
      <c r="S146" s="4230"/>
      <c r="T146" s="4231"/>
      <c r="U146" s="4231"/>
      <c r="V146" s="4231"/>
      <c r="W146" s="4231"/>
      <c r="X146" s="4231"/>
      <c r="Y146" s="4232"/>
      <c r="Z146" s="4239"/>
      <c r="AA146" s="4240"/>
      <c r="AB146" s="4240"/>
      <c r="AC146" s="4240"/>
      <c r="AD146" s="4240"/>
      <c r="AE146" s="4240"/>
      <c r="AF146" s="4241"/>
      <c r="AG146" s="3926" t="s">
        <v>67</v>
      </c>
      <c r="AH146" s="3927"/>
      <c r="AI146" s="3927"/>
      <c r="AJ146" s="3927"/>
      <c r="AK146" s="3927"/>
      <c r="AL146" s="3927"/>
      <c r="AM146" s="3927"/>
      <c r="AN146" s="3927"/>
      <c r="AO146" s="3927"/>
      <c r="AP146" s="3928"/>
      <c r="AQ146" s="3929" t="s">
        <v>68</v>
      </c>
      <c r="AR146" s="3930"/>
      <c r="AS146" s="3930"/>
      <c r="AT146" s="3930"/>
      <c r="AU146" s="3930"/>
      <c r="AV146" s="3930"/>
      <c r="AW146" s="3930"/>
      <c r="AX146" s="3930"/>
      <c r="AY146" s="3930"/>
      <c r="AZ146" s="3930"/>
      <c r="BA146" s="3930"/>
      <c r="BB146" s="3930"/>
      <c r="BC146" s="3930"/>
      <c r="BD146" s="3930"/>
      <c r="BE146" s="3930"/>
      <c r="BF146" s="3930"/>
      <c r="BG146" s="3930"/>
      <c r="BH146" s="3930"/>
      <c r="BI146" s="3931"/>
      <c r="BJ146" s="3923"/>
      <c r="BK146" s="3924"/>
      <c r="BL146" s="3924"/>
      <c r="BM146" s="3925"/>
    </row>
    <row r="147" spans="1:65" ht="22" customHeight="1">
      <c r="A147" s="3991" t="s">
        <v>29</v>
      </c>
      <c r="B147" s="3993" t="s">
        <v>92</v>
      </c>
      <c r="C147" s="3994"/>
      <c r="D147" s="3994"/>
      <c r="E147" s="3994"/>
      <c r="F147" s="3994"/>
      <c r="G147" s="3994"/>
      <c r="H147" s="3994"/>
      <c r="I147" s="3995"/>
      <c r="J147" s="3999"/>
      <c r="K147" s="4000"/>
      <c r="L147" s="4000"/>
      <c r="M147" s="4000"/>
      <c r="N147" s="4001"/>
      <c r="O147" s="3983"/>
      <c r="P147" s="3984"/>
      <c r="Q147" s="3984"/>
      <c r="R147" s="3985"/>
      <c r="S147" s="4005"/>
      <c r="T147" s="4006"/>
      <c r="U147" s="4006"/>
      <c r="V147" s="4006"/>
      <c r="W147" s="4006"/>
      <c r="X147" s="4006"/>
      <c r="Y147" s="4007"/>
      <c r="Z147" s="3983"/>
      <c r="AA147" s="3984"/>
      <c r="AB147" s="3984"/>
      <c r="AC147" s="3984"/>
      <c r="AD147" s="3984"/>
      <c r="AE147" s="3984"/>
      <c r="AF147" s="3985"/>
      <c r="AG147" s="3960" t="s">
        <v>30</v>
      </c>
      <c r="AH147" s="3958"/>
      <c r="AI147" s="3958"/>
      <c r="AJ147" s="3958"/>
      <c r="AK147" s="3958"/>
      <c r="AL147" s="3958"/>
      <c r="AM147" s="3958"/>
      <c r="AN147" s="3958"/>
      <c r="AO147" s="3958"/>
      <c r="AP147" s="3959"/>
      <c r="AQ147" s="3968" t="s">
        <v>93</v>
      </c>
      <c r="AR147" s="3952"/>
      <c r="AS147" s="3952"/>
      <c r="AT147" s="3952"/>
      <c r="AU147" s="3952"/>
      <c r="AV147" s="3952"/>
      <c r="AW147" s="3952"/>
      <c r="AX147" s="3952"/>
      <c r="AY147" s="3952"/>
      <c r="AZ147" s="3952"/>
      <c r="BA147" s="3952"/>
      <c r="BB147" s="3952"/>
      <c r="BC147" s="3952"/>
      <c r="BD147" s="3952"/>
      <c r="BE147" s="3952"/>
      <c r="BF147" s="3952"/>
      <c r="BG147" s="3952"/>
      <c r="BH147" s="3952"/>
      <c r="BI147" s="3953"/>
      <c r="BJ147" s="3969"/>
      <c r="BK147" s="3969"/>
      <c r="BL147" s="3969"/>
      <c r="BM147" s="3970"/>
    </row>
    <row r="148" spans="1:65" ht="22" customHeight="1">
      <c r="A148" s="3991"/>
      <c r="B148" s="3993"/>
      <c r="C148" s="3994"/>
      <c r="D148" s="3994"/>
      <c r="E148" s="3994"/>
      <c r="F148" s="3994"/>
      <c r="G148" s="3994"/>
      <c r="H148" s="3994"/>
      <c r="I148" s="3995"/>
      <c r="J148" s="3999"/>
      <c r="K148" s="4000"/>
      <c r="L148" s="4000"/>
      <c r="M148" s="4000"/>
      <c r="N148" s="4001"/>
      <c r="O148" s="3983"/>
      <c r="P148" s="3984"/>
      <c r="Q148" s="3984"/>
      <c r="R148" s="3985"/>
      <c r="S148" s="4005"/>
      <c r="T148" s="4006"/>
      <c r="U148" s="4006"/>
      <c r="V148" s="4006"/>
      <c r="W148" s="4006"/>
      <c r="X148" s="4006"/>
      <c r="Y148" s="4007"/>
      <c r="Z148" s="3983"/>
      <c r="AA148" s="3984"/>
      <c r="AB148" s="3984"/>
      <c r="AC148" s="3984"/>
      <c r="AD148" s="3984"/>
      <c r="AE148" s="3984"/>
      <c r="AF148" s="3985"/>
      <c r="AG148" s="3915" t="s">
        <v>20</v>
      </c>
      <c r="AH148" s="3916"/>
      <c r="AI148" s="3916"/>
      <c r="AJ148" s="3916"/>
      <c r="AK148" s="3916"/>
      <c r="AL148" s="3916"/>
      <c r="AM148" s="3916"/>
      <c r="AN148" s="3916"/>
      <c r="AO148" s="3916"/>
      <c r="AP148" s="3917"/>
      <c r="AQ148" s="3918" t="s">
        <v>7</v>
      </c>
      <c r="AR148" s="3919"/>
      <c r="AS148" s="3919"/>
      <c r="AT148" s="3919"/>
      <c r="AU148" s="3919"/>
      <c r="AV148" s="3919"/>
      <c r="AW148" s="3919"/>
      <c r="AX148" s="3919"/>
      <c r="AY148" s="3919"/>
      <c r="AZ148" s="3919"/>
      <c r="BA148" s="3919"/>
      <c r="BB148" s="3919"/>
      <c r="BC148" s="3919"/>
      <c r="BD148" s="3919"/>
      <c r="BE148" s="3919"/>
      <c r="BF148" s="3919"/>
      <c r="BG148" s="3919"/>
      <c r="BH148" s="3919"/>
      <c r="BI148" s="3920"/>
      <c r="BJ148" s="3921"/>
      <c r="BK148" s="3921"/>
      <c r="BL148" s="3921"/>
      <c r="BM148" s="3922"/>
    </row>
    <row r="149" spans="1:65" ht="22" customHeight="1">
      <c r="A149" s="3991"/>
      <c r="B149" s="3993"/>
      <c r="C149" s="3994"/>
      <c r="D149" s="3994"/>
      <c r="E149" s="3994"/>
      <c r="F149" s="3994"/>
      <c r="G149" s="3994"/>
      <c r="H149" s="3994"/>
      <c r="I149" s="3995"/>
      <c r="J149" s="3999"/>
      <c r="K149" s="4000"/>
      <c r="L149" s="4000"/>
      <c r="M149" s="4000"/>
      <c r="N149" s="4001"/>
      <c r="O149" s="3983"/>
      <c r="P149" s="3984"/>
      <c r="Q149" s="3984"/>
      <c r="R149" s="3985"/>
      <c r="S149" s="4005"/>
      <c r="T149" s="4006"/>
      <c r="U149" s="4006"/>
      <c r="V149" s="4006"/>
      <c r="W149" s="4006"/>
      <c r="X149" s="4006"/>
      <c r="Y149" s="4007"/>
      <c r="Z149" s="3983"/>
      <c r="AA149" s="3984"/>
      <c r="AB149" s="3984"/>
      <c r="AC149" s="3984"/>
      <c r="AD149" s="3984"/>
      <c r="AE149" s="3984"/>
      <c r="AF149" s="3985"/>
      <c r="AG149" s="3926" t="s">
        <v>31</v>
      </c>
      <c r="AH149" s="3927"/>
      <c r="AI149" s="3927"/>
      <c r="AJ149" s="3927"/>
      <c r="AK149" s="3927"/>
      <c r="AL149" s="3927"/>
      <c r="AM149" s="3927"/>
      <c r="AN149" s="3927"/>
      <c r="AO149" s="3927"/>
      <c r="AP149" s="3928"/>
      <c r="AQ149" s="3964" t="s">
        <v>1598</v>
      </c>
      <c r="AR149" s="3936"/>
      <c r="AS149" s="3936"/>
      <c r="AT149" s="3936"/>
      <c r="AU149" s="3936"/>
      <c r="AV149" s="3936"/>
      <c r="AW149" s="3936"/>
      <c r="AX149" s="3936"/>
      <c r="AY149" s="3936"/>
      <c r="AZ149" s="3936"/>
      <c r="BA149" s="3936"/>
      <c r="BB149" s="3936"/>
      <c r="BC149" s="3936"/>
      <c r="BD149" s="3936"/>
      <c r="BE149" s="3936"/>
      <c r="BF149" s="3936"/>
      <c r="BG149" s="3936"/>
      <c r="BH149" s="3936"/>
      <c r="BI149" s="3937"/>
      <c r="BJ149" s="3921"/>
      <c r="BK149" s="3921"/>
      <c r="BL149" s="3921"/>
      <c r="BM149" s="3922"/>
    </row>
    <row r="150" spans="1:65" ht="22" customHeight="1">
      <c r="A150" s="3991"/>
      <c r="B150" s="3993"/>
      <c r="C150" s="3994"/>
      <c r="D150" s="3994"/>
      <c r="E150" s="3994"/>
      <c r="F150" s="3994"/>
      <c r="G150" s="3994"/>
      <c r="H150" s="3994"/>
      <c r="I150" s="3995"/>
      <c r="J150" s="3999"/>
      <c r="K150" s="4000"/>
      <c r="L150" s="4000"/>
      <c r="M150" s="4000"/>
      <c r="N150" s="4001"/>
      <c r="O150" s="3983"/>
      <c r="P150" s="3984"/>
      <c r="Q150" s="3984"/>
      <c r="R150" s="3985"/>
      <c r="S150" s="4005"/>
      <c r="T150" s="4006"/>
      <c r="U150" s="4006"/>
      <c r="V150" s="4006"/>
      <c r="W150" s="4006"/>
      <c r="X150" s="4006"/>
      <c r="Y150" s="4007"/>
      <c r="Z150" s="3983"/>
      <c r="AA150" s="3984"/>
      <c r="AB150" s="3984"/>
      <c r="AC150" s="3984"/>
      <c r="AD150" s="3984"/>
      <c r="AE150" s="3984"/>
      <c r="AF150" s="3985"/>
      <c r="AG150" s="3926" t="s">
        <v>32</v>
      </c>
      <c r="AH150" s="3927"/>
      <c r="AI150" s="3927"/>
      <c r="AJ150" s="3927"/>
      <c r="AK150" s="3927"/>
      <c r="AL150" s="3927"/>
      <c r="AM150" s="3927"/>
      <c r="AN150" s="3927"/>
      <c r="AO150" s="3927"/>
      <c r="AP150" s="3928"/>
      <c r="AQ150" s="3964" t="s">
        <v>1598</v>
      </c>
      <c r="AR150" s="3936"/>
      <c r="AS150" s="3936"/>
      <c r="AT150" s="3936"/>
      <c r="AU150" s="3936"/>
      <c r="AV150" s="3936"/>
      <c r="AW150" s="3936"/>
      <c r="AX150" s="3936"/>
      <c r="AY150" s="3936"/>
      <c r="AZ150" s="3936"/>
      <c r="BA150" s="3936"/>
      <c r="BB150" s="3936"/>
      <c r="BC150" s="3936"/>
      <c r="BD150" s="3936"/>
      <c r="BE150" s="3936"/>
      <c r="BF150" s="3936"/>
      <c r="BG150" s="3936"/>
      <c r="BH150" s="3936"/>
      <c r="BI150" s="3937"/>
      <c r="BJ150" s="3921"/>
      <c r="BK150" s="3921"/>
      <c r="BL150" s="3921"/>
      <c r="BM150" s="3922"/>
    </row>
    <row r="151" spans="1:65" ht="22" customHeight="1">
      <c r="A151" s="3991"/>
      <c r="B151" s="3993"/>
      <c r="C151" s="3994"/>
      <c r="D151" s="3994"/>
      <c r="E151" s="3994"/>
      <c r="F151" s="3994"/>
      <c r="G151" s="3994"/>
      <c r="H151" s="3994"/>
      <c r="I151" s="3995"/>
      <c r="J151" s="3999"/>
      <c r="K151" s="4000"/>
      <c r="L151" s="4000"/>
      <c r="M151" s="4000"/>
      <c r="N151" s="4001"/>
      <c r="O151" s="3983"/>
      <c r="P151" s="3984"/>
      <c r="Q151" s="3984"/>
      <c r="R151" s="3985"/>
      <c r="S151" s="4005"/>
      <c r="T151" s="4006"/>
      <c r="U151" s="4006"/>
      <c r="V151" s="4006"/>
      <c r="W151" s="4006"/>
      <c r="X151" s="4006"/>
      <c r="Y151" s="4007"/>
      <c r="Z151" s="3983"/>
      <c r="AA151" s="3984"/>
      <c r="AB151" s="3984"/>
      <c r="AC151" s="3984"/>
      <c r="AD151" s="3984"/>
      <c r="AE151" s="3984"/>
      <c r="AF151" s="3985"/>
      <c r="AG151" s="3926" t="s">
        <v>94</v>
      </c>
      <c r="AH151" s="3927"/>
      <c r="AI151" s="3927"/>
      <c r="AJ151" s="3927"/>
      <c r="AK151" s="3927"/>
      <c r="AL151" s="3927"/>
      <c r="AM151" s="3927"/>
      <c r="AN151" s="3927"/>
      <c r="AO151" s="3927"/>
      <c r="AP151" s="3928"/>
      <c r="AQ151" s="3964" t="s">
        <v>1598</v>
      </c>
      <c r="AR151" s="3936"/>
      <c r="AS151" s="3936"/>
      <c r="AT151" s="3936"/>
      <c r="AU151" s="3936"/>
      <c r="AV151" s="3936"/>
      <c r="AW151" s="3936"/>
      <c r="AX151" s="3936"/>
      <c r="AY151" s="3936"/>
      <c r="AZ151" s="3936"/>
      <c r="BA151" s="3936"/>
      <c r="BB151" s="3936"/>
      <c r="BC151" s="3936"/>
      <c r="BD151" s="3936"/>
      <c r="BE151" s="3936"/>
      <c r="BF151" s="3936"/>
      <c r="BG151" s="3936"/>
      <c r="BH151" s="3936"/>
      <c r="BI151" s="3937"/>
      <c r="BJ151" s="3921"/>
      <c r="BK151" s="3921"/>
      <c r="BL151" s="3921"/>
      <c r="BM151" s="3922"/>
    </row>
    <row r="152" spans="1:65" ht="22" customHeight="1">
      <c r="A152" s="3991"/>
      <c r="B152" s="3993"/>
      <c r="C152" s="3994"/>
      <c r="D152" s="3994"/>
      <c r="E152" s="3994"/>
      <c r="F152" s="3994"/>
      <c r="G152" s="3994"/>
      <c r="H152" s="3994"/>
      <c r="I152" s="3995"/>
      <c r="J152" s="3999"/>
      <c r="K152" s="4000"/>
      <c r="L152" s="4000"/>
      <c r="M152" s="4000"/>
      <c r="N152" s="4001"/>
      <c r="O152" s="3983"/>
      <c r="P152" s="3984"/>
      <c r="Q152" s="3984"/>
      <c r="R152" s="3985"/>
      <c r="S152" s="4005"/>
      <c r="T152" s="4006"/>
      <c r="U152" s="4006"/>
      <c r="V152" s="4006"/>
      <c r="W152" s="4006"/>
      <c r="X152" s="4006"/>
      <c r="Y152" s="4007"/>
      <c r="Z152" s="3983"/>
      <c r="AA152" s="3984"/>
      <c r="AB152" s="3984"/>
      <c r="AC152" s="3984"/>
      <c r="AD152" s="3984"/>
      <c r="AE152" s="3984"/>
      <c r="AF152" s="3985"/>
      <c r="AG152" s="3926" t="s">
        <v>95</v>
      </c>
      <c r="AH152" s="3927"/>
      <c r="AI152" s="3927"/>
      <c r="AJ152" s="3927"/>
      <c r="AK152" s="3927"/>
      <c r="AL152" s="3927"/>
      <c r="AM152" s="3927"/>
      <c r="AN152" s="3927"/>
      <c r="AO152" s="3927"/>
      <c r="AP152" s="3928"/>
      <c r="AQ152" s="3964" t="s">
        <v>1598</v>
      </c>
      <c r="AR152" s="3936"/>
      <c r="AS152" s="3936"/>
      <c r="AT152" s="3936"/>
      <c r="AU152" s="3936"/>
      <c r="AV152" s="3936"/>
      <c r="AW152" s="3936"/>
      <c r="AX152" s="3936"/>
      <c r="AY152" s="3936"/>
      <c r="AZ152" s="3936"/>
      <c r="BA152" s="3936"/>
      <c r="BB152" s="3936"/>
      <c r="BC152" s="3936"/>
      <c r="BD152" s="3936"/>
      <c r="BE152" s="3936"/>
      <c r="BF152" s="3936"/>
      <c r="BG152" s="3936"/>
      <c r="BH152" s="3936"/>
      <c r="BI152" s="3937"/>
      <c r="BJ152" s="3921"/>
      <c r="BK152" s="3921"/>
      <c r="BL152" s="3921"/>
      <c r="BM152" s="3922"/>
    </row>
    <row r="153" spans="1:65" ht="22" customHeight="1">
      <c r="A153" s="3991"/>
      <c r="B153" s="3993"/>
      <c r="C153" s="3994"/>
      <c r="D153" s="3994"/>
      <c r="E153" s="3994"/>
      <c r="F153" s="3994"/>
      <c r="G153" s="3994"/>
      <c r="H153" s="3994"/>
      <c r="I153" s="3995"/>
      <c r="J153" s="3999"/>
      <c r="K153" s="4000"/>
      <c r="L153" s="4000"/>
      <c r="M153" s="4000"/>
      <c r="N153" s="4001"/>
      <c r="O153" s="3983"/>
      <c r="P153" s="3984"/>
      <c r="Q153" s="3984"/>
      <c r="R153" s="3985"/>
      <c r="S153" s="4005"/>
      <c r="T153" s="4006"/>
      <c r="U153" s="4006"/>
      <c r="V153" s="4006"/>
      <c r="W153" s="4006"/>
      <c r="X153" s="4006"/>
      <c r="Y153" s="4007"/>
      <c r="Z153" s="3983"/>
      <c r="AA153" s="3984"/>
      <c r="AB153" s="3984"/>
      <c r="AC153" s="3984"/>
      <c r="AD153" s="3984"/>
      <c r="AE153" s="3984"/>
      <c r="AF153" s="3985"/>
      <c r="AG153" s="3926" t="s">
        <v>96</v>
      </c>
      <c r="AH153" s="3927"/>
      <c r="AI153" s="3927"/>
      <c r="AJ153" s="3927"/>
      <c r="AK153" s="3927"/>
      <c r="AL153" s="3927"/>
      <c r="AM153" s="3927"/>
      <c r="AN153" s="3927"/>
      <c r="AO153" s="3927"/>
      <c r="AP153" s="3928"/>
      <c r="AQ153" s="3929" t="s">
        <v>97</v>
      </c>
      <c r="AR153" s="3930"/>
      <c r="AS153" s="3930"/>
      <c r="AT153" s="3930"/>
      <c r="AU153" s="3930"/>
      <c r="AV153" s="3930"/>
      <c r="AW153" s="3930"/>
      <c r="AX153" s="3930"/>
      <c r="AY153" s="3930"/>
      <c r="AZ153" s="3930"/>
      <c r="BA153" s="3930"/>
      <c r="BB153" s="3930"/>
      <c r="BC153" s="3930"/>
      <c r="BD153" s="3930"/>
      <c r="BE153" s="3930"/>
      <c r="BF153" s="3930"/>
      <c r="BG153" s="3930"/>
      <c r="BH153" s="3930"/>
      <c r="BI153" s="3931"/>
      <c r="BJ153" s="3921"/>
      <c r="BK153" s="3921"/>
      <c r="BL153" s="3921"/>
      <c r="BM153" s="3922"/>
    </row>
    <row r="154" spans="1:65" ht="22" customHeight="1">
      <c r="A154" s="3991"/>
      <c r="B154" s="3993"/>
      <c r="C154" s="3994"/>
      <c r="D154" s="3994"/>
      <c r="E154" s="3994"/>
      <c r="F154" s="3994"/>
      <c r="G154" s="3994"/>
      <c r="H154" s="3994"/>
      <c r="I154" s="3995"/>
      <c r="J154" s="3999"/>
      <c r="K154" s="4000"/>
      <c r="L154" s="4000"/>
      <c r="M154" s="4000"/>
      <c r="N154" s="4001"/>
      <c r="O154" s="3983"/>
      <c r="P154" s="3984"/>
      <c r="Q154" s="3984"/>
      <c r="R154" s="3985"/>
      <c r="S154" s="4005"/>
      <c r="T154" s="4006"/>
      <c r="U154" s="4006"/>
      <c r="V154" s="4006"/>
      <c r="W154" s="4006"/>
      <c r="X154" s="4006"/>
      <c r="Y154" s="4007"/>
      <c r="Z154" s="3983"/>
      <c r="AA154" s="3984"/>
      <c r="AB154" s="3984"/>
      <c r="AC154" s="3984"/>
      <c r="AD154" s="3984"/>
      <c r="AE154" s="3984"/>
      <c r="AF154" s="3985"/>
      <c r="AG154" s="3965" t="s">
        <v>67</v>
      </c>
      <c r="AH154" s="3966"/>
      <c r="AI154" s="3966"/>
      <c r="AJ154" s="3966"/>
      <c r="AK154" s="3966"/>
      <c r="AL154" s="3966"/>
      <c r="AM154" s="3966"/>
      <c r="AN154" s="3966"/>
      <c r="AO154" s="3966"/>
      <c r="AP154" s="3967"/>
      <c r="AQ154" s="4030" t="s">
        <v>68</v>
      </c>
      <c r="AR154" s="4031"/>
      <c r="AS154" s="4031"/>
      <c r="AT154" s="4031"/>
      <c r="AU154" s="4031"/>
      <c r="AV154" s="4031"/>
      <c r="AW154" s="4031"/>
      <c r="AX154" s="4031"/>
      <c r="AY154" s="4031"/>
      <c r="AZ154" s="4031"/>
      <c r="BA154" s="4031"/>
      <c r="BB154" s="4031"/>
      <c r="BC154" s="4031"/>
      <c r="BD154" s="4031"/>
      <c r="BE154" s="4031"/>
      <c r="BF154" s="4031"/>
      <c r="BG154" s="4031"/>
      <c r="BH154" s="4031"/>
      <c r="BI154" s="4032"/>
      <c r="BJ154" s="3933"/>
      <c r="BK154" s="3933"/>
      <c r="BL154" s="3933"/>
      <c r="BM154" s="3934"/>
    </row>
    <row r="155" spans="1:65" ht="22" customHeight="1">
      <c r="A155" s="3991"/>
      <c r="B155" s="3993"/>
      <c r="C155" s="3994"/>
      <c r="D155" s="3994"/>
      <c r="E155" s="3994"/>
      <c r="F155" s="3994"/>
      <c r="G155" s="3994"/>
      <c r="H155" s="3994"/>
      <c r="I155" s="3995"/>
      <c r="J155" s="3999"/>
      <c r="K155" s="4000"/>
      <c r="L155" s="4000"/>
      <c r="M155" s="4000"/>
      <c r="N155" s="4001"/>
      <c r="O155" s="3983"/>
      <c r="P155" s="3984"/>
      <c r="Q155" s="3984"/>
      <c r="R155" s="3985"/>
      <c r="S155" s="4005"/>
      <c r="T155" s="4006"/>
      <c r="U155" s="4006"/>
      <c r="V155" s="4006"/>
      <c r="W155" s="4006"/>
      <c r="X155" s="4006"/>
      <c r="Y155" s="4007"/>
      <c r="Z155" s="3983"/>
      <c r="AA155" s="3984"/>
      <c r="AB155" s="3984"/>
      <c r="AC155" s="3984"/>
      <c r="AD155" s="3984"/>
      <c r="AE155" s="3984"/>
      <c r="AF155" s="3985"/>
      <c r="AG155" s="3915" t="s">
        <v>1599</v>
      </c>
      <c r="AH155" s="3916"/>
      <c r="AI155" s="3916"/>
      <c r="AJ155" s="3916"/>
      <c r="AK155" s="3916"/>
      <c r="AL155" s="3916"/>
      <c r="AM155" s="3916"/>
      <c r="AN155" s="3916"/>
      <c r="AO155" s="3916"/>
      <c r="AP155" s="3917"/>
      <c r="AQ155" s="3918" t="s">
        <v>97</v>
      </c>
      <c r="AR155" s="3919"/>
      <c r="AS155" s="3919"/>
      <c r="AT155" s="3919"/>
      <c r="AU155" s="3919"/>
      <c r="AV155" s="3919"/>
      <c r="AW155" s="3919"/>
      <c r="AX155" s="3919"/>
      <c r="AY155" s="3919"/>
      <c r="AZ155" s="3919"/>
      <c r="BA155" s="3919"/>
      <c r="BB155" s="3919"/>
      <c r="BC155" s="3919"/>
      <c r="BD155" s="3919"/>
      <c r="BE155" s="3919"/>
      <c r="BF155" s="3919"/>
      <c r="BG155" s="3919"/>
      <c r="BH155" s="3919"/>
      <c r="BI155" s="3920"/>
      <c r="BJ155" s="3989"/>
      <c r="BK155" s="3989"/>
      <c r="BL155" s="3989"/>
      <c r="BM155" s="3990"/>
    </row>
    <row r="156" spans="1:65" ht="22" customHeight="1">
      <c r="A156" s="3991"/>
      <c r="B156" s="3993"/>
      <c r="C156" s="3994"/>
      <c r="D156" s="3994"/>
      <c r="E156" s="3994"/>
      <c r="F156" s="3994"/>
      <c r="G156" s="3994"/>
      <c r="H156" s="3994"/>
      <c r="I156" s="3995"/>
      <c r="J156" s="3999"/>
      <c r="K156" s="4000"/>
      <c r="L156" s="4000"/>
      <c r="M156" s="4000"/>
      <c r="N156" s="4001"/>
      <c r="O156" s="3983"/>
      <c r="P156" s="3984"/>
      <c r="Q156" s="3984"/>
      <c r="R156" s="3985"/>
      <c r="S156" s="4005"/>
      <c r="T156" s="4006"/>
      <c r="U156" s="4006"/>
      <c r="V156" s="4006"/>
      <c r="W156" s="4006"/>
      <c r="X156" s="4006"/>
      <c r="Y156" s="4007"/>
      <c r="Z156" s="3983"/>
      <c r="AA156" s="3984"/>
      <c r="AB156" s="3984"/>
      <c r="AC156" s="3984"/>
      <c r="AD156" s="3984"/>
      <c r="AE156" s="3984"/>
      <c r="AF156" s="3985"/>
      <c r="AG156" s="3915" t="s">
        <v>98</v>
      </c>
      <c r="AH156" s="3916"/>
      <c r="AI156" s="3916"/>
      <c r="AJ156" s="3916"/>
      <c r="AK156" s="3916"/>
      <c r="AL156" s="3916"/>
      <c r="AM156" s="3916"/>
      <c r="AN156" s="3916"/>
      <c r="AO156" s="3916"/>
      <c r="AP156" s="3917"/>
      <c r="AQ156" s="3918" t="s">
        <v>97</v>
      </c>
      <c r="AR156" s="3919"/>
      <c r="AS156" s="3919"/>
      <c r="AT156" s="3919"/>
      <c r="AU156" s="3919"/>
      <c r="AV156" s="3919"/>
      <c r="AW156" s="3919"/>
      <c r="AX156" s="3919"/>
      <c r="AY156" s="3919"/>
      <c r="AZ156" s="3919"/>
      <c r="BA156" s="3919"/>
      <c r="BB156" s="3919"/>
      <c r="BC156" s="3919"/>
      <c r="BD156" s="3919"/>
      <c r="BE156" s="3919"/>
      <c r="BF156" s="3919"/>
      <c r="BG156" s="3919"/>
      <c r="BH156" s="3919"/>
      <c r="BI156" s="3920"/>
      <c r="BJ156" s="3989"/>
      <c r="BK156" s="3989"/>
      <c r="BL156" s="3989"/>
      <c r="BM156" s="3990"/>
    </row>
    <row r="157" spans="1:65" ht="22" customHeight="1" thickBot="1">
      <c r="A157" s="3992"/>
      <c r="B157" s="3996"/>
      <c r="C157" s="3997"/>
      <c r="D157" s="3997"/>
      <c r="E157" s="3997"/>
      <c r="F157" s="3997"/>
      <c r="G157" s="3997"/>
      <c r="H157" s="3997"/>
      <c r="I157" s="3998"/>
      <c r="J157" s="4002"/>
      <c r="K157" s="4003"/>
      <c r="L157" s="4003"/>
      <c r="M157" s="4003"/>
      <c r="N157" s="4004"/>
      <c r="O157" s="3986"/>
      <c r="P157" s="3987"/>
      <c r="Q157" s="3987"/>
      <c r="R157" s="3988"/>
      <c r="S157" s="4008"/>
      <c r="T157" s="4009"/>
      <c r="U157" s="4009"/>
      <c r="V157" s="4009"/>
      <c r="W157" s="4009"/>
      <c r="X157" s="4009"/>
      <c r="Y157" s="4010"/>
      <c r="Z157" s="3986"/>
      <c r="AA157" s="3987"/>
      <c r="AB157" s="3987"/>
      <c r="AC157" s="3987"/>
      <c r="AD157" s="3987"/>
      <c r="AE157" s="3987"/>
      <c r="AF157" s="3988"/>
      <c r="AG157" s="3975" t="s">
        <v>99</v>
      </c>
      <c r="AH157" s="3976"/>
      <c r="AI157" s="3976"/>
      <c r="AJ157" s="3976"/>
      <c r="AK157" s="3976"/>
      <c r="AL157" s="3976"/>
      <c r="AM157" s="3976"/>
      <c r="AN157" s="3976"/>
      <c r="AO157" s="3976"/>
      <c r="AP157" s="3977"/>
      <c r="AQ157" s="3978" t="s">
        <v>1600</v>
      </c>
      <c r="AR157" s="3979"/>
      <c r="AS157" s="3979"/>
      <c r="AT157" s="3979"/>
      <c r="AU157" s="3979"/>
      <c r="AV157" s="3979"/>
      <c r="AW157" s="3979"/>
      <c r="AX157" s="3979"/>
      <c r="AY157" s="3979"/>
      <c r="AZ157" s="3979"/>
      <c r="BA157" s="3979"/>
      <c r="BB157" s="3979"/>
      <c r="BC157" s="3979"/>
      <c r="BD157" s="3979"/>
      <c r="BE157" s="3979"/>
      <c r="BF157" s="3979"/>
      <c r="BG157" s="3979"/>
      <c r="BH157" s="3979"/>
      <c r="BI157" s="3980"/>
      <c r="BJ157" s="3981"/>
      <c r="BK157" s="3981"/>
      <c r="BL157" s="3981"/>
      <c r="BM157" s="3982"/>
    </row>
    <row r="158" spans="1:65" ht="22.75" customHeight="1">
      <c r="B158" s="4"/>
      <c r="C158" s="3971"/>
      <c r="D158" s="3971"/>
      <c r="E158" s="3971"/>
      <c r="F158" s="3971"/>
      <c r="G158" s="3971"/>
      <c r="H158" s="3971"/>
      <c r="I158" s="3971"/>
      <c r="J158" s="3971"/>
      <c r="K158" s="3971"/>
      <c r="L158" s="3971"/>
      <c r="M158" s="3971"/>
      <c r="N158" s="3971"/>
      <c r="O158" s="3971"/>
      <c r="P158" s="3971"/>
      <c r="Q158" s="3971"/>
      <c r="R158" s="3971"/>
      <c r="S158" s="3971"/>
      <c r="T158" s="3971"/>
      <c r="U158" s="3971"/>
      <c r="V158" s="3971"/>
      <c r="W158" s="3971"/>
      <c r="X158" s="3971"/>
      <c r="Y158" s="3971"/>
      <c r="Z158" s="3971"/>
      <c r="AA158" s="3971"/>
      <c r="AB158" s="3971"/>
      <c r="AC158" s="3971"/>
      <c r="AD158" s="3971"/>
      <c r="AE158" s="3971"/>
      <c r="AF158" s="3971"/>
      <c r="AG158" s="3971"/>
      <c r="AH158" s="3971"/>
      <c r="AI158" s="3971"/>
      <c r="AJ158" s="3971"/>
      <c r="AK158" s="3971"/>
      <c r="AL158" s="3971"/>
      <c r="AM158" s="3971"/>
      <c r="AN158" s="3971"/>
      <c r="AO158" s="3971"/>
      <c r="AP158" s="3971"/>
      <c r="AQ158" s="3971"/>
      <c r="AR158" s="3971"/>
      <c r="AS158" s="3971"/>
      <c r="AT158" s="3971"/>
      <c r="AU158" s="3971"/>
      <c r="AV158" s="3971"/>
      <c r="AW158" s="3971"/>
      <c r="AX158" s="3971"/>
      <c r="AY158" s="3971"/>
      <c r="AZ158" s="3971"/>
      <c r="BA158" s="3971"/>
      <c r="BB158" s="3971"/>
      <c r="BC158" s="3971"/>
      <c r="BD158" s="3971"/>
      <c r="BE158" s="3971"/>
      <c r="BF158" s="3971"/>
      <c r="BG158" s="3971"/>
      <c r="BH158" s="3971"/>
      <c r="BI158" s="3971"/>
      <c r="BJ158" s="3971"/>
      <c r="BK158" s="3971"/>
      <c r="BL158" s="3971"/>
      <c r="BM158" s="3971"/>
    </row>
    <row r="159" spans="1:65" ht="34.75" customHeight="1">
      <c r="A159" s="7" t="s">
        <v>1601</v>
      </c>
      <c r="B159" s="9"/>
      <c r="C159" s="3932" t="s">
        <v>1602</v>
      </c>
      <c r="D159" s="3932"/>
      <c r="E159" s="3932"/>
      <c r="F159" s="3932"/>
      <c r="G159" s="3932"/>
      <c r="H159" s="3932"/>
      <c r="I159" s="3932"/>
      <c r="J159" s="3932"/>
      <c r="K159" s="3932"/>
      <c r="L159" s="3932"/>
      <c r="M159" s="3932"/>
      <c r="N159" s="3932"/>
      <c r="O159" s="3932"/>
      <c r="P159" s="3932"/>
      <c r="Q159" s="3932"/>
      <c r="R159" s="3932"/>
      <c r="S159" s="3932"/>
      <c r="T159" s="3932"/>
      <c r="U159" s="3932"/>
      <c r="V159" s="3932"/>
      <c r="W159" s="3932"/>
      <c r="X159" s="3932"/>
      <c r="Y159" s="3932"/>
      <c r="Z159" s="3932"/>
      <c r="AA159" s="3932"/>
      <c r="AB159" s="3932"/>
      <c r="AC159" s="3932"/>
      <c r="AD159" s="3932"/>
      <c r="AE159" s="3932"/>
      <c r="AF159" s="3932"/>
      <c r="AG159" s="3932"/>
      <c r="AH159" s="3932"/>
      <c r="AI159" s="3932"/>
      <c r="AJ159" s="3932"/>
      <c r="AK159" s="3932"/>
      <c r="AL159" s="3932"/>
      <c r="AM159" s="3932"/>
      <c r="AN159" s="3932"/>
      <c r="AO159" s="3932"/>
      <c r="AP159" s="3932"/>
      <c r="AQ159" s="3932"/>
      <c r="AR159" s="3932"/>
      <c r="AS159" s="3932"/>
      <c r="AT159" s="3932"/>
      <c r="AU159" s="3932"/>
      <c r="AV159" s="3932"/>
      <c r="AW159" s="3932"/>
      <c r="AX159" s="3932"/>
      <c r="AY159" s="3932"/>
      <c r="AZ159" s="3932"/>
      <c r="BA159" s="3932"/>
      <c r="BB159" s="3932"/>
      <c r="BC159" s="3932"/>
      <c r="BD159" s="3932"/>
      <c r="BE159" s="3932"/>
      <c r="BF159" s="3932"/>
      <c r="BG159" s="3932"/>
      <c r="BH159" s="3932"/>
      <c r="BI159" s="3932"/>
      <c r="BJ159" s="3932"/>
      <c r="BK159" s="3932"/>
      <c r="BL159" s="3932"/>
      <c r="BM159" s="3932"/>
    </row>
    <row r="160" spans="1:65" ht="27" customHeight="1">
      <c r="A160" s="7" t="s">
        <v>1603</v>
      </c>
      <c r="B160" s="7"/>
      <c r="C160" s="9" t="s">
        <v>100</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c r="A161" s="7" t="s">
        <v>102</v>
      </c>
      <c r="B161" s="7"/>
      <c r="C161" s="3972" t="s">
        <v>101</v>
      </c>
      <c r="D161" s="3972"/>
      <c r="E161" s="3972"/>
      <c r="F161" s="3972"/>
      <c r="G161" s="3972"/>
      <c r="H161" s="3972"/>
      <c r="I161" s="3972"/>
      <c r="J161" s="3972"/>
      <c r="K161" s="3972"/>
      <c r="L161" s="3972"/>
      <c r="M161" s="3972"/>
      <c r="N161" s="3972"/>
      <c r="O161" s="3972"/>
      <c r="P161" s="3972"/>
      <c r="Q161" s="3972"/>
      <c r="R161" s="3972"/>
      <c r="S161" s="3972"/>
      <c r="T161" s="3972"/>
      <c r="U161" s="3972"/>
      <c r="V161" s="3972"/>
      <c r="W161" s="3972"/>
      <c r="X161" s="3972"/>
      <c r="Y161" s="3972"/>
      <c r="Z161" s="3972"/>
      <c r="AA161" s="3972"/>
      <c r="AB161" s="3972"/>
      <c r="AC161" s="3972"/>
      <c r="AD161" s="3972"/>
      <c r="AE161" s="3972"/>
      <c r="AF161" s="3972"/>
      <c r="AG161" s="3972"/>
      <c r="AH161" s="3972"/>
      <c r="AI161" s="3972"/>
      <c r="AJ161" s="3972"/>
      <c r="AK161" s="3972"/>
      <c r="AL161" s="3972"/>
      <c r="AM161" s="3972"/>
      <c r="AN161" s="3972"/>
      <c r="AO161" s="3972"/>
      <c r="AP161" s="3972"/>
      <c r="AQ161" s="3972"/>
      <c r="AR161" s="3972"/>
      <c r="AS161" s="3972"/>
      <c r="AT161" s="3972"/>
      <c r="AU161" s="3972"/>
      <c r="AV161" s="3972"/>
      <c r="AW161" s="3972"/>
      <c r="AX161" s="3972"/>
      <c r="AY161" s="3972"/>
      <c r="AZ161" s="3972"/>
      <c r="BA161" s="3972"/>
      <c r="BB161" s="3972"/>
      <c r="BC161" s="3972"/>
      <c r="BD161" s="3972"/>
      <c r="BE161" s="3972"/>
      <c r="BF161" s="3972"/>
      <c r="BG161" s="3972"/>
      <c r="BH161" s="3972"/>
      <c r="BI161" s="3972"/>
      <c r="BJ161" s="3972"/>
      <c r="BK161" s="3972"/>
      <c r="BL161" s="3972"/>
      <c r="BM161" s="3972"/>
    </row>
    <row r="162" spans="1:256" ht="61.75" customHeight="1">
      <c r="A162" s="7" t="s">
        <v>33</v>
      </c>
      <c r="B162" s="7"/>
      <c r="C162" s="3973" t="s">
        <v>103</v>
      </c>
      <c r="D162" s="3973"/>
      <c r="E162" s="3973"/>
      <c r="F162" s="3973"/>
      <c r="G162" s="3973"/>
      <c r="H162" s="3973"/>
      <c r="I162" s="3973"/>
      <c r="J162" s="3973"/>
      <c r="K162" s="3973"/>
      <c r="L162" s="3973"/>
      <c r="M162" s="3973"/>
      <c r="N162" s="3973"/>
      <c r="O162" s="3973"/>
      <c r="P162" s="3973"/>
      <c r="Q162" s="3973"/>
      <c r="R162" s="3973"/>
      <c r="S162" s="3973"/>
      <c r="T162" s="3973"/>
      <c r="U162" s="3973"/>
      <c r="V162" s="3973"/>
      <c r="W162" s="3973"/>
      <c r="X162" s="3973"/>
      <c r="Y162" s="3973"/>
      <c r="Z162" s="3973"/>
      <c r="AA162" s="3973"/>
      <c r="AB162" s="3973"/>
      <c r="AC162" s="3973"/>
      <c r="AD162" s="3973"/>
      <c r="AE162" s="3973"/>
      <c r="AF162" s="3973"/>
      <c r="AG162" s="3973"/>
      <c r="AH162" s="3973"/>
      <c r="AI162" s="3973"/>
      <c r="AJ162" s="3973"/>
      <c r="AK162" s="3973"/>
      <c r="AL162" s="3973"/>
      <c r="AM162" s="3973"/>
      <c r="AN162" s="3973"/>
      <c r="AO162" s="3973"/>
      <c r="AP162" s="3973"/>
      <c r="AQ162" s="3973"/>
      <c r="AR162" s="3973"/>
      <c r="AS162" s="3973"/>
      <c r="AT162" s="3973"/>
      <c r="AU162" s="3973"/>
      <c r="AV162" s="3973"/>
      <c r="AW162" s="3973"/>
      <c r="AX162" s="3973"/>
      <c r="AY162" s="3973"/>
      <c r="AZ162" s="3973"/>
      <c r="BA162" s="3973"/>
      <c r="BB162" s="3973"/>
      <c r="BC162" s="3973"/>
      <c r="BD162" s="3973"/>
      <c r="BE162" s="3973"/>
      <c r="BF162" s="3973"/>
      <c r="BG162" s="3973"/>
      <c r="BH162" s="3973"/>
      <c r="BI162" s="3973"/>
      <c r="BJ162" s="3973"/>
      <c r="BK162" s="3973"/>
      <c r="BL162" s="3973"/>
      <c r="BM162" s="3973"/>
    </row>
    <row r="163" spans="1:256" ht="27" customHeight="1">
      <c r="A163" s="8" t="s">
        <v>34</v>
      </c>
      <c r="B163" s="8"/>
      <c r="C163" s="3974" t="s">
        <v>1604</v>
      </c>
      <c r="D163" s="3974"/>
      <c r="E163" s="3974"/>
      <c r="F163" s="3974"/>
      <c r="G163" s="3974"/>
      <c r="H163" s="3974"/>
      <c r="I163" s="3974"/>
      <c r="J163" s="3974"/>
      <c r="K163" s="3974"/>
      <c r="L163" s="3974"/>
      <c r="M163" s="3974"/>
      <c r="N163" s="3974"/>
      <c r="O163" s="3974"/>
      <c r="P163" s="3974"/>
      <c r="Q163" s="3974"/>
      <c r="R163" s="3974"/>
      <c r="S163" s="3974"/>
      <c r="T163" s="3974"/>
      <c r="U163" s="3974"/>
      <c r="V163" s="3974"/>
      <c r="W163" s="3974"/>
      <c r="X163" s="3974"/>
      <c r="Y163" s="3974"/>
      <c r="Z163" s="3974"/>
      <c r="AA163" s="3974"/>
      <c r="AB163" s="3974"/>
      <c r="AC163" s="3974"/>
      <c r="AD163" s="3974"/>
      <c r="AE163" s="3974"/>
      <c r="AF163" s="3974"/>
      <c r="AG163" s="3974"/>
      <c r="AH163" s="3974"/>
      <c r="AI163" s="3974"/>
      <c r="AJ163" s="3974"/>
      <c r="AK163" s="3974"/>
      <c r="AL163" s="3974"/>
      <c r="AM163" s="3974"/>
      <c r="AN163" s="3974"/>
      <c r="AO163" s="3974"/>
      <c r="AP163" s="3974"/>
      <c r="AQ163" s="3974"/>
      <c r="AR163" s="3974"/>
      <c r="AS163" s="3974"/>
      <c r="AT163" s="3974"/>
      <c r="AU163" s="3974"/>
      <c r="AV163" s="3974"/>
      <c r="AW163" s="3974"/>
      <c r="AX163" s="3974"/>
      <c r="AY163" s="3974"/>
      <c r="AZ163" s="3974"/>
      <c r="BA163" s="3974"/>
      <c r="BB163" s="3974"/>
      <c r="BC163" s="3974"/>
      <c r="BD163" s="3974"/>
      <c r="BE163" s="3974"/>
      <c r="BF163" s="3974"/>
      <c r="BG163" s="3974"/>
      <c r="BH163" s="3974"/>
      <c r="BI163" s="3974"/>
      <c r="BJ163" s="3974"/>
      <c r="BK163" s="3974"/>
      <c r="BL163" s="3974"/>
      <c r="BM163" s="3974"/>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c r="A164" s="8" t="s">
        <v>35</v>
      </c>
      <c r="B164" s="8"/>
      <c r="C164" s="3974" t="s">
        <v>1605</v>
      </c>
      <c r="D164" s="3974"/>
      <c r="E164" s="3974"/>
      <c r="F164" s="3974"/>
      <c r="G164" s="3974"/>
      <c r="H164" s="3974"/>
      <c r="I164" s="3974"/>
      <c r="J164" s="3974"/>
      <c r="K164" s="3974"/>
      <c r="L164" s="3974"/>
      <c r="M164" s="3974"/>
      <c r="N164" s="3974"/>
      <c r="O164" s="3974"/>
      <c r="P164" s="3974"/>
      <c r="Q164" s="3974"/>
      <c r="R164" s="3974"/>
      <c r="S164" s="3974"/>
      <c r="T164" s="3974"/>
      <c r="U164" s="3974"/>
      <c r="V164" s="3974"/>
      <c r="W164" s="3974"/>
      <c r="X164" s="3974"/>
      <c r="Y164" s="3974"/>
      <c r="Z164" s="3974"/>
      <c r="AA164" s="3974"/>
      <c r="AB164" s="3974"/>
      <c r="AC164" s="3974"/>
      <c r="AD164" s="3974"/>
      <c r="AE164" s="3974"/>
      <c r="AF164" s="3974"/>
      <c r="AG164" s="3974"/>
      <c r="AH164" s="3974"/>
      <c r="AI164" s="3974"/>
      <c r="AJ164" s="3974"/>
      <c r="AK164" s="3974"/>
      <c r="AL164" s="3974"/>
      <c r="AM164" s="3974"/>
      <c r="AN164" s="3974"/>
      <c r="AO164" s="3974"/>
      <c r="AP164" s="3974"/>
      <c r="AQ164" s="3974"/>
      <c r="AR164" s="3974"/>
      <c r="AS164" s="3974"/>
      <c r="AT164" s="3974"/>
      <c r="AU164" s="3974"/>
      <c r="AV164" s="3974"/>
      <c r="AW164" s="3974"/>
      <c r="AX164" s="3974"/>
      <c r="AY164" s="3974"/>
      <c r="AZ164" s="3974"/>
      <c r="BA164" s="3974"/>
      <c r="BB164" s="3974"/>
      <c r="BC164" s="3974"/>
      <c r="BD164" s="3974"/>
      <c r="BE164" s="3974"/>
      <c r="BF164" s="3974"/>
      <c r="BG164" s="3974"/>
      <c r="BH164" s="3974"/>
      <c r="BI164" s="3974"/>
      <c r="BJ164" s="3974"/>
      <c r="BK164" s="3974"/>
      <c r="BL164" s="3974"/>
      <c r="BM164" s="3974"/>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c r="A165" s="7" t="s">
        <v>36</v>
      </c>
      <c r="B165" s="7"/>
      <c r="C165" s="3932" t="s">
        <v>104</v>
      </c>
      <c r="D165" s="3932"/>
      <c r="E165" s="3932"/>
      <c r="F165" s="3932"/>
      <c r="G165" s="3932"/>
      <c r="H165" s="3932"/>
      <c r="I165" s="3932"/>
      <c r="J165" s="3932"/>
      <c r="K165" s="3932"/>
      <c r="L165" s="3932"/>
      <c r="M165" s="3932"/>
      <c r="N165" s="3932"/>
      <c r="O165" s="3932"/>
      <c r="P165" s="3932"/>
      <c r="Q165" s="3932"/>
      <c r="R165" s="3932"/>
      <c r="S165" s="3932"/>
      <c r="T165" s="3932"/>
      <c r="U165" s="3932"/>
      <c r="V165" s="3932"/>
      <c r="W165" s="3932"/>
      <c r="X165" s="3932"/>
      <c r="Y165" s="3932"/>
      <c r="Z165" s="3932"/>
      <c r="AA165" s="3932"/>
      <c r="AB165" s="3932"/>
      <c r="AC165" s="3932"/>
      <c r="AD165" s="3932"/>
      <c r="AE165" s="3932"/>
      <c r="AF165" s="3932"/>
      <c r="AG165" s="3932"/>
      <c r="AH165" s="3932"/>
      <c r="AI165" s="3932"/>
      <c r="AJ165" s="3932"/>
      <c r="AK165" s="3932"/>
      <c r="AL165" s="3932"/>
      <c r="AM165" s="3932"/>
      <c r="AN165" s="3932"/>
      <c r="AO165" s="3932"/>
      <c r="AP165" s="3932"/>
      <c r="AQ165" s="3932"/>
      <c r="AR165" s="3932"/>
      <c r="AS165" s="3932"/>
      <c r="AT165" s="3932"/>
      <c r="AU165" s="3932"/>
      <c r="AV165" s="3932"/>
      <c r="AW165" s="3932"/>
      <c r="AX165" s="3932"/>
      <c r="AY165" s="3932"/>
      <c r="AZ165" s="3932"/>
      <c r="BA165" s="3932"/>
      <c r="BB165" s="3932"/>
      <c r="BC165" s="3932"/>
      <c r="BD165" s="3932"/>
      <c r="BE165" s="3932"/>
      <c r="BF165" s="3932"/>
      <c r="BG165" s="3932"/>
      <c r="BH165" s="3932"/>
      <c r="BI165" s="3932"/>
      <c r="BJ165" s="3932"/>
      <c r="BK165" s="3932"/>
      <c r="BL165" s="3932"/>
      <c r="BM165" s="3932"/>
    </row>
    <row r="166" spans="1:256" ht="27" customHeight="1">
      <c r="A166" s="7" t="s">
        <v>37</v>
      </c>
      <c r="B166" s="7"/>
      <c r="C166" s="3932" t="s">
        <v>105</v>
      </c>
      <c r="D166" s="3932"/>
      <c r="E166" s="3932"/>
      <c r="F166" s="3932"/>
      <c r="G166" s="3932"/>
      <c r="H166" s="3932"/>
      <c r="I166" s="3932"/>
      <c r="J166" s="3932"/>
      <c r="K166" s="3932"/>
      <c r="L166" s="3932"/>
      <c r="M166" s="3932"/>
      <c r="N166" s="3932"/>
      <c r="O166" s="3932"/>
      <c r="P166" s="3932"/>
      <c r="Q166" s="3932"/>
      <c r="R166" s="3932"/>
      <c r="S166" s="3932"/>
      <c r="T166" s="3932"/>
      <c r="U166" s="3932"/>
      <c r="V166" s="3932"/>
      <c r="W166" s="3932"/>
      <c r="X166" s="3932"/>
      <c r="Y166" s="3932"/>
      <c r="Z166" s="3932"/>
      <c r="AA166" s="3932"/>
      <c r="AB166" s="3932"/>
      <c r="AC166" s="3932"/>
      <c r="AD166" s="3932"/>
      <c r="AE166" s="3932"/>
      <c r="AF166" s="3932"/>
      <c r="AG166" s="3932"/>
      <c r="AH166" s="3932"/>
      <c r="AI166" s="3932"/>
      <c r="AJ166" s="3932"/>
      <c r="AK166" s="3932"/>
      <c r="AL166" s="3932"/>
      <c r="AM166" s="3932"/>
      <c r="AN166" s="3932"/>
      <c r="AO166" s="3932"/>
      <c r="AP166" s="3932"/>
      <c r="AQ166" s="3932"/>
      <c r="AR166" s="3932"/>
      <c r="AS166" s="3932"/>
      <c r="AT166" s="3932"/>
      <c r="AU166" s="3932"/>
      <c r="AV166" s="3932"/>
      <c r="AW166" s="3932"/>
      <c r="AX166" s="3932"/>
      <c r="AY166" s="3932"/>
      <c r="AZ166" s="3932"/>
      <c r="BA166" s="3932"/>
      <c r="BB166" s="3932"/>
      <c r="BC166" s="3932"/>
      <c r="BD166" s="3932"/>
      <c r="BE166" s="3932"/>
      <c r="BF166" s="3932"/>
      <c r="BG166" s="3932"/>
      <c r="BH166" s="3932"/>
      <c r="BI166" s="3932"/>
      <c r="BJ166" s="3932"/>
      <c r="BK166" s="3932"/>
      <c r="BL166" s="3932"/>
      <c r="BM166" s="3932"/>
    </row>
    <row r="167" spans="1:256" ht="27" customHeight="1">
      <c r="A167" s="7" t="s">
        <v>38</v>
      </c>
      <c r="B167" s="7"/>
      <c r="C167" s="3932" t="s">
        <v>106</v>
      </c>
      <c r="D167" s="3932"/>
      <c r="E167" s="3932"/>
      <c r="F167" s="3932"/>
      <c r="G167" s="3932"/>
      <c r="H167" s="3932"/>
      <c r="I167" s="3932"/>
      <c r="J167" s="3932"/>
      <c r="K167" s="3932"/>
      <c r="L167" s="3932"/>
      <c r="M167" s="3932"/>
      <c r="N167" s="3932"/>
      <c r="O167" s="3932"/>
      <c r="P167" s="3932"/>
      <c r="Q167" s="3932"/>
      <c r="R167" s="3932"/>
      <c r="S167" s="3932"/>
      <c r="T167" s="3932"/>
      <c r="U167" s="3932"/>
      <c r="V167" s="3932"/>
      <c r="W167" s="3932"/>
      <c r="X167" s="3932"/>
      <c r="Y167" s="3932"/>
      <c r="Z167" s="3932"/>
      <c r="AA167" s="3932"/>
      <c r="AB167" s="3932"/>
      <c r="AC167" s="3932"/>
      <c r="AD167" s="3932"/>
      <c r="AE167" s="3932"/>
      <c r="AF167" s="3932"/>
      <c r="AG167" s="3932"/>
      <c r="AH167" s="3932"/>
      <c r="AI167" s="3932"/>
      <c r="AJ167" s="3932"/>
      <c r="AK167" s="3932"/>
      <c r="AL167" s="3932"/>
      <c r="AM167" s="3932"/>
      <c r="AN167" s="3932"/>
      <c r="AO167" s="3932"/>
      <c r="AP167" s="3932"/>
      <c r="AQ167" s="3932"/>
      <c r="AR167" s="3932"/>
      <c r="AS167" s="3932"/>
      <c r="AT167" s="3932"/>
      <c r="AU167" s="3932"/>
      <c r="AV167" s="3932"/>
      <c r="AW167" s="3932"/>
      <c r="AX167" s="3932"/>
      <c r="AY167" s="3932"/>
      <c r="AZ167" s="3932"/>
      <c r="BA167" s="3932"/>
      <c r="BB167" s="3932"/>
      <c r="BC167" s="3932"/>
      <c r="BD167" s="3932"/>
      <c r="BE167" s="3932"/>
      <c r="BF167" s="3932"/>
      <c r="BG167" s="3932"/>
      <c r="BH167" s="3932"/>
      <c r="BI167" s="3932"/>
      <c r="BJ167" s="3932"/>
      <c r="BK167" s="3932"/>
      <c r="BL167" s="3932"/>
      <c r="BM167" s="3932"/>
    </row>
    <row r="168" spans="1:256">
      <c r="AK168" s="3"/>
      <c r="AL168" s="3"/>
      <c r="AM168" s="3"/>
      <c r="AN168" s="3"/>
      <c r="AO168" s="3"/>
      <c r="AP168" s="3"/>
    </row>
    <row r="169" spans="1:256">
      <c r="AK169" s="3"/>
      <c r="AL169" s="3"/>
      <c r="AM169" s="3"/>
      <c r="AN169" s="3"/>
      <c r="AO169" s="3"/>
      <c r="AP169" s="3"/>
    </row>
    <row r="170" spans="1:256">
      <c r="AK170" s="3"/>
      <c r="AL170" s="3"/>
      <c r="AM170" s="3"/>
      <c r="AN170" s="3"/>
      <c r="AO170" s="3"/>
      <c r="AP170" s="3"/>
    </row>
    <row r="171" spans="1:256">
      <c r="AK171" s="3"/>
      <c r="AL171" s="3"/>
      <c r="AM171" s="3"/>
      <c r="AN171" s="3"/>
      <c r="AO171" s="3"/>
      <c r="AP171" s="3"/>
    </row>
    <row r="172" spans="1:256">
      <c r="AK172" s="3"/>
      <c r="AL172" s="3"/>
      <c r="AM172" s="3"/>
      <c r="AN172" s="3"/>
      <c r="AO172" s="3"/>
      <c r="AP172" s="3"/>
    </row>
    <row r="173" spans="1:256">
      <c r="AK173" s="3"/>
      <c r="AL173" s="3"/>
      <c r="AM173" s="3"/>
      <c r="AN173" s="3"/>
      <c r="AO173" s="3"/>
      <c r="AP173" s="3"/>
    </row>
    <row r="174" spans="1:256">
      <c r="AK174" s="3"/>
      <c r="AL174" s="3"/>
      <c r="AM174" s="3"/>
      <c r="AN174" s="3"/>
      <c r="AO174" s="3"/>
      <c r="AP174" s="3"/>
    </row>
    <row r="175" spans="1:256">
      <c r="AK175" s="3"/>
      <c r="AL175" s="3"/>
      <c r="AM175" s="3"/>
      <c r="AN175" s="3"/>
      <c r="AO175" s="3"/>
      <c r="AP175" s="3"/>
    </row>
    <row r="176" spans="1:256">
      <c r="AK176" s="3"/>
      <c r="AL176" s="3"/>
      <c r="AM176" s="3"/>
      <c r="AN176" s="3"/>
      <c r="AO176" s="3"/>
      <c r="AP176" s="3"/>
    </row>
    <row r="177" spans="37:42">
      <c r="AK177" s="3"/>
      <c r="AL177" s="3"/>
      <c r="AM177" s="3"/>
      <c r="AN177" s="3"/>
      <c r="AO177" s="3"/>
      <c r="AP177" s="3"/>
    </row>
    <row r="178" spans="37:42">
      <c r="AK178" s="3"/>
      <c r="AL178" s="3"/>
      <c r="AM178" s="3"/>
      <c r="AN178" s="3"/>
      <c r="AO178" s="3"/>
      <c r="AP178" s="3"/>
    </row>
    <row r="179" spans="37:42">
      <c r="AK179" s="3"/>
      <c r="AL179" s="3"/>
      <c r="AM179" s="3"/>
      <c r="AN179" s="3"/>
      <c r="AO179" s="3"/>
      <c r="AP179" s="3"/>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4"/>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90</vt:i4>
      </vt:variant>
      <vt:variant>
        <vt:lpstr>名前付き一覧</vt:lpstr>
      </vt:variant>
      <vt:variant>
        <vt:i4>93</vt:i4>
      </vt:variant>
    </vt:vector>
  </HeadingPairs>
  <TitlesOfParts>
    <vt:vector size="183" baseType="lpstr">
      <vt:lpstr>目次</vt:lpstr>
      <vt:lpstr>別紙２-１</vt:lpstr>
      <vt:lpstr>別紙２-２</vt:lpstr>
      <vt:lpstr>別紙２-３</vt:lpstr>
      <vt:lpstr>別紙２-４</vt:lpstr>
      <vt:lpstr>別紙３-１</vt:lpstr>
      <vt:lpstr>別紙３-２</vt:lpstr>
      <vt:lpstr>別紙４</vt:lpstr>
      <vt:lpstr>別紙４-１</vt:lpstr>
      <vt:lpstr>別紙４-２</vt:lpstr>
      <vt:lpstr>別紙５</vt:lpstr>
      <vt:lpstr>別紙６-１</vt:lpstr>
      <vt:lpstr>別紙６-２</vt:lpstr>
      <vt:lpstr>別紙７</vt:lpstr>
      <vt:lpstr>別紙８-１</vt:lpstr>
      <vt:lpstr>別紙８-２</vt:lpstr>
      <vt:lpstr>別紙８-３</vt:lpstr>
      <vt:lpstr>別紙９-１</vt:lpstr>
      <vt:lpstr>別紙９-２</vt:lpstr>
      <vt:lpstr>別紙10</vt:lpstr>
      <vt:lpstr>別紙11</vt:lpstr>
      <vt:lpstr>別紙12</vt:lpstr>
      <vt:lpstr>別紙13</vt:lpstr>
      <vt:lpstr>別紙14</vt:lpstr>
      <vt:lpstr>別紙15</vt:lpstr>
      <vt:lpstr>別紙16</vt:lpstr>
      <vt:lpstr>別紙17</vt:lpstr>
      <vt:lpstr>別紙18</vt:lpstr>
      <vt:lpstr>別紙19</vt:lpstr>
      <vt:lpstr>別紙20</vt:lpstr>
      <vt:lpstr>別紙21</vt:lpstr>
      <vt:lpstr>別紙22</vt:lpstr>
      <vt:lpstr>別紙23-１</vt:lpstr>
      <vt:lpstr>別紙23-２</vt:lpstr>
      <vt:lpstr>別紙24</vt:lpstr>
      <vt:lpstr>別紙25</vt:lpstr>
      <vt:lpstr>別紙26</vt:lpstr>
      <vt:lpstr>別紙27</vt:lpstr>
      <vt:lpstr>別紙28</vt:lpstr>
      <vt:lpstr>別紙29-１</vt:lpstr>
      <vt:lpstr>別紙29-２</vt:lpstr>
      <vt:lpstr>別紙29-2（記載例）</vt:lpstr>
      <vt:lpstr>別紙30</vt:lpstr>
      <vt:lpstr>別紙31</vt:lpstr>
      <vt:lpstr>別紙32</vt:lpstr>
      <vt:lpstr>別紙33</vt:lpstr>
      <vt:lpstr>別紙34</vt:lpstr>
      <vt:lpstr>別紙35</vt:lpstr>
      <vt:lpstr>別紙36</vt:lpstr>
      <vt:lpstr>別紙37</vt:lpstr>
      <vt:lpstr>別紙37（記載例）</vt:lpstr>
      <vt:lpstr>別紙38</vt:lpstr>
      <vt:lpstr>別紙39</vt:lpstr>
      <vt:lpstr>別紙40</vt:lpstr>
      <vt:lpstr>別紙41</vt:lpstr>
      <vt:lpstr>別紙42</vt:lpstr>
      <vt:lpstr>別紙43</vt:lpstr>
      <vt:lpstr>別紙44</vt:lpstr>
      <vt:lpstr>別紙45</vt:lpstr>
      <vt:lpstr>別紙46-１</vt:lpstr>
      <vt:lpstr>別紙46-２</vt:lpstr>
      <vt:lpstr>別紙47</vt:lpstr>
      <vt:lpstr>別紙48</vt:lpstr>
      <vt:lpstr>別紙49</vt:lpstr>
      <vt:lpstr>別紙50</vt:lpstr>
      <vt:lpstr>別紙51-１</vt:lpstr>
      <vt:lpstr>別紙51-２</vt:lpstr>
      <vt:lpstr>別紙51-３</vt:lpstr>
      <vt:lpstr>別紙52</vt:lpstr>
      <vt:lpstr>別紙53</vt:lpstr>
      <vt:lpstr>別紙54</vt:lpstr>
      <vt:lpstr>別紙55</vt:lpstr>
      <vt:lpstr>別紙56</vt:lpstr>
      <vt:lpstr>別紙57</vt:lpstr>
      <vt:lpstr>就労B　ピアサポーター等の配置に関する届出書</vt:lpstr>
      <vt:lpstr>平均利用者数算定シート</vt:lpstr>
      <vt:lpstr>【記入例】平均利用者数算定シート </vt:lpstr>
      <vt:lpstr>別添　1-1</vt:lpstr>
      <vt:lpstr>別添　1-2</vt:lpstr>
      <vt:lpstr>別添　2-1</vt:lpstr>
      <vt:lpstr>別添　2-2</vt:lpstr>
      <vt:lpstr>別添　2-3</vt:lpstr>
      <vt:lpstr>別添　2-4</vt:lpstr>
      <vt:lpstr>別添　2-5</vt:lpstr>
      <vt:lpstr>別添　3</vt:lpstr>
      <vt:lpstr>別添　4-1</vt:lpstr>
      <vt:lpstr>別添　4-2</vt:lpstr>
      <vt:lpstr>別添　4-3</vt:lpstr>
      <vt:lpstr>別添　5</vt:lpstr>
      <vt:lpstr>障害児通所・入所給付費　体制等状況一覧_旧</vt:lpstr>
      <vt:lpstr>'別紙６-１'!Excel_BuiltIn_Print_Area</vt:lpstr>
      <vt:lpstr>'別紙６-２'!Excel_BuiltIn_Print_Area</vt:lpstr>
      <vt:lpstr>別紙７!Excel_BuiltIn_Print_Area</vt:lpstr>
      <vt:lpstr>'【記入例】平均利用者数算定シート '!Print_Area</vt:lpstr>
      <vt:lpstr>'就労B　ピアサポーター等の配置に関する届出書'!Print_Area</vt:lpstr>
      <vt:lpstr>'障害児通所・入所給付費　体制等状況一覧_旧'!Print_Area</vt:lpstr>
      <vt:lpstr>平均利用者数算定シート!Print_Area</vt:lpstr>
      <vt:lpstr>別紙10!Print_Area</vt:lpstr>
      <vt:lpstr>別紙11!Print_Area</vt:lpstr>
      <vt:lpstr>別紙12!Print_Area</vt:lpstr>
      <vt:lpstr>別紙13!Print_Area</vt:lpstr>
      <vt:lpstr>別紙14!Print_Area</vt:lpstr>
      <vt:lpstr>別紙15!Print_Area</vt:lpstr>
      <vt:lpstr>別紙16!Print_Area</vt:lpstr>
      <vt:lpstr>別紙17!Print_Area</vt:lpstr>
      <vt:lpstr>別紙18!Print_Area</vt:lpstr>
      <vt:lpstr>別紙19!Print_Area</vt:lpstr>
      <vt:lpstr>別紙20!Print_Area</vt:lpstr>
      <vt:lpstr>別紙21!Print_Area</vt:lpstr>
      <vt:lpstr>'別紙２-１'!Print_Area</vt:lpstr>
      <vt:lpstr>別紙22!Print_Area</vt:lpstr>
      <vt:lpstr>'別紙２-２'!Print_Area</vt:lpstr>
      <vt:lpstr>'別紙２-３'!Print_Area</vt:lpstr>
      <vt:lpstr>'別紙23-１'!Print_Area</vt:lpstr>
      <vt:lpstr>'別紙23-２'!Print_Area</vt:lpstr>
      <vt:lpstr>別紙24!Print_Area</vt:lpstr>
      <vt:lpstr>'別紙２-４'!Print_Area</vt:lpstr>
      <vt:lpstr>別紙25!Print_Area</vt:lpstr>
      <vt:lpstr>別紙26!Print_Area</vt:lpstr>
      <vt:lpstr>別紙27!Print_Area</vt:lpstr>
      <vt:lpstr>別紙28!Print_Area</vt:lpstr>
      <vt:lpstr>'別紙29-１'!Print_Area</vt:lpstr>
      <vt:lpstr>'別紙29-２'!Print_Area</vt:lpstr>
      <vt:lpstr>'別紙29-2（記載例）'!Print_Area</vt:lpstr>
      <vt:lpstr>別紙30!Print_Area</vt:lpstr>
      <vt:lpstr>別紙31!Print_Area</vt:lpstr>
      <vt:lpstr>'別紙３-１'!Print_Area</vt:lpstr>
      <vt:lpstr>別紙32!Print_Area</vt:lpstr>
      <vt:lpstr>'別紙３-２'!Print_Area</vt:lpstr>
      <vt:lpstr>別紙33!Print_Area</vt:lpstr>
      <vt:lpstr>別紙34!Print_Area</vt:lpstr>
      <vt:lpstr>別紙35!Print_Area</vt:lpstr>
      <vt:lpstr>別紙36!Print_Area</vt:lpstr>
      <vt:lpstr>別紙37!Print_Area</vt:lpstr>
      <vt:lpstr>'別紙37（記載例）'!Print_Area</vt:lpstr>
      <vt:lpstr>別紙38!Print_Area</vt:lpstr>
      <vt:lpstr>別紙39!Print_Area</vt:lpstr>
      <vt:lpstr>別紙４!Print_Area</vt:lpstr>
      <vt:lpstr>別紙40!Print_Area</vt:lpstr>
      <vt:lpstr>別紙41!Print_Area</vt:lpstr>
      <vt:lpstr>'別紙４-１'!Print_Area</vt:lpstr>
      <vt:lpstr>別紙42!Print_Area</vt:lpstr>
      <vt:lpstr>'別紙４-２'!Print_Area</vt:lpstr>
      <vt:lpstr>別紙43!Print_Area</vt:lpstr>
      <vt:lpstr>別紙44!Print_Area</vt:lpstr>
      <vt:lpstr>別紙45!Print_Area</vt:lpstr>
      <vt:lpstr>'別紙46-１'!Print_Area</vt:lpstr>
      <vt:lpstr>'別紙46-２'!Print_Area</vt:lpstr>
      <vt:lpstr>別紙47!Print_Area</vt:lpstr>
      <vt:lpstr>別紙48!Print_Area</vt:lpstr>
      <vt:lpstr>別紙49!Print_Area</vt:lpstr>
      <vt:lpstr>別紙５!Print_Area</vt:lpstr>
      <vt:lpstr>別紙50!Print_Area</vt:lpstr>
      <vt:lpstr>'別紙51-１'!Print_Area</vt:lpstr>
      <vt:lpstr>'別紙51-２'!Print_Area</vt:lpstr>
      <vt:lpstr>'別紙51-３'!Print_Area</vt:lpstr>
      <vt:lpstr>別紙52!Print_Area</vt:lpstr>
      <vt:lpstr>別紙53!Print_Area</vt:lpstr>
      <vt:lpstr>別紙54!Print_Area</vt:lpstr>
      <vt:lpstr>別紙55!Print_Area</vt:lpstr>
      <vt:lpstr>別紙56!Print_Area</vt:lpstr>
      <vt:lpstr>別紙57!Print_Area</vt:lpstr>
      <vt:lpstr>'別紙６-１'!Print_Area</vt:lpstr>
      <vt:lpstr>'別紙６-２'!Print_Area</vt:lpstr>
      <vt:lpstr>別紙７!Print_Area</vt:lpstr>
      <vt:lpstr>'別紙８-１'!Print_Area</vt:lpstr>
      <vt:lpstr>'別紙８-２'!Print_Area</vt:lpstr>
      <vt:lpstr>'別紙８-３'!Print_Area</vt:lpstr>
      <vt:lpstr>'別紙９-１'!Print_Area</vt:lpstr>
      <vt:lpstr>'別紙９-２'!Print_Area</vt:lpstr>
      <vt:lpstr>'別添　1-1'!Print_Area</vt:lpstr>
      <vt:lpstr>'別添　1-2'!Print_Area</vt:lpstr>
      <vt:lpstr>'別添　2-1'!Print_Area</vt:lpstr>
      <vt:lpstr>'別添　2-2'!Print_Area</vt:lpstr>
      <vt:lpstr>'別添　2-3'!Print_Area</vt:lpstr>
      <vt:lpstr>'別添　2-4'!Print_Area</vt:lpstr>
      <vt:lpstr>'別添　2-5'!Print_Area</vt:lpstr>
      <vt:lpstr>'別添　3'!Print_Area</vt:lpstr>
      <vt:lpstr>'別添　4-1'!Print_Area</vt:lpstr>
      <vt:lpstr>'別添　4-2'!Print_Area</vt:lpstr>
      <vt:lpstr>'別添　4-3'!Print_Area</vt:lpstr>
      <vt:lpstr>'別添　5'!Print_Area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2026-02-05T11:01:40Z</dcterms:created>
  <dcterms:modified xsi:type="dcterms:W3CDTF">2026-08-04T02:56:42Z</dcterms:modified>
</cp:coreProperties>
</file>