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file\ICSN-HD\【社団法人いわき産学官ネットワーク協会】\事業関係\令和７年度\地域産業競争力強化支援事業\01_公募関係\【様式】\フェーズ４\"/>
    </mc:Choice>
  </mc:AlternateContent>
  <xr:revisionPtr revIDLastSave="0" documentId="13_ncr:1_{EA374986-50FD-4084-99B5-EAAC25602CEB}" xr6:coauthVersionLast="36" xr6:coauthVersionMax="36" xr10:uidLastSave="{00000000-0000-0000-0000-000000000000}"/>
  <bookViews>
    <workbookView xWindow="0" yWindow="0" windowWidth="24000" windowHeight="9750" xr2:uid="{00000000-000D-0000-FFFF-FFFF00000000}"/>
  </bookViews>
  <sheets>
    <sheet name="様式４" sheetId="1" r:id="rId1"/>
  </sheets>
  <definedNames>
    <definedName name="_xlnm.Print_Area" localSheetId="0">様式４!$B$3:$S$132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6" i="1" l="1"/>
  <c r="K75" i="1" l="1"/>
  <c r="Q75" i="1" s="1"/>
  <c r="K74" i="1"/>
  <c r="Q74" i="1" s="1"/>
  <c r="K73" i="1"/>
  <c r="Q73" i="1" s="1"/>
  <c r="K72" i="1"/>
  <c r="Q72" i="1" s="1"/>
  <c r="K71" i="1"/>
  <c r="Q71" i="1" s="1"/>
  <c r="K70" i="1"/>
  <c r="Q70" i="1" s="1"/>
  <c r="K69" i="1"/>
  <c r="Q69" i="1" s="1"/>
  <c r="K68" i="1"/>
  <c r="Q68" i="1" s="1"/>
  <c r="K53" i="1"/>
  <c r="Q53" i="1" s="1"/>
  <c r="K52" i="1"/>
  <c r="Q52" i="1" s="1"/>
  <c r="K51" i="1"/>
  <c r="Q51" i="1" s="1"/>
  <c r="K50" i="1"/>
  <c r="Q50" i="1" s="1"/>
  <c r="K49" i="1"/>
  <c r="Q49" i="1" s="1"/>
  <c r="K48" i="1"/>
  <c r="Q48" i="1" s="1"/>
  <c r="K47" i="1"/>
  <c r="Q47" i="1" s="1"/>
  <c r="K46" i="1"/>
  <c r="Q46" i="1" s="1"/>
  <c r="E67" i="1" l="1"/>
  <c r="E45" i="1"/>
  <c r="K108" i="1"/>
  <c r="Q108" i="1" s="1"/>
  <c r="K107" i="1"/>
  <c r="Q107" i="1" s="1"/>
  <c r="K106" i="1"/>
  <c r="Q106" i="1" s="1"/>
  <c r="K105" i="1"/>
  <c r="Q105" i="1" s="1"/>
  <c r="K104" i="1"/>
  <c r="Q104" i="1" s="1"/>
  <c r="K103" i="1"/>
  <c r="Q103" i="1" s="1"/>
  <c r="K102" i="1"/>
  <c r="Q102" i="1" s="1"/>
  <c r="K101" i="1"/>
  <c r="Q101" i="1" s="1"/>
  <c r="E100" i="1" l="1"/>
  <c r="K114" i="1"/>
  <c r="Q114" i="1" s="1"/>
  <c r="K113" i="1"/>
  <c r="Q113" i="1" s="1"/>
  <c r="K116" i="1"/>
  <c r="Q116" i="1" s="1"/>
  <c r="K115" i="1"/>
  <c r="Q115" i="1" s="1"/>
  <c r="K117" i="1"/>
  <c r="Q117" i="1" s="1"/>
  <c r="K118" i="1"/>
  <c r="Q118" i="1" s="1"/>
  <c r="K93" i="1"/>
  <c r="Q93" i="1" s="1"/>
  <c r="K92" i="1"/>
  <c r="Q92" i="1" s="1"/>
  <c r="K91" i="1"/>
  <c r="Q91" i="1" s="1"/>
  <c r="K94" i="1"/>
  <c r="Q94" i="1" s="1"/>
  <c r="K95" i="1"/>
  <c r="Q95" i="1" s="1"/>
  <c r="K82" i="1"/>
  <c r="Q82" i="1" s="1"/>
  <c r="K81" i="1"/>
  <c r="Q81" i="1" s="1"/>
  <c r="K80" i="1"/>
  <c r="Q80" i="1" s="1"/>
  <c r="K83" i="1"/>
  <c r="Q83" i="1" s="1"/>
  <c r="K59" i="1"/>
  <c r="Q59" i="1" s="1"/>
  <c r="K58" i="1"/>
  <c r="Q58" i="1" s="1"/>
  <c r="K61" i="1"/>
  <c r="Q61" i="1" s="1"/>
  <c r="K60" i="1"/>
  <c r="Q60" i="1" s="1"/>
  <c r="K62" i="1"/>
  <c r="Q62" i="1" s="1"/>
  <c r="K38" i="1"/>
  <c r="Q38" i="1" s="1"/>
  <c r="K37" i="1"/>
  <c r="Q37" i="1" s="1"/>
  <c r="K36" i="1"/>
  <c r="Q36" i="1" s="1"/>
  <c r="K27" i="1"/>
  <c r="Q27" i="1" s="1"/>
  <c r="K26" i="1"/>
  <c r="Q26" i="1" s="1"/>
  <c r="K25" i="1"/>
  <c r="Q25" i="1" s="1"/>
  <c r="K16" i="1"/>
  <c r="Q16" i="1" s="1"/>
  <c r="K15" i="1"/>
  <c r="Q15" i="1" s="1"/>
  <c r="K14" i="1"/>
  <c r="Q14" i="1" s="1"/>
  <c r="K119" i="1" l="1"/>
  <c r="K112" i="1"/>
  <c r="K97" i="1"/>
  <c r="K96" i="1"/>
  <c r="K90" i="1"/>
  <c r="K86" i="1"/>
  <c r="K85" i="1"/>
  <c r="K84" i="1"/>
  <c r="K79" i="1"/>
  <c r="K64" i="1"/>
  <c r="K63" i="1"/>
  <c r="K57" i="1"/>
  <c r="K42" i="1"/>
  <c r="K41" i="1"/>
  <c r="K40" i="1"/>
  <c r="K39" i="1"/>
  <c r="K35" i="1"/>
  <c r="K31" i="1"/>
  <c r="K30" i="1"/>
  <c r="K29" i="1"/>
  <c r="K28" i="1"/>
  <c r="K24" i="1"/>
  <c r="K20" i="1"/>
  <c r="Q20" i="1" s="1"/>
  <c r="K19" i="1"/>
  <c r="K18" i="1"/>
  <c r="K17" i="1"/>
  <c r="K13" i="1"/>
  <c r="Q13" i="1" l="1"/>
  <c r="Q40" i="1"/>
  <c r="Q30" i="1"/>
  <c r="Q29" i="1"/>
  <c r="Q18" i="1"/>
  <c r="Q17" i="1"/>
  <c r="Q119" i="1"/>
  <c r="Q112" i="1"/>
  <c r="E111" i="1" s="1"/>
  <c r="Q97" i="1"/>
  <c r="Q90" i="1"/>
  <c r="Q85" i="1"/>
  <c r="Q79" i="1"/>
  <c r="Q63" i="1"/>
  <c r="Q57" i="1"/>
  <c r="Q42" i="1"/>
  <c r="Q41" i="1"/>
  <c r="Q39" i="1"/>
  <c r="Q35" i="1"/>
  <c r="Q31" i="1"/>
  <c r="Q28" i="1"/>
  <c r="Q19" i="1"/>
  <c r="Q96" i="1"/>
  <c r="Q86" i="1"/>
  <c r="Q84" i="1"/>
  <c r="Q64" i="1"/>
  <c r="Q24" i="1"/>
  <c r="E89" i="1" l="1"/>
  <c r="E56" i="1"/>
  <c r="E23" i="1"/>
  <c r="E34" i="1"/>
  <c r="E78" i="1"/>
  <c r="E12" i="1"/>
  <c r="E121" i="1" l="1"/>
  <c r="E124" i="1" l="1"/>
  <c r="E122" i="1"/>
  <c r="E129" i="1" l="1"/>
  <c r="E130" i="1" s="1"/>
</calcChain>
</file>

<file path=xl/sharedStrings.xml><?xml version="1.0" encoding="utf-8"?>
<sst xmlns="http://schemas.openxmlformats.org/spreadsheetml/2006/main" count="233" uniqueCount="39">
  <si>
    <t>区分</t>
    <rPh sb="0" eb="2">
      <t>クブン</t>
    </rPh>
    <phoneticPr fontId="1"/>
  </si>
  <si>
    <t>科目</t>
    <rPh sb="0" eb="2">
      <t>カモク</t>
    </rPh>
    <phoneticPr fontId="1"/>
  </si>
  <si>
    <t>所要額（円）</t>
    <rPh sb="0" eb="2">
      <t>ショヨウ</t>
    </rPh>
    <rPh sb="2" eb="3">
      <t>ガク</t>
    </rPh>
    <rPh sb="4" eb="5">
      <t>エン</t>
    </rPh>
    <phoneticPr fontId="1"/>
  </si>
  <si>
    <t>積算根拠・内訳（原則として単価×数量で記載）</t>
    <rPh sb="0" eb="2">
      <t>セキサン</t>
    </rPh>
    <rPh sb="2" eb="4">
      <t>コンキョ</t>
    </rPh>
    <rPh sb="5" eb="7">
      <t>ウチワケ</t>
    </rPh>
    <rPh sb="8" eb="10">
      <t>ゲンソク</t>
    </rPh>
    <rPh sb="13" eb="15">
      <t>タンカ</t>
    </rPh>
    <rPh sb="16" eb="18">
      <t>スウリョウ</t>
    </rPh>
    <rPh sb="19" eb="21">
      <t>キサイ</t>
    </rPh>
    <phoneticPr fontId="1"/>
  </si>
  <si>
    <t>報償費</t>
    <rPh sb="0" eb="3">
      <t>ホウショウヒ</t>
    </rPh>
    <phoneticPr fontId="1"/>
  </si>
  <si>
    <t>事業費</t>
    <rPh sb="0" eb="3">
      <t>ジギョウヒ</t>
    </rPh>
    <phoneticPr fontId="1"/>
  </si>
  <si>
    <t>旅費</t>
    <rPh sb="0" eb="2">
      <t>リョヒ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</si>
  <si>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</si>
  <si>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</si>
  <si>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自己資金</t>
    <rPh sb="0" eb="2">
      <t>ジコ</t>
    </rPh>
    <rPh sb="2" eb="4">
      <t>シキン</t>
    </rPh>
    <phoneticPr fontId="1"/>
  </si>
  <si>
    <t>その他</t>
    <rPh sb="2" eb="3">
      <t>ホカ</t>
    </rPh>
    <phoneticPr fontId="1"/>
  </si>
  <si>
    <t>×</t>
    <phoneticPr fontId="1"/>
  </si>
  <si>
    <t>摘要名</t>
    <rPh sb="0" eb="2">
      <t>テキヨウ</t>
    </rPh>
    <rPh sb="2" eb="3">
      <t>メイ</t>
    </rPh>
    <phoneticPr fontId="1"/>
  </si>
  <si>
    <t>数量</t>
    <rPh sb="0" eb="2">
      <t>スウリョウ</t>
    </rPh>
    <phoneticPr fontId="1"/>
  </si>
  <si>
    <t>単価（税込）</t>
    <rPh sb="0" eb="2">
      <t>タンカ</t>
    </rPh>
    <rPh sb="3" eb="5">
      <t>ゼイコミ</t>
    </rPh>
    <phoneticPr fontId="1"/>
  </si>
  <si>
    <t>単価（税抜）</t>
    <rPh sb="0" eb="2">
      <t>タンカ</t>
    </rPh>
    <rPh sb="3" eb="4">
      <t>ゼイ</t>
    </rPh>
    <rPh sb="4" eb="5">
      <t>ヌ</t>
    </rPh>
    <phoneticPr fontId="1"/>
  </si>
  <si>
    <t>×</t>
    <phoneticPr fontId="1"/>
  </si>
  <si>
    <t>＝</t>
    <phoneticPr fontId="1"/>
  </si>
  <si>
    <t>※必要に応じて費目欄の追加削除可</t>
    <rPh sb="1" eb="3">
      <t>ヒツヨウ</t>
    </rPh>
    <rPh sb="4" eb="5">
      <t>オウ</t>
    </rPh>
    <rPh sb="7" eb="9">
      <t>ヒモク</t>
    </rPh>
    <rPh sb="9" eb="10">
      <t>ラン</t>
    </rPh>
    <rPh sb="11" eb="13">
      <t>ツイカ</t>
    </rPh>
    <rPh sb="13" eb="15">
      <t>サクジョ</t>
    </rPh>
    <rPh sb="15" eb="16">
      <t>カ</t>
    </rPh>
    <phoneticPr fontId="1"/>
  </si>
  <si>
    <t xml:space="preserve">
資金
内訳</t>
    <rPh sb="1" eb="3">
      <t>シキン</t>
    </rPh>
    <rPh sb="4" eb="6">
      <t>ウチワケ</t>
    </rPh>
    <phoneticPr fontId="1"/>
  </si>
  <si>
    <t>開発費</t>
    <rPh sb="0" eb="3">
      <t>カイハツヒ</t>
    </rPh>
    <phoneticPr fontId="1"/>
  </si>
  <si>
    <t>消耗品費</t>
    <rPh sb="0" eb="4">
      <t>ショウモウヒンヒ</t>
    </rPh>
    <phoneticPr fontId="1"/>
  </si>
  <si>
    <t>委託料</t>
    <rPh sb="0" eb="3">
      <t>イタクリョウ</t>
    </rPh>
    <phoneticPr fontId="1"/>
  </si>
  <si>
    <t>その他の経費</t>
    <rPh sb="2" eb="3">
      <t>ホカ</t>
    </rPh>
    <rPh sb="4" eb="6">
      <t>ケイヒ</t>
    </rPh>
    <phoneticPr fontId="1"/>
  </si>
  <si>
    <t>本事業　補助金</t>
    <rPh sb="0" eb="1">
      <t>ホン</t>
    </rPh>
    <rPh sb="1" eb="3">
      <t>ジギョウ</t>
    </rPh>
    <rPh sb="4" eb="7">
      <t>ホジョキン</t>
    </rPh>
    <phoneticPr fontId="1"/>
  </si>
  <si>
    <t>補助金申請額</t>
    <rPh sb="0" eb="2">
      <t>ホジョ</t>
    </rPh>
    <rPh sb="2" eb="3">
      <t>キン</t>
    </rPh>
    <rPh sb="3" eb="6">
      <t>シンセイガク</t>
    </rPh>
    <phoneticPr fontId="1"/>
  </si>
  <si>
    <t>設備購入費</t>
    <rPh sb="0" eb="5">
      <t>セツビコウニュウヒ</t>
    </rPh>
    <phoneticPr fontId="1"/>
  </si>
  <si>
    <t>印刷製本費</t>
    <rPh sb="0" eb="5">
      <t>インサツセイホンヒ</t>
    </rPh>
    <phoneticPr fontId="1"/>
  </si>
  <si>
    <t>◎総事業費（税込）</t>
    <rPh sb="1" eb="5">
      <t>ソウジギョウヒ</t>
    </rPh>
    <rPh sb="6" eb="8">
      <t>ゼイコ</t>
    </rPh>
    <phoneticPr fontId="1"/>
  </si>
  <si>
    <t>補助率10/10　※上限100万円　千円未満切り捨て</t>
    <rPh sb="0" eb="3">
      <t>ホジョリツ</t>
    </rPh>
    <rPh sb="10" eb="12">
      <t>ジョウゲン</t>
    </rPh>
    <rPh sb="15" eb="17">
      <t>マンエン</t>
    </rPh>
    <rPh sb="18" eb="20">
      <t>センエン</t>
    </rPh>
    <rPh sb="20" eb="22">
      <t>ミマン</t>
    </rPh>
    <rPh sb="22" eb="23">
      <t>キ</t>
    </rPh>
    <rPh sb="24" eb="25">
      <t>ス</t>
    </rPh>
    <phoneticPr fontId="1"/>
  </si>
  <si>
    <t>申請書（様式５－２）</t>
    <rPh sb="0" eb="2">
      <t>シンセイ</t>
    </rPh>
    <rPh sb="4" eb="6">
      <t>ヨウシキ</t>
    </rPh>
    <phoneticPr fontId="1"/>
  </si>
  <si>
    <t>（①事業費計）</t>
    <rPh sb="2" eb="5">
      <t>ジギョウヒ</t>
    </rPh>
    <rPh sb="5" eb="6">
      <t>ケイ</t>
    </rPh>
    <phoneticPr fontId="1"/>
  </si>
  <si>
    <t>②消費税</t>
    <rPh sb="1" eb="4">
      <t>ショウヒゼイ</t>
    </rPh>
    <phoneticPr fontId="1"/>
  </si>
  <si>
    <t>（①事業費計×10/10）　※上限1,000,000円　千円未満切り捨て</t>
    <rPh sb="2" eb="5">
      <t>ジギョウヒ</t>
    </rPh>
    <rPh sb="15" eb="17">
      <t>ジョウゲン</t>
    </rPh>
    <rPh sb="26" eb="27">
      <t>エン</t>
    </rPh>
    <rPh sb="28" eb="32">
      <t>センエンミマン</t>
    </rPh>
    <rPh sb="32" eb="33">
      <t>キ</t>
    </rPh>
    <rPh sb="34" eb="35">
      <t>ス</t>
    </rPh>
    <phoneticPr fontId="1"/>
  </si>
  <si>
    <t>（①事業費計×10％）　※小数点以下切り捨て</t>
    <rPh sb="2" eb="5">
      <t>ジギョウヒ</t>
    </rPh>
    <rPh sb="13" eb="16">
      <t>ショウスウテン</t>
    </rPh>
    <rPh sb="16" eb="18">
      <t>イカ</t>
    </rPh>
    <rPh sb="18" eb="19">
      <t>キ</t>
    </rPh>
    <rPh sb="20" eb="21">
      <t>ス</t>
    </rPh>
    <phoneticPr fontId="1"/>
  </si>
  <si>
    <t>（①事業費計＋②消費税）</t>
    <rPh sb="2" eb="5">
      <t>ジギョウヒ</t>
    </rPh>
    <rPh sb="5" eb="6">
      <t>ケイ</t>
    </rPh>
    <phoneticPr fontId="1"/>
  </si>
  <si>
    <t>申請者名：</t>
    <rPh sb="0" eb="4">
      <t>シンセイシャメイ</t>
    </rPh>
    <phoneticPr fontId="1"/>
  </si>
  <si>
    <t>※補助上限額内
　超過した分は自己負担</t>
    <rPh sb="9" eb="11">
      <t>チョウカ</t>
    </rPh>
    <rPh sb="13" eb="14">
      <t>ブン</t>
    </rPh>
    <phoneticPr fontId="1"/>
  </si>
  <si>
    <t>いわき市地域産業競争力強化支援事業補助金
産業モックアップ支援事業（フェーズ２）　支出計画表</t>
    <rPh sb="3" eb="4">
      <t>シ</t>
    </rPh>
    <rPh sb="4" eb="6">
      <t>チイキ</t>
    </rPh>
    <rPh sb="6" eb="8">
      <t>サンギョウ</t>
    </rPh>
    <rPh sb="8" eb="11">
      <t>キョウソウリョク</t>
    </rPh>
    <rPh sb="11" eb="13">
      <t>キョウカ</t>
    </rPh>
    <rPh sb="13" eb="15">
      <t>シエン</t>
    </rPh>
    <rPh sb="15" eb="17">
      <t>ジギョウ</t>
    </rPh>
    <rPh sb="17" eb="20">
      <t>ホジョキン</t>
    </rPh>
    <rPh sb="41" eb="43">
      <t>シシュツ</t>
    </rPh>
    <rPh sb="43" eb="45">
      <t>ケイカク</t>
    </rPh>
    <rPh sb="45" eb="4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</si>
</sst>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&quot;¥&quot;#,##0_);[Red]\(&quot;¥&quot;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6" fontId="8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5" fontId="2" fillId="0" borderId="0" xfId="0" applyNumberFormat="1" applyFont="1">
      <alignment vertical="center"/>
    </xf>
    <xf numFmtId="5" fontId="2" fillId="0" borderId="0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5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12" xfId="0" applyFont="1" applyBorder="1">
      <alignment vertical="center"/>
    </xf>
    <xf numFmtId="5" fontId="2" fillId="0" borderId="12" xfId="0" applyNumberFormat="1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8" xfId="0" applyFont="1" applyBorder="1">
      <alignment vertical="center"/>
    </xf>
    <xf numFmtId="5" fontId="2" fillId="0" borderId="8" xfId="0" applyNumberFormat="1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5" fontId="2" fillId="0" borderId="23" xfId="0" applyNumberFormat="1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indent="1"/>
    </xf>
    <xf numFmtId="0" fontId="5" fillId="0" borderId="0" xfId="0" applyFont="1">
      <alignment vertical="center"/>
    </xf>
    <xf numFmtId="176" fontId="5" fillId="0" borderId="3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0" fontId="2" fillId="3" borderId="2" xfId="0" applyFont="1" applyFill="1" applyBorder="1" applyAlignment="1">
      <alignment vertical="center" shrinkToFit="1"/>
    </xf>
    <xf numFmtId="0" fontId="2" fillId="0" borderId="47" xfId="0" applyFont="1" applyBorder="1">
      <alignment vertical="center"/>
    </xf>
    <xf numFmtId="5" fontId="2" fillId="0" borderId="47" xfId="0" applyNumberFormat="1" applyFont="1" applyBorder="1">
      <alignment vertical="center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>
      <alignment vertical="center"/>
    </xf>
    <xf numFmtId="5" fontId="2" fillId="4" borderId="2" xfId="0" applyNumberFormat="1" applyFont="1" applyFill="1" applyBorder="1">
      <alignment vertical="center"/>
    </xf>
    <xf numFmtId="0" fontId="2" fillId="4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5" fillId="4" borderId="48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176" fontId="5" fillId="4" borderId="19" xfId="0" applyNumberFormat="1" applyFont="1" applyFill="1" applyBorder="1" applyAlignment="1">
      <alignment horizontal="right" vertical="center"/>
    </xf>
    <xf numFmtId="176" fontId="5" fillId="4" borderId="51" xfId="1" applyNumberFormat="1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176" fontId="7" fillId="2" borderId="17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 indent="1"/>
    </xf>
    <xf numFmtId="0" fontId="9" fillId="0" borderId="23" xfId="0" applyFont="1" applyBorder="1" applyAlignment="1">
      <alignment horizontal="left" vertical="center" indent="1"/>
    </xf>
    <xf numFmtId="0" fontId="9" fillId="0" borderId="26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indent="1"/>
    </xf>
    <xf numFmtId="0" fontId="5" fillId="0" borderId="39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4" fillId="0" borderId="29" xfId="0" applyFont="1" applyBorder="1" applyAlignment="1">
      <alignment horizontal="left" vertical="center" indent="1"/>
    </xf>
    <xf numFmtId="0" fontId="2" fillId="5" borderId="47" xfId="0" applyFont="1" applyFill="1" applyBorder="1">
      <alignment vertical="center"/>
    </xf>
    <xf numFmtId="0" fontId="2" fillId="5" borderId="49" xfId="0" applyFont="1" applyFill="1" applyBorder="1">
      <alignment vertical="center"/>
    </xf>
    <xf numFmtId="0" fontId="2" fillId="5" borderId="12" xfId="0" applyFont="1" applyFill="1" applyBorder="1">
      <alignment vertical="center"/>
    </xf>
    <xf numFmtId="0" fontId="2" fillId="5" borderId="13" xfId="0" applyFont="1" applyFill="1" applyBorder="1">
      <alignment vertical="center"/>
    </xf>
    <xf numFmtId="5" fontId="4" fillId="0" borderId="23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top"/>
    </xf>
    <xf numFmtId="176" fontId="5" fillId="0" borderId="18" xfId="0" applyNumberFormat="1" applyFont="1" applyBorder="1" applyAlignment="1">
      <alignment horizontal="right" vertical="top"/>
    </xf>
    <xf numFmtId="176" fontId="2" fillId="0" borderId="50" xfId="0" applyNumberFormat="1" applyFont="1" applyBorder="1" applyAlignment="1">
      <alignment horizontal="center" vertical="center"/>
    </xf>
    <xf numFmtId="176" fontId="2" fillId="0" borderId="43" xfId="0" applyNumberFormat="1" applyFont="1" applyBorder="1" applyAlignment="1">
      <alignment horizontal="right" vertical="center"/>
    </xf>
    <xf numFmtId="176" fontId="2" fillId="0" borderId="45" xfId="0" applyNumberFormat="1" applyFont="1" applyBorder="1" applyAlignment="1">
      <alignment horizontal="right" vertical="center"/>
    </xf>
    <xf numFmtId="176" fontId="2" fillId="0" borderId="44" xfId="0" applyNumberFormat="1" applyFont="1" applyBorder="1" applyAlignment="1">
      <alignment horizontal="right" vertical="center"/>
    </xf>
    <xf numFmtId="5" fontId="2" fillId="0" borderId="41" xfId="0" applyNumberFormat="1" applyFont="1" applyBorder="1" applyAlignment="1">
      <alignment horizontal="right" vertical="center"/>
    </xf>
    <xf numFmtId="5" fontId="2" fillId="0" borderId="42" xfId="0" applyNumberFormat="1" applyFont="1" applyBorder="1" applyAlignment="1">
      <alignment horizontal="right" vertical="center"/>
    </xf>
    <xf numFmtId="0" fontId="5" fillId="0" borderId="28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/>
    </xf>
    <xf numFmtId="0" fontId="10" fillId="3" borderId="39" xfId="0" applyFont="1" applyFill="1" applyBorder="1" applyAlignment="1">
      <alignment horizontal="left" vertical="center"/>
    </xf>
    <xf numFmtId="0" fontId="10" fillId="3" borderId="47" xfId="0" applyFont="1" applyFill="1" applyBorder="1" applyAlignment="1">
      <alignment horizontal="left" vertical="center"/>
    </xf>
    <xf numFmtId="0" fontId="10" fillId="3" borderId="31" xfId="0" applyFont="1" applyFill="1" applyBorder="1" applyAlignment="1">
      <alignment horizontal="left" vertical="center"/>
    </xf>
    <xf numFmtId="0" fontId="10" fillId="3" borderId="32" xfId="0" applyFont="1" applyFill="1" applyBorder="1" applyAlignment="1">
      <alignment horizontal="left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left" vertical="center" indent="1"/>
    </xf>
    <xf numFmtId="0" fontId="5" fillId="0" borderId="47" xfId="0" applyFont="1" applyBorder="1" applyAlignment="1">
      <alignment horizontal="left" vertical="center" indent="1"/>
    </xf>
    <xf numFmtId="0" fontId="5" fillId="0" borderId="37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5" fillId="0" borderId="36" xfId="0" applyFont="1" applyBorder="1" applyAlignment="1">
      <alignment horizontal="left" vertical="center" indent="1"/>
    </xf>
    <xf numFmtId="176" fontId="5" fillId="0" borderId="48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176" fontId="7" fillId="0" borderId="48" xfId="0" applyNumberFormat="1" applyFont="1" applyBorder="1" applyAlignment="1">
      <alignment horizontal="right" vertical="center"/>
    </xf>
    <xf numFmtId="176" fontId="7" fillId="0" borderId="19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5" fillId="5" borderId="46" xfId="0" applyFont="1" applyFill="1" applyBorder="1" applyAlignment="1">
      <alignment horizontal="left" vertical="center" indent="1"/>
    </xf>
    <xf numFmtId="0" fontId="5" fillId="5" borderId="47" xfId="0" applyFont="1" applyFill="1" applyBorder="1" applyAlignment="1">
      <alignment horizontal="left" vertical="center" indent="1"/>
    </xf>
    <xf numFmtId="0" fontId="5" fillId="5" borderId="37" xfId="0" applyFont="1" applyFill="1" applyBorder="1" applyAlignment="1">
      <alignment horizontal="left" vertical="center" indent="1"/>
    </xf>
    <xf numFmtId="0" fontId="5" fillId="5" borderId="11" xfId="0" applyFont="1" applyFill="1" applyBorder="1" applyAlignment="1">
      <alignment horizontal="left" vertical="center" indent="1"/>
    </xf>
    <xf numFmtId="0" fontId="5" fillId="5" borderId="12" xfId="0" applyFont="1" applyFill="1" applyBorder="1" applyAlignment="1">
      <alignment horizontal="left" vertical="center" indent="1"/>
    </xf>
    <xf numFmtId="0" fontId="5" fillId="5" borderId="36" xfId="0" applyFont="1" applyFill="1" applyBorder="1" applyAlignment="1">
      <alignment horizontal="left" vertical="center" indent="1"/>
    </xf>
    <xf numFmtId="176" fontId="5" fillId="5" borderId="48" xfId="0" applyNumberFormat="1" applyFont="1" applyFill="1" applyBorder="1" applyAlignment="1">
      <alignment horizontal="right" vertical="center"/>
    </xf>
    <xf numFmtId="176" fontId="5" fillId="5" borderId="19" xfId="0" applyNumberFormat="1" applyFont="1" applyFill="1" applyBorder="1" applyAlignment="1">
      <alignment horizontal="right" vertical="center"/>
    </xf>
    <xf numFmtId="0" fontId="4" fillId="5" borderId="47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top"/>
    </xf>
    <xf numFmtId="0" fontId="9" fillId="0" borderId="7" xfId="0" applyFont="1" applyBorder="1" applyAlignment="1">
      <alignment horizontal="left" vertical="top"/>
    </xf>
    <xf numFmtId="0" fontId="2" fillId="0" borderId="50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center" shrinkToFit="1"/>
    </xf>
  </cellXfs>
  <cellStyles count="2">
    <cellStyle name="通貨" xfId="1" builtinId="7"/>
    <cellStyle name="標準" xfId="0" builtinId="0"/>
  </cellStyles>
  <dxfs count="2">
    <dxf>
      <font>
        <b/>
        <i/>
        <color rgb="FFFF0000"/>
      </font>
      <fill>
        <patternFill patternType="none">
          <bgColor auto="1"/>
        </patternFill>
      </fill>
    </dxf>
    <dxf>
      <font>
        <b/>
        <i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CCFFCC"/>
      <color rgb="FFCCFFFF"/>
      <color rgb="FF0000FF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131"/>
  <sheetViews>
    <sheetView tabSelected="1" view="pageBreakPreview" zoomScaleNormal="85" zoomScaleSheetLayoutView="100" workbookViewId="0">
      <selection activeCell="J7" sqref="J7:S7"/>
    </sheetView>
  </sheetViews>
  <sheetFormatPr defaultRowHeight="13.5" x14ac:dyDescent="0.15"/>
  <cols>
    <col min="1" max="1" width="5.25" style="2" customWidth="1"/>
    <col min="2" max="2" width="13" style="2" bestFit="1" customWidth="1"/>
    <col min="3" max="3" width="0.75" style="2" customWidth="1"/>
    <col min="4" max="4" width="22.25" style="2" bestFit="1" customWidth="1"/>
    <col min="5" max="5" width="18.625" style="8" customWidth="1"/>
    <col min="6" max="6" width="1.375" style="2" customWidth="1"/>
    <col min="7" max="7" width="48.125" style="2" customWidth="1"/>
    <col min="8" max="8" width="1.125" style="2" customWidth="1"/>
    <col min="9" max="9" width="10.625" style="3" customWidth="1"/>
    <col min="10" max="10" width="3" style="43" bestFit="1" customWidth="1"/>
    <col min="11" max="12" width="3.625" style="43" customWidth="1"/>
    <col min="13" max="13" width="3" style="43" bestFit="1" customWidth="1"/>
    <col min="14" max="14" width="3.125" style="43" customWidth="1"/>
    <col min="15" max="15" width="6.625" style="43" customWidth="1"/>
    <col min="16" max="16" width="3.125" style="43" customWidth="1"/>
    <col min="17" max="17" width="3.625" style="43" customWidth="1"/>
    <col min="18" max="18" width="7.625" style="3" customWidth="1"/>
    <col min="19" max="19" width="1.75" style="2" customWidth="1"/>
    <col min="20" max="16384" width="9" style="2"/>
  </cols>
  <sheetData>
    <row r="3" spans="2:19" ht="18.75" x14ac:dyDescent="0.15">
      <c r="B3" s="30" t="s">
        <v>30</v>
      </c>
      <c r="C3" s="30"/>
    </row>
    <row r="5" spans="2:19" ht="59.25" customHeight="1" x14ac:dyDescent="0.15">
      <c r="B5" s="115" t="s">
        <v>38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</row>
    <row r="6" spans="2:19" ht="10.5" customHeight="1" x14ac:dyDescent="0.15"/>
    <row r="7" spans="2:19" ht="30" customHeight="1" x14ac:dyDescent="0.15">
      <c r="I7" s="74" t="s">
        <v>36</v>
      </c>
      <c r="J7" s="124"/>
      <c r="K7" s="124"/>
      <c r="L7" s="124"/>
      <c r="M7" s="124"/>
      <c r="N7" s="124"/>
      <c r="O7" s="124"/>
      <c r="P7" s="124"/>
      <c r="Q7" s="124"/>
      <c r="R7" s="124"/>
      <c r="S7" s="124"/>
    </row>
    <row r="8" spans="2:19" ht="20.100000000000001" customHeight="1" x14ac:dyDescent="0.15"/>
    <row r="9" spans="2:19" ht="15" thickBot="1" x14ac:dyDescent="0.2">
      <c r="B9" s="42" t="s">
        <v>18</v>
      </c>
    </row>
    <row r="10" spans="2:19" ht="27" customHeight="1" thickBot="1" x14ac:dyDescent="0.2">
      <c r="B10" s="51" t="s">
        <v>0</v>
      </c>
      <c r="C10" s="52"/>
      <c r="D10" s="53" t="s">
        <v>1</v>
      </c>
      <c r="E10" s="54" t="s">
        <v>2</v>
      </c>
      <c r="F10" s="117" t="s">
        <v>3</v>
      </c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9"/>
    </row>
    <row r="11" spans="2:19" ht="8.1" customHeight="1" thickTop="1" x14ac:dyDescent="0.15">
      <c r="B11" s="61"/>
      <c r="C11" s="57"/>
      <c r="D11" s="58"/>
      <c r="E11" s="32"/>
      <c r="F11" s="18"/>
      <c r="G11" s="18"/>
      <c r="H11" s="18"/>
      <c r="I11" s="19"/>
      <c r="J11" s="6"/>
      <c r="K11" s="6"/>
      <c r="L11" s="6"/>
      <c r="M11" s="6"/>
      <c r="N11" s="6"/>
      <c r="O11" s="6"/>
      <c r="P11" s="6"/>
      <c r="Q11" s="6"/>
      <c r="R11" s="19"/>
      <c r="S11" s="20"/>
    </row>
    <row r="12" spans="2:19" ht="14.25" customHeight="1" x14ac:dyDescent="0.15">
      <c r="B12" s="120" t="s">
        <v>5</v>
      </c>
      <c r="C12" s="121"/>
      <c r="D12" s="75" t="s">
        <v>4</v>
      </c>
      <c r="E12" s="76">
        <f>SUM(Q13:R20)</f>
        <v>0</v>
      </c>
      <c r="F12" s="1"/>
      <c r="G12" s="5" t="s">
        <v>12</v>
      </c>
      <c r="H12" s="5"/>
      <c r="I12" s="11" t="s">
        <v>14</v>
      </c>
      <c r="J12" s="5"/>
      <c r="K12" s="122" t="s">
        <v>15</v>
      </c>
      <c r="L12" s="122"/>
      <c r="M12" s="122"/>
      <c r="N12" s="5"/>
      <c r="O12" s="5" t="s">
        <v>13</v>
      </c>
      <c r="P12" s="12"/>
      <c r="Q12" s="12"/>
      <c r="R12" s="4"/>
      <c r="S12" s="10"/>
    </row>
    <row r="13" spans="2:19" ht="18" customHeight="1" x14ac:dyDescent="0.15">
      <c r="B13" s="120"/>
      <c r="C13" s="121"/>
      <c r="D13" s="75"/>
      <c r="E13" s="76"/>
      <c r="F13" s="1"/>
      <c r="G13" s="35"/>
      <c r="H13" s="1"/>
      <c r="I13" s="40"/>
      <c r="J13" s="5"/>
      <c r="K13" s="78">
        <f>ROUNDDOWN(I13/1.1,0)</f>
        <v>0</v>
      </c>
      <c r="L13" s="79"/>
      <c r="M13" s="80"/>
      <c r="N13" s="9" t="s">
        <v>16</v>
      </c>
      <c r="O13" s="41"/>
      <c r="P13" s="9" t="s">
        <v>17</v>
      </c>
      <c r="Q13" s="81">
        <f>K13*O13</f>
        <v>0</v>
      </c>
      <c r="R13" s="82"/>
      <c r="S13" s="10"/>
    </row>
    <row r="14" spans="2:19" ht="18" customHeight="1" x14ac:dyDescent="0.15">
      <c r="B14" s="29"/>
      <c r="C14" s="59"/>
      <c r="D14" s="60"/>
      <c r="E14" s="76"/>
      <c r="F14" s="1"/>
      <c r="G14" s="35"/>
      <c r="H14" s="1"/>
      <c r="I14" s="40"/>
      <c r="J14" s="5"/>
      <c r="K14" s="78">
        <f>ROUNDDOWN(I14/1.1,0)</f>
        <v>0</v>
      </c>
      <c r="L14" s="79"/>
      <c r="M14" s="80"/>
      <c r="N14" s="9" t="s">
        <v>11</v>
      </c>
      <c r="O14" s="41"/>
      <c r="P14" s="9" t="s">
        <v>17</v>
      </c>
      <c r="Q14" s="81">
        <f t="shared" ref="Q14:Q16" si="0">K14*O14</f>
        <v>0</v>
      </c>
      <c r="R14" s="82"/>
      <c r="S14" s="10"/>
    </row>
    <row r="15" spans="2:19" ht="18" customHeight="1" x14ac:dyDescent="0.15">
      <c r="B15" s="29"/>
      <c r="C15" s="59"/>
      <c r="D15" s="60"/>
      <c r="E15" s="76"/>
      <c r="F15" s="1"/>
      <c r="G15" s="35"/>
      <c r="H15" s="1"/>
      <c r="I15" s="40"/>
      <c r="J15" s="5"/>
      <c r="K15" s="78">
        <f t="shared" ref="K15:K16" si="1">ROUNDDOWN(I15/1.1,0)</f>
        <v>0</v>
      </c>
      <c r="L15" s="79"/>
      <c r="M15" s="80"/>
      <c r="N15" s="9" t="s">
        <v>11</v>
      </c>
      <c r="O15" s="41"/>
      <c r="P15" s="9" t="s">
        <v>17</v>
      </c>
      <c r="Q15" s="81">
        <f t="shared" si="0"/>
        <v>0</v>
      </c>
      <c r="R15" s="82"/>
      <c r="S15" s="10"/>
    </row>
    <row r="16" spans="2:19" ht="18" customHeight="1" x14ac:dyDescent="0.15">
      <c r="B16" s="29"/>
      <c r="C16" s="59"/>
      <c r="D16" s="60"/>
      <c r="E16" s="76"/>
      <c r="F16" s="1"/>
      <c r="G16" s="35"/>
      <c r="H16" s="1"/>
      <c r="I16" s="40"/>
      <c r="J16" s="5"/>
      <c r="K16" s="78">
        <f t="shared" si="1"/>
        <v>0</v>
      </c>
      <c r="L16" s="79"/>
      <c r="M16" s="80"/>
      <c r="N16" s="9" t="s">
        <v>11</v>
      </c>
      <c r="O16" s="41"/>
      <c r="P16" s="9" t="s">
        <v>17</v>
      </c>
      <c r="Q16" s="81">
        <f t="shared" si="0"/>
        <v>0</v>
      </c>
      <c r="R16" s="82"/>
      <c r="S16" s="10"/>
    </row>
    <row r="17" spans="2:19" ht="18" customHeight="1" x14ac:dyDescent="0.15">
      <c r="B17" s="29"/>
      <c r="C17" s="59"/>
      <c r="D17" s="60"/>
      <c r="E17" s="76"/>
      <c r="F17" s="1"/>
      <c r="G17" s="35"/>
      <c r="H17" s="1"/>
      <c r="I17" s="40"/>
      <c r="J17" s="5"/>
      <c r="K17" s="78">
        <f t="shared" ref="K17:K20" si="2">ROUNDDOWN(I17/1.1,0)</f>
        <v>0</v>
      </c>
      <c r="L17" s="79"/>
      <c r="M17" s="80"/>
      <c r="N17" s="9" t="s">
        <v>11</v>
      </c>
      <c r="O17" s="41"/>
      <c r="P17" s="9" t="s">
        <v>17</v>
      </c>
      <c r="Q17" s="81">
        <f t="shared" ref="Q17:Q18" si="3">K17*O17</f>
        <v>0</v>
      </c>
      <c r="R17" s="82"/>
      <c r="S17" s="10"/>
    </row>
    <row r="18" spans="2:19" ht="18" customHeight="1" x14ac:dyDescent="0.15">
      <c r="B18" s="29"/>
      <c r="C18" s="59"/>
      <c r="D18" s="60"/>
      <c r="E18" s="76"/>
      <c r="F18" s="1"/>
      <c r="G18" s="35"/>
      <c r="H18" s="1"/>
      <c r="I18" s="40"/>
      <c r="J18" s="5"/>
      <c r="K18" s="78">
        <f t="shared" si="2"/>
        <v>0</v>
      </c>
      <c r="L18" s="79"/>
      <c r="M18" s="80"/>
      <c r="N18" s="9" t="s">
        <v>11</v>
      </c>
      <c r="O18" s="41"/>
      <c r="P18" s="9" t="s">
        <v>17</v>
      </c>
      <c r="Q18" s="81">
        <f t="shared" si="3"/>
        <v>0</v>
      </c>
      <c r="R18" s="82"/>
      <c r="S18" s="10"/>
    </row>
    <row r="19" spans="2:19" ht="18" customHeight="1" x14ac:dyDescent="0.15">
      <c r="B19" s="29"/>
      <c r="C19" s="59"/>
      <c r="D19" s="60"/>
      <c r="E19" s="76"/>
      <c r="F19" s="1"/>
      <c r="G19" s="35"/>
      <c r="H19" s="1"/>
      <c r="I19" s="40"/>
      <c r="J19" s="5"/>
      <c r="K19" s="78">
        <f t="shared" si="2"/>
        <v>0</v>
      </c>
      <c r="L19" s="79"/>
      <c r="M19" s="80"/>
      <c r="N19" s="9" t="s">
        <v>16</v>
      </c>
      <c r="O19" s="41"/>
      <c r="P19" s="9" t="s">
        <v>17</v>
      </c>
      <c r="Q19" s="81">
        <f t="shared" ref="Q19" si="4">K19*O19</f>
        <v>0</v>
      </c>
      <c r="R19" s="82"/>
      <c r="S19" s="10"/>
    </row>
    <row r="20" spans="2:19" ht="18" customHeight="1" x14ac:dyDescent="0.15">
      <c r="B20" s="29"/>
      <c r="C20" s="59"/>
      <c r="D20" s="60"/>
      <c r="E20" s="76"/>
      <c r="F20" s="1"/>
      <c r="G20" s="35"/>
      <c r="H20" s="1"/>
      <c r="I20" s="40"/>
      <c r="J20" s="5"/>
      <c r="K20" s="78">
        <f t="shared" si="2"/>
        <v>0</v>
      </c>
      <c r="L20" s="79"/>
      <c r="M20" s="80"/>
      <c r="N20" s="9" t="s">
        <v>16</v>
      </c>
      <c r="O20" s="41"/>
      <c r="P20" s="9" t="s">
        <v>17</v>
      </c>
      <c r="Q20" s="81">
        <f>K20*O20</f>
        <v>0</v>
      </c>
      <c r="R20" s="82"/>
      <c r="S20" s="10"/>
    </row>
    <row r="21" spans="2:19" ht="8.1" customHeight="1" x14ac:dyDescent="0.15">
      <c r="B21" s="29"/>
      <c r="C21" s="59"/>
      <c r="D21" s="60"/>
      <c r="E21" s="33"/>
      <c r="F21" s="1"/>
      <c r="G21" s="1"/>
      <c r="H21" s="1"/>
      <c r="I21" s="4"/>
      <c r="J21" s="5"/>
      <c r="K21" s="7"/>
      <c r="L21" s="7"/>
      <c r="M21" s="7"/>
      <c r="N21" s="9"/>
      <c r="O21" s="5"/>
      <c r="P21" s="9"/>
      <c r="Q21" s="5"/>
      <c r="R21" s="4"/>
      <c r="S21" s="10"/>
    </row>
    <row r="22" spans="2:19" ht="8.1" customHeight="1" x14ac:dyDescent="0.15">
      <c r="B22" s="29"/>
      <c r="C22" s="57"/>
      <c r="D22" s="58"/>
      <c r="E22" s="32"/>
      <c r="F22" s="18"/>
      <c r="G22" s="18"/>
      <c r="H22" s="18"/>
      <c r="I22" s="19"/>
      <c r="J22" s="6"/>
      <c r="K22" s="28"/>
      <c r="L22" s="28"/>
      <c r="M22" s="28"/>
      <c r="N22" s="27"/>
      <c r="O22" s="6"/>
      <c r="P22" s="27"/>
      <c r="Q22" s="6"/>
      <c r="R22" s="19"/>
      <c r="S22" s="20"/>
    </row>
    <row r="23" spans="2:19" ht="18.75" customHeight="1" x14ac:dyDescent="0.15">
      <c r="B23" s="29"/>
      <c r="C23" s="121"/>
      <c r="D23" s="75" t="s">
        <v>6</v>
      </c>
      <c r="E23" s="76">
        <f>SUM(Q24:R31)</f>
        <v>0</v>
      </c>
      <c r="F23" s="1"/>
      <c r="G23" s="5" t="s">
        <v>12</v>
      </c>
      <c r="H23" s="5"/>
      <c r="I23" s="11" t="s">
        <v>14</v>
      </c>
      <c r="J23" s="5"/>
      <c r="K23" s="77" t="s">
        <v>15</v>
      </c>
      <c r="L23" s="77"/>
      <c r="M23" s="77"/>
      <c r="N23" s="9"/>
      <c r="O23" s="5" t="s">
        <v>13</v>
      </c>
      <c r="P23" s="13"/>
      <c r="Q23" s="12"/>
      <c r="R23" s="4"/>
      <c r="S23" s="10"/>
    </row>
    <row r="24" spans="2:19" ht="18" customHeight="1" x14ac:dyDescent="0.15">
      <c r="B24" s="29"/>
      <c r="C24" s="121"/>
      <c r="D24" s="75"/>
      <c r="E24" s="76"/>
      <c r="F24" s="1"/>
      <c r="G24" s="35"/>
      <c r="H24" s="1"/>
      <c r="I24" s="40"/>
      <c r="J24" s="5"/>
      <c r="K24" s="78">
        <f>ROUNDDOWN(I24/1.1,0)</f>
        <v>0</v>
      </c>
      <c r="L24" s="79"/>
      <c r="M24" s="80"/>
      <c r="N24" s="9" t="s">
        <v>16</v>
      </c>
      <c r="O24" s="41"/>
      <c r="P24" s="9" t="s">
        <v>17</v>
      </c>
      <c r="Q24" s="81">
        <f t="shared" ref="Q24:Q31" si="5">K24*O24</f>
        <v>0</v>
      </c>
      <c r="R24" s="82"/>
      <c r="S24" s="10"/>
    </row>
    <row r="25" spans="2:19" ht="18" customHeight="1" x14ac:dyDescent="0.15">
      <c r="B25" s="29"/>
      <c r="C25" s="59"/>
      <c r="D25" s="60"/>
      <c r="E25" s="76"/>
      <c r="F25" s="1"/>
      <c r="G25" s="35"/>
      <c r="H25" s="1"/>
      <c r="I25" s="40"/>
      <c r="J25" s="5"/>
      <c r="K25" s="78">
        <f t="shared" ref="K25:K27" si="6">ROUNDDOWN(I25/1.1,0)</f>
        <v>0</v>
      </c>
      <c r="L25" s="79"/>
      <c r="M25" s="80"/>
      <c r="N25" s="9" t="s">
        <v>11</v>
      </c>
      <c r="O25" s="41"/>
      <c r="P25" s="9" t="s">
        <v>17</v>
      </c>
      <c r="Q25" s="81">
        <f t="shared" ref="Q25:Q27" si="7">K25*O25</f>
        <v>0</v>
      </c>
      <c r="R25" s="82"/>
      <c r="S25" s="10"/>
    </row>
    <row r="26" spans="2:19" ht="18" customHeight="1" x14ac:dyDescent="0.15">
      <c r="B26" s="29"/>
      <c r="C26" s="59"/>
      <c r="D26" s="60"/>
      <c r="E26" s="76"/>
      <c r="F26" s="1"/>
      <c r="G26" s="35"/>
      <c r="H26" s="1"/>
      <c r="I26" s="40"/>
      <c r="J26" s="5"/>
      <c r="K26" s="78">
        <f t="shared" si="6"/>
        <v>0</v>
      </c>
      <c r="L26" s="79"/>
      <c r="M26" s="80"/>
      <c r="N26" s="9" t="s">
        <v>11</v>
      </c>
      <c r="O26" s="41"/>
      <c r="P26" s="9" t="s">
        <v>17</v>
      </c>
      <c r="Q26" s="81">
        <f t="shared" si="7"/>
        <v>0</v>
      </c>
      <c r="R26" s="82"/>
      <c r="S26" s="10"/>
    </row>
    <row r="27" spans="2:19" ht="18" customHeight="1" x14ac:dyDescent="0.15">
      <c r="B27" s="29"/>
      <c r="C27" s="59"/>
      <c r="D27" s="60"/>
      <c r="E27" s="76"/>
      <c r="F27" s="1"/>
      <c r="G27" s="35"/>
      <c r="H27" s="1"/>
      <c r="I27" s="40"/>
      <c r="J27" s="5"/>
      <c r="K27" s="78">
        <f t="shared" si="6"/>
        <v>0</v>
      </c>
      <c r="L27" s="79"/>
      <c r="M27" s="80"/>
      <c r="N27" s="9" t="s">
        <v>11</v>
      </c>
      <c r="O27" s="41"/>
      <c r="P27" s="9" t="s">
        <v>17</v>
      </c>
      <c r="Q27" s="81">
        <f t="shared" si="7"/>
        <v>0</v>
      </c>
      <c r="R27" s="82"/>
      <c r="S27" s="10"/>
    </row>
    <row r="28" spans="2:19" ht="18" customHeight="1" x14ac:dyDescent="0.15">
      <c r="B28" s="29"/>
      <c r="C28" s="59"/>
      <c r="D28" s="60"/>
      <c r="E28" s="76"/>
      <c r="F28" s="1"/>
      <c r="G28" s="35"/>
      <c r="H28" s="1"/>
      <c r="I28" s="40"/>
      <c r="J28" s="5"/>
      <c r="K28" s="78">
        <f t="shared" ref="K28:K31" si="8">ROUNDDOWN(I28/1.1,0)</f>
        <v>0</v>
      </c>
      <c r="L28" s="79"/>
      <c r="M28" s="80"/>
      <c r="N28" s="9" t="s">
        <v>16</v>
      </c>
      <c r="O28" s="41"/>
      <c r="P28" s="9" t="s">
        <v>17</v>
      </c>
      <c r="Q28" s="81">
        <f t="shared" si="5"/>
        <v>0</v>
      </c>
      <c r="R28" s="82"/>
      <c r="S28" s="10"/>
    </row>
    <row r="29" spans="2:19" ht="18" customHeight="1" x14ac:dyDescent="0.15">
      <c r="B29" s="29"/>
      <c r="C29" s="59"/>
      <c r="D29" s="60"/>
      <c r="E29" s="76"/>
      <c r="F29" s="1"/>
      <c r="G29" s="35"/>
      <c r="H29" s="1"/>
      <c r="I29" s="40"/>
      <c r="J29" s="5"/>
      <c r="K29" s="78">
        <f t="shared" si="8"/>
        <v>0</v>
      </c>
      <c r="L29" s="79"/>
      <c r="M29" s="80"/>
      <c r="N29" s="9" t="s">
        <v>11</v>
      </c>
      <c r="O29" s="41"/>
      <c r="P29" s="9" t="s">
        <v>17</v>
      </c>
      <c r="Q29" s="81">
        <f t="shared" ref="Q29:Q30" si="9">K29*O29</f>
        <v>0</v>
      </c>
      <c r="R29" s="82"/>
      <c r="S29" s="10"/>
    </row>
    <row r="30" spans="2:19" ht="18" customHeight="1" x14ac:dyDescent="0.15">
      <c r="B30" s="29"/>
      <c r="C30" s="59"/>
      <c r="D30" s="60"/>
      <c r="E30" s="76"/>
      <c r="F30" s="1"/>
      <c r="G30" s="35"/>
      <c r="H30" s="1"/>
      <c r="I30" s="40"/>
      <c r="J30" s="5"/>
      <c r="K30" s="78">
        <f t="shared" si="8"/>
        <v>0</v>
      </c>
      <c r="L30" s="79"/>
      <c r="M30" s="80"/>
      <c r="N30" s="9" t="s">
        <v>11</v>
      </c>
      <c r="O30" s="41"/>
      <c r="P30" s="9" t="s">
        <v>17</v>
      </c>
      <c r="Q30" s="81">
        <f t="shared" si="9"/>
        <v>0</v>
      </c>
      <c r="R30" s="82"/>
      <c r="S30" s="10"/>
    </row>
    <row r="31" spans="2:19" ht="18" customHeight="1" x14ac:dyDescent="0.15">
      <c r="B31" s="29"/>
      <c r="C31" s="59"/>
      <c r="D31" s="60"/>
      <c r="E31" s="76"/>
      <c r="F31" s="1"/>
      <c r="G31" s="35"/>
      <c r="H31" s="1"/>
      <c r="I31" s="40"/>
      <c r="J31" s="5"/>
      <c r="K31" s="78">
        <f t="shared" si="8"/>
        <v>0</v>
      </c>
      <c r="L31" s="79"/>
      <c r="M31" s="80"/>
      <c r="N31" s="9" t="s">
        <v>16</v>
      </c>
      <c r="O31" s="41"/>
      <c r="P31" s="9" t="s">
        <v>17</v>
      </c>
      <c r="Q31" s="81">
        <f t="shared" si="5"/>
        <v>0</v>
      </c>
      <c r="R31" s="82"/>
      <c r="S31" s="10"/>
    </row>
    <row r="32" spans="2:19" ht="8.1" customHeight="1" x14ac:dyDescent="0.15">
      <c r="B32" s="29"/>
      <c r="C32" s="55"/>
      <c r="D32" s="56"/>
      <c r="E32" s="31"/>
      <c r="F32" s="21"/>
      <c r="G32" s="21"/>
      <c r="H32" s="21"/>
      <c r="I32" s="22"/>
      <c r="J32" s="23"/>
      <c r="K32" s="24"/>
      <c r="L32" s="24"/>
      <c r="M32" s="24"/>
      <c r="N32" s="25"/>
      <c r="O32" s="23"/>
      <c r="P32" s="25"/>
      <c r="Q32" s="23"/>
      <c r="R32" s="22"/>
      <c r="S32" s="26"/>
    </row>
    <row r="33" spans="2:19" ht="8.1" customHeight="1" x14ac:dyDescent="0.15">
      <c r="B33" s="29"/>
      <c r="C33" s="59"/>
      <c r="D33" s="60"/>
      <c r="E33" s="33"/>
      <c r="F33" s="1"/>
      <c r="G33" s="1"/>
      <c r="H33" s="1"/>
      <c r="I33" s="4"/>
      <c r="J33" s="5"/>
      <c r="K33" s="7"/>
      <c r="L33" s="7"/>
      <c r="M33" s="7"/>
      <c r="N33" s="9"/>
      <c r="O33" s="5"/>
      <c r="P33" s="9"/>
      <c r="Q33" s="5"/>
      <c r="R33" s="4"/>
      <c r="S33" s="10"/>
    </row>
    <row r="34" spans="2:19" ht="14.25" customHeight="1" x14ac:dyDescent="0.15">
      <c r="B34" s="29"/>
      <c r="C34" s="121"/>
      <c r="D34" s="75" t="s">
        <v>20</v>
      </c>
      <c r="E34" s="76">
        <f>SUM(Q35:R42)</f>
        <v>0</v>
      </c>
      <c r="F34" s="1"/>
      <c r="G34" s="5" t="s">
        <v>12</v>
      </c>
      <c r="H34" s="5"/>
      <c r="I34" s="11" t="s">
        <v>14</v>
      </c>
      <c r="J34" s="5"/>
      <c r="K34" s="77" t="s">
        <v>15</v>
      </c>
      <c r="L34" s="77"/>
      <c r="M34" s="77"/>
      <c r="N34" s="9"/>
      <c r="O34" s="5" t="s">
        <v>13</v>
      </c>
      <c r="P34" s="13"/>
      <c r="Q34" s="12"/>
      <c r="R34" s="4"/>
      <c r="S34" s="10"/>
    </row>
    <row r="35" spans="2:19" ht="18" customHeight="1" x14ac:dyDescent="0.15">
      <c r="B35" s="29"/>
      <c r="C35" s="121"/>
      <c r="D35" s="75"/>
      <c r="E35" s="76"/>
      <c r="F35" s="1"/>
      <c r="G35" s="35"/>
      <c r="H35" s="1"/>
      <c r="I35" s="40"/>
      <c r="J35" s="5"/>
      <c r="K35" s="78">
        <f>ROUNDDOWN(I35/1.1,0)</f>
        <v>0</v>
      </c>
      <c r="L35" s="79"/>
      <c r="M35" s="80"/>
      <c r="N35" s="9" t="s">
        <v>16</v>
      </c>
      <c r="O35" s="41"/>
      <c r="P35" s="9" t="s">
        <v>17</v>
      </c>
      <c r="Q35" s="81">
        <f t="shared" ref="Q35:Q42" si="10">K35*O35</f>
        <v>0</v>
      </c>
      <c r="R35" s="82"/>
      <c r="S35" s="10"/>
    </row>
    <row r="36" spans="2:19" ht="18" customHeight="1" x14ac:dyDescent="0.15">
      <c r="B36" s="29"/>
      <c r="C36" s="59"/>
      <c r="D36" s="60"/>
      <c r="E36" s="76"/>
      <c r="F36" s="1"/>
      <c r="G36" s="35"/>
      <c r="H36" s="1"/>
      <c r="I36" s="40"/>
      <c r="J36" s="5"/>
      <c r="K36" s="78">
        <f t="shared" ref="K36:K37" si="11">ROUNDDOWN(I36/1.1,0)</f>
        <v>0</v>
      </c>
      <c r="L36" s="79"/>
      <c r="M36" s="80"/>
      <c r="N36" s="9" t="s">
        <v>11</v>
      </c>
      <c r="O36" s="41"/>
      <c r="P36" s="9" t="s">
        <v>17</v>
      </c>
      <c r="Q36" s="81">
        <f t="shared" ref="Q36:Q37" si="12">K36*O36</f>
        <v>0</v>
      </c>
      <c r="R36" s="82"/>
      <c r="S36" s="10"/>
    </row>
    <row r="37" spans="2:19" ht="18" customHeight="1" x14ac:dyDescent="0.15">
      <c r="B37" s="29"/>
      <c r="C37" s="59"/>
      <c r="D37" s="60"/>
      <c r="E37" s="76"/>
      <c r="F37" s="1"/>
      <c r="G37" s="35"/>
      <c r="H37" s="1"/>
      <c r="I37" s="40"/>
      <c r="J37" s="5"/>
      <c r="K37" s="78">
        <f t="shared" si="11"/>
        <v>0</v>
      </c>
      <c r="L37" s="79"/>
      <c r="M37" s="80"/>
      <c r="N37" s="9" t="s">
        <v>11</v>
      </c>
      <c r="O37" s="41"/>
      <c r="P37" s="9" t="s">
        <v>17</v>
      </c>
      <c r="Q37" s="81">
        <f t="shared" si="12"/>
        <v>0</v>
      </c>
      <c r="R37" s="82"/>
      <c r="S37" s="10"/>
    </row>
    <row r="38" spans="2:19" ht="18" customHeight="1" x14ac:dyDescent="0.15">
      <c r="B38" s="29"/>
      <c r="C38" s="59"/>
      <c r="D38" s="60"/>
      <c r="E38" s="76"/>
      <c r="F38" s="1"/>
      <c r="G38" s="35"/>
      <c r="H38" s="1"/>
      <c r="I38" s="40"/>
      <c r="J38" s="5"/>
      <c r="K38" s="78">
        <f t="shared" ref="K38" si="13">ROUNDDOWN(I38/1.1,0)</f>
        <v>0</v>
      </c>
      <c r="L38" s="79"/>
      <c r="M38" s="80"/>
      <c r="N38" s="9" t="s">
        <v>11</v>
      </c>
      <c r="O38" s="41"/>
      <c r="P38" s="9" t="s">
        <v>17</v>
      </c>
      <c r="Q38" s="81">
        <f t="shared" ref="Q38" si="14">K38*O38</f>
        <v>0</v>
      </c>
      <c r="R38" s="82"/>
      <c r="S38" s="10"/>
    </row>
    <row r="39" spans="2:19" ht="18" customHeight="1" x14ac:dyDescent="0.15">
      <c r="B39" s="29"/>
      <c r="C39" s="59"/>
      <c r="D39" s="60"/>
      <c r="E39" s="76"/>
      <c r="F39" s="1"/>
      <c r="G39" s="35"/>
      <c r="H39" s="1"/>
      <c r="I39" s="40"/>
      <c r="J39" s="5"/>
      <c r="K39" s="78">
        <f t="shared" ref="K39:K42" si="15">ROUNDDOWN(I39/1.1,0)</f>
        <v>0</v>
      </c>
      <c r="L39" s="79"/>
      <c r="M39" s="80"/>
      <c r="N39" s="9" t="s">
        <v>16</v>
      </c>
      <c r="O39" s="41"/>
      <c r="P39" s="9" t="s">
        <v>17</v>
      </c>
      <c r="Q39" s="81">
        <f t="shared" si="10"/>
        <v>0</v>
      </c>
      <c r="R39" s="82"/>
      <c r="S39" s="10"/>
    </row>
    <row r="40" spans="2:19" ht="18" customHeight="1" x14ac:dyDescent="0.15">
      <c r="B40" s="29"/>
      <c r="C40" s="59"/>
      <c r="D40" s="60"/>
      <c r="E40" s="76"/>
      <c r="F40" s="1"/>
      <c r="G40" s="35"/>
      <c r="H40" s="1"/>
      <c r="I40" s="40"/>
      <c r="J40" s="5"/>
      <c r="K40" s="78">
        <f t="shared" si="15"/>
        <v>0</v>
      </c>
      <c r="L40" s="79"/>
      <c r="M40" s="80"/>
      <c r="N40" s="9" t="s">
        <v>11</v>
      </c>
      <c r="O40" s="41"/>
      <c r="P40" s="9" t="s">
        <v>17</v>
      </c>
      <c r="Q40" s="81">
        <f t="shared" ref="Q40" si="16">K40*O40</f>
        <v>0</v>
      </c>
      <c r="R40" s="82"/>
      <c r="S40" s="10"/>
    </row>
    <row r="41" spans="2:19" ht="18" customHeight="1" x14ac:dyDescent="0.15">
      <c r="B41" s="29"/>
      <c r="C41" s="59"/>
      <c r="D41" s="60"/>
      <c r="E41" s="76"/>
      <c r="F41" s="1"/>
      <c r="G41" s="35"/>
      <c r="H41" s="1"/>
      <c r="I41" s="40"/>
      <c r="J41" s="5"/>
      <c r="K41" s="78">
        <f t="shared" si="15"/>
        <v>0</v>
      </c>
      <c r="L41" s="79"/>
      <c r="M41" s="80"/>
      <c r="N41" s="9" t="s">
        <v>16</v>
      </c>
      <c r="O41" s="41"/>
      <c r="P41" s="9" t="s">
        <v>17</v>
      </c>
      <c r="Q41" s="81">
        <f t="shared" si="10"/>
        <v>0</v>
      </c>
      <c r="R41" s="82"/>
      <c r="S41" s="10"/>
    </row>
    <row r="42" spans="2:19" ht="18" customHeight="1" x14ac:dyDescent="0.15">
      <c r="B42" s="29"/>
      <c r="C42" s="59"/>
      <c r="D42" s="60"/>
      <c r="E42" s="76"/>
      <c r="F42" s="1"/>
      <c r="G42" s="35"/>
      <c r="H42" s="1"/>
      <c r="I42" s="40"/>
      <c r="J42" s="5"/>
      <c r="K42" s="78">
        <f t="shared" si="15"/>
        <v>0</v>
      </c>
      <c r="L42" s="79"/>
      <c r="M42" s="80"/>
      <c r="N42" s="9" t="s">
        <v>16</v>
      </c>
      <c r="O42" s="41"/>
      <c r="P42" s="9" t="s">
        <v>17</v>
      </c>
      <c r="Q42" s="81">
        <f t="shared" si="10"/>
        <v>0</v>
      </c>
      <c r="R42" s="82"/>
      <c r="S42" s="10"/>
    </row>
    <row r="43" spans="2:19" ht="8.1" customHeight="1" x14ac:dyDescent="0.15">
      <c r="B43" s="29"/>
      <c r="C43" s="59"/>
      <c r="D43" s="60"/>
      <c r="E43" s="33"/>
      <c r="F43" s="1"/>
      <c r="G43" s="1"/>
      <c r="H43" s="1"/>
      <c r="I43" s="4"/>
      <c r="J43" s="5"/>
      <c r="K43" s="7"/>
      <c r="L43" s="7"/>
      <c r="M43" s="7"/>
      <c r="N43" s="9"/>
      <c r="O43" s="5"/>
      <c r="P43" s="9"/>
      <c r="Q43" s="5"/>
      <c r="R43" s="4"/>
      <c r="S43" s="10"/>
    </row>
    <row r="44" spans="2:19" ht="8.1" customHeight="1" x14ac:dyDescent="0.15">
      <c r="B44" s="69"/>
      <c r="C44" s="57"/>
      <c r="D44" s="58"/>
      <c r="E44" s="32"/>
      <c r="F44" s="18"/>
      <c r="G44" s="18"/>
      <c r="H44" s="18"/>
      <c r="I44" s="19"/>
      <c r="J44" s="6"/>
      <c r="K44" s="28"/>
      <c r="L44" s="28"/>
      <c r="M44" s="28"/>
      <c r="N44" s="27"/>
      <c r="O44" s="6"/>
      <c r="P44" s="27"/>
      <c r="Q44" s="6"/>
      <c r="R44" s="19"/>
      <c r="S44" s="20"/>
    </row>
    <row r="45" spans="2:19" ht="14.25" customHeight="1" x14ac:dyDescent="0.15">
      <c r="B45" s="29"/>
      <c r="C45" s="121"/>
      <c r="D45" s="75" t="s">
        <v>26</v>
      </c>
      <c r="E45" s="76">
        <f>SUM(Q46:R53)</f>
        <v>0</v>
      </c>
      <c r="F45" s="1"/>
      <c r="G45" s="5" t="s">
        <v>12</v>
      </c>
      <c r="H45" s="5"/>
      <c r="I45" s="11" t="s">
        <v>14</v>
      </c>
      <c r="J45" s="5"/>
      <c r="K45" s="77" t="s">
        <v>15</v>
      </c>
      <c r="L45" s="77"/>
      <c r="M45" s="77"/>
      <c r="N45" s="9"/>
      <c r="O45" s="5" t="s">
        <v>13</v>
      </c>
      <c r="P45" s="13"/>
      <c r="Q45" s="12"/>
      <c r="R45" s="4"/>
      <c r="S45" s="10"/>
    </row>
    <row r="46" spans="2:19" ht="18" customHeight="1" x14ac:dyDescent="0.15">
      <c r="B46" s="29"/>
      <c r="C46" s="121"/>
      <c r="D46" s="75"/>
      <c r="E46" s="76"/>
      <c r="F46" s="1"/>
      <c r="G46" s="35"/>
      <c r="H46" s="1"/>
      <c r="I46" s="40"/>
      <c r="J46" s="5"/>
      <c r="K46" s="78">
        <f>ROUNDDOWN(I46/1.1,0)</f>
        <v>0</v>
      </c>
      <c r="L46" s="79"/>
      <c r="M46" s="80"/>
      <c r="N46" s="9" t="s">
        <v>11</v>
      </c>
      <c r="O46" s="41"/>
      <c r="P46" s="9" t="s">
        <v>17</v>
      </c>
      <c r="Q46" s="81">
        <f t="shared" ref="Q46:Q53" si="17">K46*O46</f>
        <v>0</v>
      </c>
      <c r="R46" s="82"/>
      <c r="S46" s="10"/>
    </row>
    <row r="47" spans="2:19" ht="18" customHeight="1" x14ac:dyDescent="0.15">
      <c r="B47" s="29"/>
      <c r="C47" s="59"/>
      <c r="D47" s="123" t="s">
        <v>37</v>
      </c>
      <c r="E47" s="76"/>
      <c r="F47" s="1"/>
      <c r="G47" s="35"/>
      <c r="H47" s="1"/>
      <c r="I47" s="40"/>
      <c r="J47" s="5"/>
      <c r="K47" s="78">
        <f t="shared" ref="K47:K53" si="18">ROUNDDOWN(I47/1.1,0)</f>
        <v>0</v>
      </c>
      <c r="L47" s="79"/>
      <c r="M47" s="80"/>
      <c r="N47" s="9" t="s">
        <v>11</v>
      </c>
      <c r="O47" s="41"/>
      <c r="P47" s="9" t="s">
        <v>17</v>
      </c>
      <c r="Q47" s="81">
        <f t="shared" si="17"/>
        <v>0</v>
      </c>
      <c r="R47" s="82"/>
      <c r="S47" s="10"/>
    </row>
    <row r="48" spans="2:19" ht="18" customHeight="1" x14ac:dyDescent="0.15">
      <c r="B48" s="29"/>
      <c r="C48" s="59"/>
      <c r="D48" s="123"/>
      <c r="E48" s="76"/>
      <c r="F48" s="1"/>
      <c r="G48" s="35"/>
      <c r="H48" s="1"/>
      <c r="I48" s="40"/>
      <c r="J48" s="5"/>
      <c r="K48" s="78">
        <f t="shared" si="18"/>
        <v>0</v>
      </c>
      <c r="L48" s="79"/>
      <c r="M48" s="80"/>
      <c r="N48" s="9" t="s">
        <v>11</v>
      </c>
      <c r="O48" s="41"/>
      <c r="P48" s="9" t="s">
        <v>17</v>
      </c>
      <c r="Q48" s="81">
        <f t="shared" si="17"/>
        <v>0</v>
      </c>
      <c r="R48" s="82"/>
      <c r="S48" s="10"/>
    </row>
    <row r="49" spans="2:19" ht="18" customHeight="1" x14ac:dyDescent="0.15">
      <c r="B49" s="29"/>
      <c r="C49" s="59"/>
      <c r="D49" s="123"/>
      <c r="E49" s="76"/>
      <c r="F49" s="1"/>
      <c r="G49" s="35"/>
      <c r="H49" s="1"/>
      <c r="I49" s="40"/>
      <c r="J49" s="5"/>
      <c r="K49" s="78">
        <f t="shared" si="18"/>
        <v>0</v>
      </c>
      <c r="L49" s="79"/>
      <c r="M49" s="80"/>
      <c r="N49" s="9" t="s">
        <v>11</v>
      </c>
      <c r="O49" s="41"/>
      <c r="P49" s="9" t="s">
        <v>17</v>
      </c>
      <c r="Q49" s="81">
        <f t="shared" si="17"/>
        <v>0</v>
      </c>
      <c r="R49" s="82"/>
      <c r="S49" s="10"/>
    </row>
    <row r="50" spans="2:19" ht="18" customHeight="1" x14ac:dyDescent="0.15">
      <c r="B50" s="29"/>
      <c r="C50" s="59"/>
      <c r="D50" s="123"/>
      <c r="E50" s="76"/>
      <c r="F50" s="1"/>
      <c r="G50" s="35"/>
      <c r="H50" s="1"/>
      <c r="I50" s="40"/>
      <c r="J50" s="5"/>
      <c r="K50" s="78">
        <f t="shared" si="18"/>
        <v>0</v>
      </c>
      <c r="L50" s="79"/>
      <c r="M50" s="80"/>
      <c r="N50" s="9" t="s">
        <v>11</v>
      </c>
      <c r="O50" s="41"/>
      <c r="P50" s="9" t="s">
        <v>17</v>
      </c>
      <c r="Q50" s="81">
        <f t="shared" si="17"/>
        <v>0</v>
      </c>
      <c r="R50" s="82"/>
      <c r="S50" s="10"/>
    </row>
    <row r="51" spans="2:19" ht="18" customHeight="1" x14ac:dyDescent="0.15">
      <c r="B51" s="29"/>
      <c r="C51" s="59"/>
      <c r="D51" s="60"/>
      <c r="E51" s="76"/>
      <c r="F51" s="1"/>
      <c r="G51" s="35"/>
      <c r="H51" s="1"/>
      <c r="I51" s="40"/>
      <c r="J51" s="5"/>
      <c r="K51" s="78">
        <f t="shared" si="18"/>
        <v>0</v>
      </c>
      <c r="L51" s="79"/>
      <c r="M51" s="80"/>
      <c r="N51" s="9" t="s">
        <v>11</v>
      </c>
      <c r="O51" s="41"/>
      <c r="P51" s="9" t="s">
        <v>17</v>
      </c>
      <c r="Q51" s="81">
        <f t="shared" si="17"/>
        <v>0</v>
      </c>
      <c r="R51" s="82"/>
      <c r="S51" s="10"/>
    </row>
    <row r="52" spans="2:19" ht="18" customHeight="1" x14ac:dyDescent="0.15">
      <c r="B52" s="29"/>
      <c r="C52" s="59"/>
      <c r="D52" s="60"/>
      <c r="E52" s="76"/>
      <c r="F52" s="1"/>
      <c r="G52" s="35"/>
      <c r="H52" s="1"/>
      <c r="I52" s="40"/>
      <c r="J52" s="5"/>
      <c r="K52" s="78">
        <f t="shared" si="18"/>
        <v>0</v>
      </c>
      <c r="L52" s="79"/>
      <c r="M52" s="80"/>
      <c r="N52" s="9" t="s">
        <v>11</v>
      </c>
      <c r="O52" s="41"/>
      <c r="P52" s="9" t="s">
        <v>17</v>
      </c>
      <c r="Q52" s="81">
        <f t="shared" si="17"/>
        <v>0</v>
      </c>
      <c r="R52" s="82"/>
      <c r="S52" s="10"/>
    </row>
    <row r="53" spans="2:19" ht="18" customHeight="1" x14ac:dyDescent="0.15">
      <c r="B53" s="29"/>
      <c r="C53" s="59"/>
      <c r="D53" s="60"/>
      <c r="E53" s="76"/>
      <c r="F53" s="1"/>
      <c r="G53" s="35"/>
      <c r="H53" s="1"/>
      <c r="I53" s="40"/>
      <c r="J53" s="5"/>
      <c r="K53" s="78">
        <f t="shared" si="18"/>
        <v>0</v>
      </c>
      <c r="L53" s="79"/>
      <c r="M53" s="80"/>
      <c r="N53" s="9" t="s">
        <v>11</v>
      </c>
      <c r="O53" s="41"/>
      <c r="P53" s="9" t="s">
        <v>17</v>
      </c>
      <c r="Q53" s="81">
        <f t="shared" si="17"/>
        <v>0</v>
      </c>
      <c r="R53" s="82"/>
      <c r="S53" s="10"/>
    </row>
    <row r="54" spans="2:19" ht="8.1" customHeight="1" x14ac:dyDescent="0.15">
      <c r="B54" s="29"/>
      <c r="C54" s="59"/>
      <c r="D54" s="60"/>
      <c r="E54" s="33"/>
      <c r="F54" s="1"/>
      <c r="G54" s="1"/>
      <c r="H54" s="1"/>
      <c r="I54" s="4"/>
      <c r="J54" s="5"/>
      <c r="K54" s="7"/>
      <c r="L54" s="7"/>
      <c r="M54" s="7"/>
      <c r="N54" s="9"/>
      <c r="O54" s="5"/>
      <c r="P54" s="9"/>
      <c r="Q54" s="5"/>
      <c r="R54" s="4"/>
      <c r="S54" s="10"/>
    </row>
    <row r="55" spans="2:19" ht="8.1" customHeight="1" x14ac:dyDescent="0.15">
      <c r="B55" s="29"/>
      <c r="C55" s="57"/>
      <c r="D55" s="58"/>
      <c r="E55" s="32"/>
      <c r="F55" s="18"/>
      <c r="G55" s="18"/>
      <c r="H55" s="18"/>
      <c r="I55" s="19"/>
      <c r="J55" s="6"/>
      <c r="K55" s="28"/>
      <c r="L55" s="28"/>
      <c r="M55" s="28"/>
      <c r="N55" s="27"/>
      <c r="O55" s="6"/>
      <c r="P55" s="27"/>
      <c r="Q55" s="6"/>
      <c r="R55" s="19"/>
      <c r="S55" s="20"/>
    </row>
    <row r="56" spans="2:19" ht="14.25" customHeight="1" x14ac:dyDescent="0.15">
      <c r="B56" s="29"/>
      <c r="C56" s="121"/>
      <c r="D56" s="75" t="s">
        <v>21</v>
      </c>
      <c r="E56" s="76">
        <f>SUM(Q57:R64)</f>
        <v>0</v>
      </c>
      <c r="F56" s="1"/>
      <c r="G56" s="5" t="s">
        <v>12</v>
      </c>
      <c r="H56" s="5"/>
      <c r="I56" s="11" t="s">
        <v>14</v>
      </c>
      <c r="J56" s="5"/>
      <c r="K56" s="77" t="s">
        <v>15</v>
      </c>
      <c r="L56" s="77"/>
      <c r="M56" s="77"/>
      <c r="N56" s="9"/>
      <c r="O56" s="5" t="s">
        <v>13</v>
      </c>
      <c r="P56" s="13"/>
      <c r="Q56" s="12"/>
      <c r="R56" s="4"/>
      <c r="S56" s="10"/>
    </row>
    <row r="57" spans="2:19" ht="18" customHeight="1" x14ac:dyDescent="0.15">
      <c r="B57" s="29"/>
      <c r="C57" s="121"/>
      <c r="D57" s="75"/>
      <c r="E57" s="76"/>
      <c r="F57" s="1"/>
      <c r="G57" s="35"/>
      <c r="H57" s="1"/>
      <c r="I57" s="40"/>
      <c r="J57" s="5"/>
      <c r="K57" s="78">
        <f>ROUNDDOWN(I57/1.1,0)</f>
        <v>0</v>
      </c>
      <c r="L57" s="79"/>
      <c r="M57" s="80"/>
      <c r="N57" s="9" t="s">
        <v>16</v>
      </c>
      <c r="O57" s="41"/>
      <c r="P57" s="9" t="s">
        <v>17</v>
      </c>
      <c r="Q57" s="81">
        <f t="shared" ref="Q57:Q64" si="19">K57*O57</f>
        <v>0</v>
      </c>
      <c r="R57" s="82"/>
      <c r="S57" s="10"/>
    </row>
    <row r="58" spans="2:19" ht="18" customHeight="1" x14ac:dyDescent="0.15">
      <c r="B58" s="29"/>
      <c r="C58" s="59"/>
      <c r="D58" s="60"/>
      <c r="E58" s="76"/>
      <c r="F58" s="1"/>
      <c r="G58" s="35"/>
      <c r="H58" s="1"/>
      <c r="I58" s="40"/>
      <c r="J58" s="5"/>
      <c r="K58" s="78">
        <f t="shared" ref="K58:K59" si="20">ROUNDDOWN(I58/1.1,0)</f>
        <v>0</v>
      </c>
      <c r="L58" s="79"/>
      <c r="M58" s="80"/>
      <c r="N58" s="9" t="s">
        <v>11</v>
      </c>
      <c r="O58" s="41"/>
      <c r="P58" s="9" t="s">
        <v>17</v>
      </c>
      <c r="Q58" s="81">
        <f t="shared" ref="Q58:Q59" si="21">K58*O58</f>
        <v>0</v>
      </c>
      <c r="R58" s="82"/>
      <c r="S58" s="10"/>
    </row>
    <row r="59" spans="2:19" ht="18" customHeight="1" x14ac:dyDescent="0.15">
      <c r="B59" s="29"/>
      <c r="C59" s="59"/>
      <c r="D59" s="60"/>
      <c r="E59" s="76"/>
      <c r="F59" s="1"/>
      <c r="G59" s="35"/>
      <c r="H59" s="1"/>
      <c r="I59" s="40"/>
      <c r="J59" s="5"/>
      <c r="K59" s="78">
        <f t="shared" si="20"/>
        <v>0</v>
      </c>
      <c r="L59" s="79"/>
      <c r="M59" s="80"/>
      <c r="N59" s="9" t="s">
        <v>11</v>
      </c>
      <c r="O59" s="41"/>
      <c r="P59" s="9" t="s">
        <v>17</v>
      </c>
      <c r="Q59" s="81">
        <f t="shared" si="21"/>
        <v>0</v>
      </c>
      <c r="R59" s="82"/>
      <c r="S59" s="10"/>
    </row>
    <row r="60" spans="2:19" ht="18" customHeight="1" x14ac:dyDescent="0.15">
      <c r="B60" s="29"/>
      <c r="C60" s="59"/>
      <c r="D60" s="60"/>
      <c r="E60" s="76"/>
      <c r="F60" s="1"/>
      <c r="G60" s="35"/>
      <c r="H60" s="1"/>
      <c r="I60" s="40"/>
      <c r="J60" s="5"/>
      <c r="K60" s="78">
        <f t="shared" ref="K60:K61" si="22">ROUNDDOWN(I60/1.1,0)</f>
        <v>0</v>
      </c>
      <c r="L60" s="79"/>
      <c r="M60" s="80"/>
      <c r="N60" s="9" t="s">
        <v>11</v>
      </c>
      <c r="O60" s="41"/>
      <c r="P60" s="9" t="s">
        <v>17</v>
      </c>
      <c r="Q60" s="81">
        <f t="shared" si="19"/>
        <v>0</v>
      </c>
      <c r="R60" s="82"/>
      <c r="S60" s="10"/>
    </row>
    <row r="61" spans="2:19" ht="18" customHeight="1" x14ac:dyDescent="0.15">
      <c r="B61" s="29"/>
      <c r="C61" s="59"/>
      <c r="D61" s="60"/>
      <c r="E61" s="76"/>
      <c r="F61" s="1"/>
      <c r="G61" s="35"/>
      <c r="H61" s="1"/>
      <c r="I61" s="40"/>
      <c r="J61" s="5"/>
      <c r="K61" s="78">
        <f t="shared" si="22"/>
        <v>0</v>
      </c>
      <c r="L61" s="79"/>
      <c r="M61" s="80"/>
      <c r="N61" s="9" t="s">
        <v>11</v>
      </c>
      <c r="O61" s="41"/>
      <c r="P61" s="9" t="s">
        <v>17</v>
      </c>
      <c r="Q61" s="81">
        <f t="shared" ref="Q61" si="23">K61*O61</f>
        <v>0</v>
      </c>
      <c r="R61" s="82"/>
      <c r="S61" s="10"/>
    </row>
    <row r="62" spans="2:19" ht="18" customHeight="1" x14ac:dyDescent="0.15">
      <c r="B62" s="29"/>
      <c r="C62" s="59"/>
      <c r="D62" s="60"/>
      <c r="E62" s="76"/>
      <c r="F62" s="1"/>
      <c r="G62" s="35"/>
      <c r="H62" s="1"/>
      <c r="I62" s="40"/>
      <c r="J62" s="5"/>
      <c r="K62" s="78">
        <f t="shared" ref="K62" si="24">ROUNDDOWN(I62/1.1,0)</f>
        <v>0</v>
      </c>
      <c r="L62" s="79"/>
      <c r="M62" s="80"/>
      <c r="N62" s="9" t="s">
        <v>11</v>
      </c>
      <c r="O62" s="41"/>
      <c r="P62" s="9" t="s">
        <v>17</v>
      </c>
      <c r="Q62" s="81">
        <f t="shared" ref="Q62" si="25">K62*O62</f>
        <v>0</v>
      </c>
      <c r="R62" s="82"/>
      <c r="S62" s="10"/>
    </row>
    <row r="63" spans="2:19" ht="18" customHeight="1" x14ac:dyDescent="0.15">
      <c r="B63" s="29"/>
      <c r="C63" s="59"/>
      <c r="D63" s="60"/>
      <c r="E63" s="76"/>
      <c r="F63" s="1"/>
      <c r="G63" s="35"/>
      <c r="H63" s="1"/>
      <c r="I63" s="40"/>
      <c r="J63" s="5"/>
      <c r="K63" s="78">
        <f t="shared" ref="K63:K64" si="26">ROUNDDOWN(I63/1.1,0)</f>
        <v>0</v>
      </c>
      <c r="L63" s="79"/>
      <c r="M63" s="80"/>
      <c r="N63" s="9" t="s">
        <v>16</v>
      </c>
      <c r="O63" s="41"/>
      <c r="P63" s="9" t="s">
        <v>17</v>
      </c>
      <c r="Q63" s="81">
        <f t="shared" si="19"/>
        <v>0</v>
      </c>
      <c r="R63" s="82"/>
      <c r="S63" s="10"/>
    </row>
    <row r="64" spans="2:19" ht="18" customHeight="1" x14ac:dyDescent="0.15">
      <c r="B64" s="29"/>
      <c r="C64" s="59"/>
      <c r="D64" s="60"/>
      <c r="E64" s="76"/>
      <c r="F64" s="1"/>
      <c r="G64" s="35"/>
      <c r="H64" s="1"/>
      <c r="I64" s="40"/>
      <c r="J64" s="5"/>
      <c r="K64" s="78">
        <f t="shared" si="26"/>
        <v>0</v>
      </c>
      <c r="L64" s="79"/>
      <c r="M64" s="80"/>
      <c r="N64" s="9" t="s">
        <v>16</v>
      </c>
      <c r="O64" s="41"/>
      <c r="P64" s="9" t="s">
        <v>17</v>
      </c>
      <c r="Q64" s="81">
        <f t="shared" si="19"/>
        <v>0</v>
      </c>
      <c r="R64" s="82"/>
      <c r="S64" s="10"/>
    </row>
    <row r="65" spans="2:19" ht="8.1" customHeight="1" x14ac:dyDescent="0.15">
      <c r="B65" s="29"/>
      <c r="C65" s="55"/>
      <c r="D65" s="56"/>
      <c r="E65" s="31"/>
      <c r="F65" s="21"/>
      <c r="G65" s="21"/>
      <c r="H65" s="21"/>
      <c r="I65" s="22"/>
      <c r="J65" s="23"/>
      <c r="K65" s="24"/>
      <c r="L65" s="24"/>
      <c r="M65" s="24"/>
      <c r="N65" s="25"/>
      <c r="O65" s="23"/>
      <c r="P65" s="25"/>
      <c r="Q65" s="23"/>
      <c r="R65" s="22"/>
      <c r="S65" s="26"/>
    </row>
    <row r="66" spans="2:19" ht="8.1" customHeight="1" x14ac:dyDescent="0.15">
      <c r="B66" s="29"/>
      <c r="C66" s="57"/>
      <c r="D66" s="58"/>
      <c r="E66" s="32"/>
      <c r="F66" s="18"/>
      <c r="G66" s="18"/>
      <c r="H66" s="18"/>
      <c r="I66" s="19"/>
      <c r="J66" s="6"/>
      <c r="K66" s="28"/>
      <c r="L66" s="28"/>
      <c r="M66" s="28"/>
      <c r="N66" s="27"/>
      <c r="O66" s="6"/>
      <c r="P66" s="27"/>
      <c r="Q66" s="6"/>
      <c r="R66" s="19"/>
      <c r="S66" s="20"/>
    </row>
    <row r="67" spans="2:19" ht="14.25" customHeight="1" x14ac:dyDescent="0.15">
      <c r="B67" s="29"/>
      <c r="C67" s="121"/>
      <c r="D67" s="75" t="s">
        <v>27</v>
      </c>
      <c r="E67" s="76">
        <f>SUM(Q68:R75)</f>
        <v>0</v>
      </c>
      <c r="F67" s="1"/>
      <c r="G67" s="5" t="s">
        <v>12</v>
      </c>
      <c r="H67" s="5"/>
      <c r="I67" s="11" t="s">
        <v>14</v>
      </c>
      <c r="J67" s="5"/>
      <c r="K67" s="77" t="s">
        <v>15</v>
      </c>
      <c r="L67" s="77"/>
      <c r="M67" s="77"/>
      <c r="N67" s="9"/>
      <c r="O67" s="5" t="s">
        <v>13</v>
      </c>
      <c r="P67" s="13"/>
      <c r="Q67" s="12"/>
      <c r="R67" s="4"/>
      <c r="S67" s="10"/>
    </row>
    <row r="68" spans="2:19" ht="18" customHeight="1" x14ac:dyDescent="0.15">
      <c r="B68" s="29"/>
      <c r="C68" s="121"/>
      <c r="D68" s="75"/>
      <c r="E68" s="76"/>
      <c r="F68" s="1"/>
      <c r="G68" s="35"/>
      <c r="H68" s="1"/>
      <c r="I68" s="40"/>
      <c r="J68" s="5"/>
      <c r="K68" s="78">
        <f>ROUNDDOWN(I68/1.1,0)</f>
        <v>0</v>
      </c>
      <c r="L68" s="79"/>
      <c r="M68" s="80"/>
      <c r="N68" s="9" t="s">
        <v>11</v>
      </c>
      <c r="O68" s="41"/>
      <c r="P68" s="9" t="s">
        <v>17</v>
      </c>
      <c r="Q68" s="81">
        <f t="shared" ref="Q68:Q75" si="27">K68*O68</f>
        <v>0</v>
      </c>
      <c r="R68" s="82"/>
      <c r="S68" s="10"/>
    </row>
    <row r="69" spans="2:19" ht="18" customHeight="1" x14ac:dyDescent="0.15">
      <c r="B69" s="29"/>
      <c r="C69" s="59"/>
      <c r="D69" s="60"/>
      <c r="E69" s="76"/>
      <c r="F69" s="1"/>
      <c r="G69" s="35"/>
      <c r="H69" s="1"/>
      <c r="I69" s="40"/>
      <c r="J69" s="5"/>
      <c r="K69" s="78">
        <f t="shared" ref="K69:K75" si="28">ROUNDDOWN(I69/1.1,0)</f>
        <v>0</v>
      </c>
      <c r="L69" s="79"/>
      <c r="M69" s="80"/>
      <c r="N69" s="9" t="s">
        <v>11</v>
      </c>
      <c r="O69" s="41"/>
      <c r="P69" s="9" t="s">
        <v>17</v>
      </c>
      <c r="Q69" s="81">
        <f t="shared" si="27"/>
        <v>0</v>
      </c>
      <c r="R69" s="82"/>
      <c r="S69" s="10"/>
    </row>
    <row r="70" spans="2:19" ht="18" customHeight="1" x14ac:dyDescent="0.15">
      <c r="B70" s="29"/>
      <c r="C70" s="59"/>
      <c r="D70" s="60"/>
      <c r="E70" s="76"/>
      <c r="F70" s="1"/>
      <c r="G70" s="35"/>
      <c r="H70" s="1"/>
      <c r="I70" s="40"/>
      <c r="J70" s="5"/>
      <c r="K70" s="78">
        <f t="shared" si="28"/>
        <v>0</v>
      </c>
      <c r="L70" s="79"/>
      <c r="M70" s="80"/>
      <c r="N70" s="9" t="s">
        <v>11</v>
      </c>
      <c r="O70" s="41"/>
      <c r="P70" s="9" t="s">
        <v>17</v>
      </c>
      <c r="Q70" s="81">
        <f t="shared" si="27"/>
        <v>0</v>
      </c>
      <c r="R70" s="82"/>
      <c r="S70" s="10"/>
    </row>
    <row r="71" spans="2:19" ht="18" customHeight="1" x14ac:dyDescent="0.15">
      <c r="B71" s="29"/>
      <c r="C71" s="59"/>
      <c r="D71" s="60"/>
      <c r="E71" s="76"/>
      <c r="F71" s="1"/>
      <c r="G71" s="35"/>
      <c r="H71" s="1"/>
      <c r="I71" s="40"/>
      <c r="J71" s="5"/>
      <c r="K71" s="78">
        <f t="shared" si="28"/>
        <v>0</v>
      </c>
      <c r="L71" s="79"/>
      <c r="M71" s="80"/>
      <c r="N71" s="9" t="s">
        <v>11</v>
      </c>
      <c r="O71" s="41"/>
      <c r="P71" s="9" t="s">
        <v>17</v>
      </c>
      <c r="Q71" s="81">
        <f t="shared" si="27"/>
        <v>0</v>
      </c>
      <c r="R71" s="82"/>
      <c r="S71" s="10"/>
    </row>
    <row r="72" spans="2:19" ht="18" customHeight="1" x14ac:dyDescent="0.15">
      <c r="B72" s="29"/>
      <c r="C72" s="59"/>
      <c r="D72" s="60"/>
      <c r="E72" s="76"/>
      <c r="F72" s="1"/>
      <c r="G72" s="35"/>
      <c r="H72" s="1"/>
      <c r="I72" s="40"/>
      <c r="J72" s="5"/>
      <c r="K72" s="78">
        <f t="shared" si="28"/>
        <v>0</v>
      </c>
      <c r="L72" s="79"/>
      <c r="M72" s="80"/>
      <c r="N72" s="9" t="s">
        <v>11</v>
      </c>
      <c r="O72" s="41"/>
      <c r="P72" s="9" t="s">
        <v>17</v>
      </c>
      <c r="Q72" s="81">
        <f t="shared" si="27"/>
        <v>0</v>
      </c>
      <c r="R72" s="82"/>
      <c r="S72" s="10"/>
    </row>
    <row r="73" spans="2:19" ht="18" customHeight="1" x14ac:dyDescent="0.15">
      <c r="B73" s="29"/>
      <c r="C73" s="59"/>
      <c r="D73" s="60"/>
      <c r="E73" s="76"/>
      <c r="F73" s="1"/>
      <c r="G73" s="35"/>
      <c r="H73" s="1"/>
      <c r="I73" s="40"/>
      <c r="J73" s="5"/>
      <c r="K73" s="78">
        <f t="shared" si="28"/>
        <v>0</v>
      </c>
      <c r="L73" s="79"/>
      <c r="M73" s="80"/>
      <c r="N73" s="9" t="s">
        <v>11</v>
      </c>
      <c r="O73" s="41"/>
      <c r="P73" s="9" t="s">
        <v>17</v>
      </c>
      <c r="Q73" s="81">
        <f t="shared" si="27"/>
        <v>0</v>
      </c>
      <c r="R73" s="82"/>
      <c r="S73" s="10"/>
    </row>
    <row r="74" spans="2:19" ht="18" customHeight="1" x14ac:dyDescent="0.15">
      <c r="B74" s="29"/>
      <c r="C74" s="59"/>
      <c r="D74" s="60"/>
      <c r="E74" s="76"/>
      <c r="F74" s="1"/>
      <c r="G74" s="35"/>
      <c r="H74" s="1"/>
      <c r="I74" s="40"/>
      <c r="J74" s="5"/>
      <c r="K74" s="78">
        <f t="shared" si="28"/>
        <v>0</v>
      </c>
      <c r="L74" s="79"/>
      <c r="M74" s="80"/>
      <c r="N74" s="9" t="s">
        <v>11</v>
      </c>
      <c r="O74" s="41"/>
      <c r="P74" s="9" t="s">
        <v>17</v>
      </c>
      <c r="Q74" s="81">
        <f t="shared" si="27"/>
        <v>0</v>
      </c>
      <c r="R74" s="82"/>
      <c r="S74" s="10"/>
    </row>
    <row r="75" spans="2:19" ht="18" customHeight="1" x14ac:dyDescent="0.15">
      <c r="B75" s="29"/>
      <c r="C75" s="59"/>
      <c r="D75" s="60"/>
      <c r="E75" s="76"/>
      <c r="F75" s="1"/>
      <c r="G75" s="35"/>
      <c r="H75" s="1"/>
      <c r="I75" s="40"/>
      <c r="J75" s="5"/>
      <c r="K75" s="78">
        <f t="shared" si="28"/>
        <v>0</v>
      </c>
      <c r="L75" s="79"/>
      <c r="M75" s="80"/>
      <c r="N75" s="9" t="s">
        <v>11</v>
      </c>
      <c r="O75" s="41"/>
      <c r="P75" s="9" t="s">
        <v>17</v>
      </c>
      <c r="Q75" s="81">
        <f t="shared" si="27"/>
        <v>0</v>
      </c>
      <c r="R75" s="82"/>
      <c r="S75" s="10"/>
    </row>
    <row r="76" spans="2:19" ht="8.1" customHeight="1" x14ac:dyDescent="0.15">
      <c r="B76" s="29"/>
      <c r="C76" s="55"/>
      <c r="D76" s="56"/>
      <c r="E76" s="31"/>
      <c r="F76" s="21"/>
      <c r="G76" s="21"/>
      <c r="H76" s="21"/>
      <c r="I76" s="22"/>
      <c r="J76" s="23"/>
      <c r="K76" s="24"/>
      <c r="L76" s="24"/>
      <c r="M76" s="24"/>
      <c r="N76" s="25"/>
      <c r="O76" s="23"/>
      <c r="P76" s="25"/>
      <c r="Q76" s="23"/>
      <c r="R76" s="22"/>
      <c r="S76" s="26"/>
    </row>
    <row r="77" spans="2:19" ht="8.1" customHeight="1" x14ac:dyDescent="0.15">
      <c r="B77" s="29"/>
      <c r="C77" s="59"/>
      <c r="D77" s="60"/>
      <c r="E77" s="33"/>
      <c r="F77" s="1"/>
      <c r="G77" s="1"/>
      <c r="H77" s="1"/>
      <c r="I77" s="4"/>
      <c r="J77" s="5"/>
      <c r="K77" s="7"/>
      <c r="L77" s="7"/>
      <c r="M77" s="7"/>
      <c r="N77" s="9"/>
      <c r="O77" s="5"/>
      <c r="P77" s="9"/>
      <c r="Q77" s="5"/>
      <c r="R77" s="4"/>
      <c r="S77" s="10"/>
    </row>
    <row r="78" spans="2:19" ht="14.25" customHeight="1" x14ac:dyDescent="0.15">
      <c r="B78" s="29"/>
      <c r="C78" s="121"/>
      <c r="D78" s="75" t="s">
        <v>7</v>
      </c>
      <c r="E78" s="76">
        <f>SUM(Q79:R86)</f>
        <v>0</v>
      </c>
      <c r="F78" s="1"/>
      <c r="G78" s="5" t="s">
        <v>12</v>
      </c>
      <c r="H78" s="5"/>
      <c r="I78" s="11" t="s">
        <v>14</v>
      </c>
      <c r="J78" s="5"/>
      <c r="K78" s="77" t="s">
        <v>15</v>
      </c>
      <c r="L78" s="77"/>
      <c r="M78" s="77"/>
      <c r="N78" s="9"/>
      <c r="O78" s="5" t="s">
        <v>13</v>
      </c>
      <c r="P78" s="13"/>
      <c r="Q78" s="12"/>
      <c r="R78" s="4"/>
      <c r="S78" s="10"/>
    </row>
    <row r="79" spans="2:19" ht="18" customHeight="1" x14ac:dyDescent="0.15">
      <c r="B79" s="29"/>
      <c r="C79" s="121"/>
      <c r="D79" s="75"/>
      <c r="E79" s="76"/>
      <c r="F79" s="1"/>
      <c r="G79" s="35"/>
      <c r="H79" s="1"/>
      <c r="I79" s="40"/>
      <c r="J79" s="5"/>
      <c r="K79" s="78">
        <f t="shared" ref="K79:K86" si="29">ROUNDDOWN(I79/1.1,0)</f>
        <v>0</v>
      </c>
      <c r="L79" s="79"/>
      <c r="M79" s="80"/>
      <c r="N79" s="9" t="s">
        <v>16</v>
      </c>
      <c r="O79" s="41"/>
      <c r="P79" s="9" t="s">
        <v>17</v>
      </c>
      <c r="Q79" s="81">
        <f t="shared" ref="Q79:Q86" si="30">K79*O79</f>
        <v>0</v>
      </c>
      <c r="R79" s="82"/>
      <c r="S79" s="10"/>
    </row>
    <row r="80" spans="2:19" ht="18" customHeight="1" x14ac:dyDescent="0.15">
      <c r="B80" s="29"/>
      <c r="C80" s="59"/>
      <c r="D80" s="60"/>
      <c r="E80" s="76"/>
      <c r="F80" s="1"/>
      <c r="G80" s="35"/>
      <c r="H80" s="1"/>
      <c r="I80" s="40"/>
      <c r="J80" s="5"/>
      <c r="K80" s="78">
        <f t="shared" si="29"/>
        <v>0</v>
      </c>
      <c r="L80" s="79"/>
      <c r="M80" s="80"/>
      <c r="N80" s="9" t="s">
        <v>11</v>
      </c>
      <c r="O80" s="41"/>
      <c r="P80" s="9" t="s">
        <v>17</v>
      </c>
      <c r="Q80" s="81">
        <f t="shared" si="30"/>
        <v>0</v>
      </c>
      <c r="R80" s="82"/>
      <c r="S80" s="10"/>
    </row>
    <row r="81" spans="2:19" ht="18" customHeight="1" x14ac:dyDescent="0.15">
      <c r="B81" s="29"/>
      <c r="C81" s="59"/>
      <c r="D81" s="60"/>
      <c r="E81" s="76"/>
      <c r="F81" s="1"/>
      <c r="G81" s="35"/>
      <c r="H81" s="1"/>
      <c r="I81" s="40"/>
      <c r="J81" s="5"/>
      <c r="K81" s="78">
        <f t="shared" si="29"/>
        <v>0</v>
      </c>
      <c r="L81" s="79"/>
      <c r="M81" s="80"/>
      <c r="N81" s="9" t="s">
        <v>11</v>
      </c>
      <c r="O81" s="41"/>
      <c r="P81" s="9" t="s">
        <v>17</v>
      </c>
      <c r="Q81" s="81">
        <f t="shared" si="30"/>
        <v>0</v>
      </c>
      <c r="R81" s="82"/>
      <c r="S81" s="10"/>
    </row>
    <row r="82" spans="2:19" ht="18" customHeight="1" x14ac:dyDescent="0.15">
      <c r="B82" s="29"/>
      <c r="C82" s="59"/>
      <c r="D82" s="60"/>
      <c r="E82" s="76"/>
      <c r="F82" s="1"/>
      <c r="G82" s="35"/>
      <c r="H82" s="1"/>
      <c r="I82" s="40"/>
      <c r="J82" s="5"/>
      <c r="K82" s="78">
        <f t="shared" ref="K82" si="31">ROUNDDOWN(I82/1.1,0)</f>
        <v>0</v>
      </c>
      <c r="L82" s="79"/>
      <c r="M82" s="80"/>
      <c r="N82" s="9" t="s">
        <v>11</v>
      </c>
      <c r="O82" s="41"/>
      <c r="P82" s="9" t="s">
        <v>17</v>
      </c>
      <c r="Q82" s="81">
        <f t="shared" ref="Q82" si="32">K82*O82</f>
        <v>0</v>
      </c>
      <c r="R82" s="82"/>
      <c r="S82" s="10"/>
    </row>
    <row r="83" spans="2:19" ht="18" customHeight="1" x14ac:dyDescent="0.15">
      <c r="B83" s="29"/>
      <c r="C83" s="59"/>
      <c r="D83" s="60"/>
      <c r="E83" s="76"/>
      <c r="F83" s="1"/>
      <c r="G83" s="35"/>
      <c r="H83" s="1"/>
      <c r="I83" s="40"/>
      <c r="J83" s="5"/>
      <c r="K83" s="78">
        <f t="shared" ref="K83" si="33">ROUNDDOWN(I83/1.1,0)</f>
        <v>0</v>
      </c>
      <c r="L83" s="79"/>
      <c r="M83" s="80"/>
      <c r="N83" s="9" t="s">
        <v>11</v>
      </c>
      <c r="O83" s="41"/>
      <c r="P83" s="9" t="s">
        <v>17</v>
      </c>
      <c r="Q83" s="81">
        <f t="shared" ref="Q83" si="34">K83*O83</f>
        <v>0</v>
      </c>
      <c r="R83" s="82"/>
      <c r="S83" s="10"/>
    </row>
    <row r="84" spans="2:19" ht="18" customHeight="1" x14ac:dyDescent="0.15">
      <c r="B84" s="29"/>
      <c r="C84" s="59"/>
      <c r="D84" s="60"/>
      <c r="E84" s="76"/>
      <c r="F84" s="1"/>
      <c r="G84" s="35"/>
      <c r="H84" s="1"/>
      <c r="I84" s="40"/>
      <c r="J84" s="5"/>
      <c r="K84" s="78">
        <f t="shared" si="29"/>
        <v>0</v>
      </c>
      <c r="L84" s="79"/>
      <c r="M84" s="80"/>
      <c r="N84" s="9" t="s">
        <v>16</v>
      </c>
      <c r="O84" s="41"/>
      <c r="P84" s="9" t="s">
        <v>17</v>
      </c>
      <c r="Q84" s="81">
        <f t="shared" si="30"/>
        <v>0</v>
      </c>
      <c r="R84" s="82"/>
      <c r="S84" s="10"/>
    </row>
    <row r="85" spans="2:19" ht="18" customHeight="1" x14ac:dyDescent="0.15">
      <c r="B85" s="29"/>
      <c r="C85" s="59"/>
      <c r="D85" s="60"/>
      <c r="E85" s="76"/>
      <c r="F85" s="1"/>
      <c r="G85" s="35"/>
      <c r="H85" s="1"/>
      <c r="I85" s="40"/>
      <c r="J85" s="5"/>
      <c r="K85" s="78">
        <f t="shared" si="29"/>
        <v>0</v>
      </c>
      <c r="L85" s="79"/>
      <c r="M85" s="80"/>
      <c r="N85" s="9" t="s">
        <v>16</v>
      </c>
      <c r="O85" s="41"/>
      <c r="P85" s="9" t="s">
        <v>17</v>
      </c>
      <c r="Q85" s="81">
        <f t="shared" si="30"/>
        <v>0</v>
      </c>
      <c r="R85" s="82"/>
      <c r="S85" s="10"/>
    </row>
    <row r="86" spans="2:19" ht="18" customHeight="1" x14ac:dyDescent="0.15">
      <c r="B86" s="29"/>
      <c r="C86" s="59"/>
      <c r="D86" s="60"/>
      <c r="E86" s="76"/>
      <c r="F86" s="1"/>
      <c r="G86" s="35"/>
      <c r="H86" s="1"/>
      <c r="I86" s="40"/>
      <c r="J86" s="5"/>
      <c r="K86" s="78">
        <f t="shared" si="29"/>
        <v>0</v>
      </c>
      <c r="L86" s="79"/>
      <c r="M86" s="80"/>
      <c r="N86" s="9" t="s">
        <v>16</v>
      </c>
      <c r="O86" s="41"/>
      <c r="P86" s="9" t="s">
        <v>17</v>
      </c>
      <c r="Q86" s="81">
        <f t="shared" si="30"/>
        <v>0</v>
      </c>
      <c r="R86" s="82"/>
      <c r="S86" s="10"/>
    </row>
    <row r="87" spans="2:19" ht="8.1" customHeight="1" x14ac:dyDescent="0.15">
      <c r="B87" s="29"/>
      <c r="C87" s="59"/>
      <c r="D87" s="60"/>
      <c r="E87" s="33"/>
      <c r="F87" s="1"/>
      <c r="G87" s="1"/>
      <c r="H87" s="1"/>
      <c r="I87" s="4"/>
      <c r="J87" s="5"/>
      <c r="K87" s="7"/>
      <c r="L87" s="7"/>
      <c r="M87" s="7"/>
      <c r="N87" s="9"/>
      <c r="O87" s="5"/>
      <c r="P87" s="9"/>
      <c r="Q87" s="5"/>
      <c r="R87" s="4"/>
      <c r="S87" s="10"/>
    </row>
    <row r="88" spans="2:19" ht="8.1" customHeight="1" x14ac:dyDescent="0.15">
      <c r="B88" s="29"/>
      <c r="C88" s="57"/>
      <c r="D88" s="58"/>
      <c r="E88" s="32"/>
      <c r="F88" s="18"/>
      <c r="G88" s="18"/>
      <c r="H88" s="18"/>
      <c r="I88" s="19"/>
      <c r="J88" s="6"/>
      <c r="K88" s="28"/>
      <c r="L88" s="28"/>
      <c r="M88" s="28"/>
      <c r="N88" s="27"/>
      <c r="O88" s="6"/>
      <c r="P88" s="27"/>
      <c r="Q88" s="6"/>
      <c r="R88" s="19"/>
      <c r="S88" s="20"/>
    </row>
    <row r="89" spans="2:19" ht="14.25" customHeight="1" x14ac:dyDescent="0.15">
      <c r="B89" s="29"/>
      <c r="C89" s="121"/>
      <c r="D89" s="75" t="s">
        <v>22</v>
      </c>
      <c r="E89" s="76">
        <f>SUM(Q90:R97)</f>
        <v>0</v>
      </c>
      <c r="F89" s="1"/>
      <c r="G89" s="5" t="s">
        <v>12</v>
      </c>
      <c r="H89" s="5"/>
      <c r="I89" s="11" t="s">
        <v>14</v>
      </c>
      <c r="J89" s="5"/>
      <c r="K89" s="77" t="s">
        <v>15</v>
      </c>
      <c r="L89" s="77"/>
      <c r="M89" s="77"/>
      <c r="N89" s="9"/>
      <c r="O89" s="5" t="s">
        <v>13</v>
      </c>
      <c r="P89" s="13"/>
      <c r="Q89" s="12"/>
      <c r="R89" s="4"/>
      <c r="S89" s="10"/>
    </row>
    <row r="90" spans="2:19" ht="18" customHeight="1" x14ac:dyDescent="0.15">
      <c r="B90" s="29"/>
      <c r="C90" s="121"/>
      <c r="D90" s="75"/>
      <c r="E90" s="76"/>
      <c r="F90" s="1"/>
      <c r="G90" s="35"/>
      <c r="H90" s="1"/>
      <c r="I90" s="40"/>
      <c r="J90" s="5"/>
      <c r="K90" s="78">
        <f>ROUNDDOWN(I90/1.1,0)</f>
        <v>0</v>
      </c>
      <c r="L90" s="79"/>
      <c r="M90" s="80"/>
      <c r="N90" s="9" t="s">
        <v>16</v>
      </c>
      <c r="O90" s="41"/>
      <c r="P90" s="9" t="s">
        <v>17</v>
      </c>
      <c r="Q90" s="81">
        <f t="shared" ref="Q90:Q97" si="35">K90*O90</f>
        <v>0</v>
      </c>
      <c r="R90" s="82"/>
      <c r="S90" s="10"/>
    </row>
    <row r="91" spans="2:19" ht="18" customHeight="1" x14ac:dyDescent="0.15">
      <c r="B91" s="29"/>
      <c r="C91" s="59"/>
      <c r="D91" s="123" t="s">
        <v>37</v>
      </c>
      <c r="E91" s="76"/>
      <c r="F91" s="1"/>
      <c r="G91" s="35"/>
      <c r="H91" s="1"/>
      <c r="I91" s="40"/>
      <c r="J91" s="5"/>
      <c r="K91" s="78">
        <f t="shared" ref="K91:K93" si="36">ROUNDDOWN(I91/1.1,0)</f>
        <v>0</v>
      </c>
      <c r="L91" s="79"/>
      <c r="M91" s="80"/>
      <c r="N91" s="9" t="s">
        <v>11</v>
      </c>
      <c r="O91" s="41"/>
      <c r="P91" s="9" t="s">
        <v>17</v>
      </c>
      <c r="Q91" s="81">
        <f t="shared" ref="Q91:Q93" si="37">K91*O91</f>
        <v>0</v>
      </c>
      <c r="R91" s="82"/>
      <c r="S91" s="10"/>
    </row>
    <row r="92" spans="2:19" ht="18" customHeight="1" x14ac:dyDescent="0.15">
      <c r="B92" s="29"/>
      <c r="C92" s="59"/>
      <c r="D92" s="123"/>
      <c r="E92" s="76"/>
      <c r="F92" s="1"/>
      <c r="G92" s="35"/>
      <c r="H92" s="1"/>
      <c r="I92" s="40"/>
      <c r="J92" s="5"/>
      <c r="K92" s="78">
        <f t="shared" si="36"/>
        <v>0</v>
      </c>
      <c r="L92" s="79"/>
      <c r="M92" s="80"/>
      <c r="N92" s="9" t="s">
        <v>11</v>
      </c>
      <c r="O92" s="41"/>
      <c r="P92" s="9" t="s">
        <v>17</v>
      </c>
      <c r="Q92" s="81">
        <f t="shared" si="37"/>
        <v>0</v>
      </c>
      <c r="R92" s="82"/>
      <c r="S92" s="10"/>
    </row>
    <row r="93" spans="2:19" ht="18" customHeight="1" x14ac:dyDescent="0.15">
      <c r="B93" s="29"/>
      <c r="C93" s="59"/>
      <c r="D93" s="123"/>
      <c r="E93" s="76"/>
      <c r="F93" s="1"/>
      <c r="G93" s="35"/>
      <c r="H93" s="1"/>
      <c r="I93" s="40"/>
      <c r="J93" s="5"/>
      <c r="K93" s="78">
        <f t="shared" si="36"/>
        <v>0</v>
      </c>
      <c r="L93" s="79"/>
      <c r="M93" s="80"/>
      <c r="N93" s="9" t="s">
        <v>11</v>
      </c>
      <c r="O93" s="41"/>
      <c r="P93" s="9" t="s">
        <v>17</v>
      </c>
      <c r="Q93" s="81">
        <f t="shared" si="37"/>
        <v>0</v>
      </c>
      <c r="R93" s="82"/>
      <c r="S93" s="10"/>
    </row>
    <row r="94" spans="2:19" ht="18" customHeight="1" x14ac:dyDescent="0.15">
      <c r="B94" s="29"/>
      <c r="C94" s="59"/>
      <c r="D94" s="123"/>
      <c r="E94" s="76"/>
      <c r="F94" s="1"/>
      <c r="G94" s="35"/>
      <c r="H94" s="1"/>
      <c r="I94" s="40"/>
      <c r="J94" s="5"/>
      <c r="K94" s="78">
        <f t="shared" ref="K94" si="38">ROUNDDOWN(I94/1.1,0)</f>
        <v>0</v>
      </c>
      <c r="L94" s="79"/>
      <c r="M94" s="80"/>
      <c r="N94" s="9" t="s">
        <v>11</v>
      </c>
      <c r="O94" s="41"/>
      <c r="P94" s="9" t="s">
        <v>17</v>
      </c>
      <c r="Q94" s="81">
        <f t="shared" ref="Q94" si="39">K94*O94</f>
        <v>0</v>
      </c>
      <c r="R94" s="82"/>
      <c r="S94" s="10"/>
    </row>
    <row r="95" spans="2:19" ht="18" customHeight="1" x14ac:dyDescent="0.15">
      <c r="B95" s="29"/>
      <c r="C95" s="59"/>
      <c r="D95" s="60"/>
      <c r="E95" s="76"/>
      <c r="F95" s="1"/>
      <c r="G95" s="35"/>
      <c r="H95" s="1"/>
      <c r="I95" s="40"/>
      <c r="J95" s="5"/>
      <c r="K95" s="78">
        <f t="shared" ref="K95" si="40">ROUNDDOWN(I95/1.1,0)</f>
        <v>0</v>
      </c>
      <c r="L95" s="79"/>
      <c r="M95" s="80"/>
      <c r="N95" s="9" t="s">
        <v>11</v>
      </c>
      <c r="O95" s="41"/>
      <c r="P95" s="9" t="s">
        <v>17</v>
      </c>
      <c r="Q95" s="81">
        <f t="shared" ref="Q95" si="41">K95*O95</f>
        <v>0</v>
      </c>
      <c r="R95" s="82"/>
      <c r="S95" s="10"/>
    </row>
    <row r="96" spans="2:19" ht="18" customHeight="1" x14ac:dyDescent="0.15">
      <c r="B96" s="29"/>
      <c r="C96" s="59"/>
      <c r="D96" s="60"/>
      <c r="E96" s="76"/>
      <c r="F96" s="1"/>
      <c r="G96" s="35"/>
      <c r="H96" s="1"/>
      <c r="I96" s="40"/>
      <c r="J96" s="5"/>
      <c r="K96" s="78">
        <f t="shared" ref="K96:K97" si="42">ROUNDDOWN(I96/1.1,0)</f>
        <v>0</v>
      </c>
      <c r="L96" s="79"/>
      <c r="M96" s="80"/>
      <c r="N96" s="9" t="s">
        <v>16</v>
      </c>
      <c r="O96" s="41"/>
      <c r="P96" s="9" t="s">
        <v>17</v>
      </c>
      <c r="Q96" s="81">
        <f t="shared" si="35"/>
        <v>0</v>
      </c>
      <c r="R96" s="82"/>
      <c r="S96" s="10"/>
    </row>
    <row r="97" spans="2:19" ht="18" customHeight="1" x14ac:dyDescent="0.15">
      <c r="B97" s="29"/>
      <c r="C97" s="59"/>
      <c r="D97" s="60"/>
      <c r="E97" s="76"/>
      <c r="F97" s="1"/>
      <c r="G97" s="35"/>
      <c r="H97" s="1"/>
      <c r="I97" s="40"/>
      <c r="J97" s="5"/>
      <c r="K97" s="78">
        <f t="shared" si="42"/>
        <v>0</v>
      </c>
      <c r="L97" s="79"/>
      <c r="M97" s="80"/>
      <c r="N97" s="9" t="s">
        <v>16</v>
      </c>
      <c r="O97" s="41"/>
      <c r="P97" s="9" t="s">
        <v>17</v>
      </c>
      <c r="Q97" s="81">
        <f t="shared" si="35"/>
        <v>0</v>
      </c>
      <c r="R97" s="82"/>
      <c r="S97" s="10"/>
    </row>
    <row r="98" spans="2:19" ht="8.1" customHeight="1" x14ac:dyDescent="0.15">
      <c r="B98" s="29"/>
      <c r="C98" s="55"/>
      <c r="D98" s="56"/>
      <c r="E98" s="31"/>
      <c r="F98" s="21"/>
      <c r="G98" s="21"/>
      <c r="H98" s="21"/>
      <c r="I98" s="22"/>
      <c r="J98" s="23"/>
      <c r="K98" s="24"/>
      <c r="L98" s="24"/>
      <c r="M98" s="24"/>
      <c r="N98" s="25"/>
      <c r="O98" s="23"/>
      <c r="P98" s="25"/>
      <c r="Q98" s="23"/>
      <c r="R98" s="22"/>
      <c r="S98" s="26"/>
    </row>
    <row r="99" spans="2:19" ht="8.1" customHeight="1" x14ac:dyDescent="0.15">
      <c r="B99" s="29"/>
      <c r="C99" s="57"/>
      <c r="D99" s="58"/>
      <c r="E99" s="32"/>
      <c r="F99" s="18"/>
      <c r="G99" s="18"/>
      <c r="H99" s="18"/>
      <c r="I99" s="19"/>
      <c r="J99" s="6"/>
      <c r="K99" s="28"/>
      <c r="L99" s="28"/>
      <c r="M99" s="28"/>
      <c r="N99" s="27"/>
      <c r="O99" s="6"/>
      <c r="P99" s="27"/>
      <c r="Q99" s="6"/>
      <c r="R99" s="19"/>
      <c r="S99" s="20"/>
    </row>
    <row r="100" spans="2:19" ht="14.25" customHeight="1" x14ac:dyDescent="0.15">
      <c r="B100" s="29"/>
      <c r="C100" s="121"/>
      <c r="D100" s="75" t="s">
        <v>8</v>
      </c>
      <c r="E100" s="76">
        <f>SUM(Q101:R108)</f>
        <v>0</v>
      </c>
      <c r="F100" s="1"/>
      <c r="G100" s="5" t="s">
        <v>12</v>
      </c>
      <c r="H100" s="5"/>
      <c r="I100" s="11" t="s">
        <v>14</v>
      </c>
      <c r="J100" s="5"/>
      <c r="K100" s="77" t="s">
        <v>15</v>
      </c>
      <c r="L100" s="77"/>
      <c r="M100" s="77"/>
      <c r="N100" s="9"/>
      <c r="O100" s="5" t="s">
        <v>13</v>
      </c>
      <c r="P100" s="13"/>
      <c r="Q100" s="12"/>
      <c r="R100" s="4"/>
      <c r="S100" s="10"/>
    </row>
    <row r="101" spans="2:19" ht="18" customHeight="1" x14ac:dyDescent="0.15">
      <c r="B101" s="29"/>
      <c r="C101" s="121"/>
      <c r="D101" s="75"/>
      <c r="E101" s="76"/>
      <c r="F101" s="1"/>
      <c r="G101" s="35"/>
      <c r="H101" s="1"/>
      <c r="I101" s="40"/>
      <c r="J101" s="5"/>
      <c r="K101" s="78">
        <f>ROUNDDOWN(I101/1.1,0)</f>
        <v>0</v>
      </c>
      <c r="L101" s="79"/>
      <c r="M101" s="80"/>
      <c r="N101" s="9" t="s">
        <v>11</v>
      </c>
      <c r="O101" s="41"/>
      <c r="P101" s="9" t="s">
        <v>17</v>
      </c>
      <c r="Q101" s="81">
        <f t="shared" ref="Q101:Q108" si="43">K101*O101</f>
        <v>0</v>
      </c>
      <c r="R101" s="82"/>
      <c r="S101" s="10"/>
    </row>
    <row r="102" spans="2:19" ht="18" customHeight="1" x14ac:dyDescent="0.15">
      <c r="B102" s="29"/>
      <c r="C102" s="59"/>
      <c r="D102" s="60"/>
      <c r="E102" s="76"/>
      <c r="F102" s="1"/>
      <c r="G102" s="35"/>
      <c r="H102" s="1"/>
      <c r="I102" s="40"/>
      <c r="J102" s="5"/>
      <c r="K102" s="78">
        <f t="shared" ref="K102:K108" si="44">ROUNDDOWN(I102/1.1,0)</f>
        <v>0</v>
      </c>
      <c r="L102" s="79"/>
      <c r="M102" s="80"/>
      <c r="N102" s="9" t="s">
        <v>11</v>
      </c>
      <c r="O102" s="41"/>
      <c r="P102" s="9" t="s">
        <v>17</v>
      </c>
      <c r="Q102" s="81">
        <f t="shared" si="43"/>
        <v>0</v>
      </c>
      <c r="R102" s="82"/>
      <c r="S102" s="10"/>
    </row>
    <row r="103" spans="2:19" ht="18" customHeight="1" x14ac:dyDescent="0.15">
      <c r="B103" s="29"/>
      <c r="C103" s="59"/>
      <c r="D103" s="60"/>
      <c r="E103" s="76"/>
      <c r="F103" s="1"/>
      <c r="G103" s="35"/>
      <c r="H103" s="1"/>
      <c r="I103" s="40"/>
      <c r="J103" s="5"/>
      <c r="K103" s="78">
        <f t="shared" si="44"/>
        <v>0</v>
      </c>
      <c r="L103" s="79"/>
      <c r="M103" s="80"/>
      <c r="N103" s="9" t="s">
        <v>11</v>
      </c>
      <c r="O103" s="41"/>
      <c r="P103" s="9" t="s">
        <v>17</v>
      </c>
      <c r="Q103" s="81">
        <f t="shared" si="43"/>
        <v>0</v>
      </c>
      <c r="R103" s="82"/>
      <c r="S103" s="10"/>
    </row>
    <row r="104" spans="2:19" ht="18" customHeight="1" x14ac:dyDescent="0.15">
      <c r="B104" s="29"/>
      <c r="C104" s="59"/>
      <c r="D104" s="60"/>
      <c r="E104" s="76"/>
      <c r="F104" s="1"/>
      <c r="G104" s="35"/>
      <c r="H104" s="1"/>
      <c r="I104" s="40"/>
      <c r="J104" s="5"/>
      <c r="K104" s="78">
        <f t="shared" si="44"/>
        <v>0</v>
      </c>
      <c r="L104" s="79"/>
      <c r="M104" s="80"/>
      <c r="N104" s="9" t="s">
        <v>11</v>
      </c>
      <c r="O104" s="41"/>
      <c r="P104" s="9" t="s">
        <v>17</v>
      </c>
      <c r="Q104" s="81">
        <f t="shared" si="43"/>
        <v>0</v>
      </c>
      <c r="R104" s="82"/>
      <c r="S104" s="10"/>
    </row>
    <row r="105" spans="2:19" ht="18" customHeight="1" x14ac:dyDescent="0.15">
      <c r="B105" s="29"/>
      <c r="C105" s="59"/>
      <c r="D105" s="60"/>
      <c r="E105" s="76"/>
      <c r="F105" s="1"/>
      <c r="G105" s="35"/>
      <c r="H105" s="1"/>
      <c r="I105" s="40"/>
      <c r="J105" s="5"/>
      <c r="K105" s="78">
        <f t="shared" si="44"/>
        <v>0</v>
      </c>
      <c r="L105" s="79"/>
      <c r="M105" s="80"/>
      <c r="N105" s="9" t="s">
        <v>11</v>
      </c>
      <c r="O105" s="41"/>
      <c r="P105" s="9" t="s">
        <v>17</v>
      </c>
      <c r="Q105" s="81">
        <f t="shared" si="43"/>
        <v>0</v>
      </c>
      <c r="R105" s="82"/>
      <c r="S105" s="10"/>
    </row>
    <row r="106" spans="2:19" ht="18" customHeight="1" x14ac:dyDescent="0.15">
      <c r="B106" s="29"/>
      <c r="C106" s="59"/>
      <c r="D106" s="60"/>
      <c r="E106" s="76"/>
      <c r="F106" s="1"/>
      <c r="G106" s="35"/>
      <c r="H106" s="1"/>
      <c r="I106" s="40"/>
      <c r="J106" s="5"/>
      <c r="K106" s="78">
        <f t="shared" si="44"/>
        <v>0</v>
      </c>
      <c r="L106" s="79"/>
      <c r="M106" s="80"/>
      <c r="N106" s="9" t="s">
        <v>11</v>
      </c>
      <c r="O106" s="41"/>
      <c r="P106" s="9" t="s">
        <v>17</v>
      </c>
      <c r="Q106" s="81">
        <f t="shared" si="43"/>
        <v>0</v>
      </c>
      <c r="R106" s="82"/>
      <c r="S106" s="10"/>
    </row>
    <row r="107" spans="2:19" ht="18" customHeight="1" x14ac:dyDescent="0.15">
      <c r="B107" s="29"/>
      <c r="C107" s="59"/>
      <c r="D107" s="60"/>
      <c r="E107" s="76"/>
      <c r="F107" s="1"/>
      <c r="G107" s="35"/>
      <c r="H107" s="1"/>
      <c r="I107" s="40"/>
      <c r="J107" s="5"/>
      <c r="K107" s="78">
        <f t="shared" si="44"/>
        <v>0</v>
      </c>
      <c r="L107" s="79"/>
      <c r="M107" s="80"/>
      <c r="N107" s="9" t="s">
        <v>11</v>
      </c>
      <c r="O107" s="41"/>
      <c r="P107" s="9" t="s">
        <v>17</v>
      </c>
      <c r="Q107" s="81">
        <f t="shared" si="43"/>
        <v>0</v>
      </c>
      <c r="R107" s="82"/>
      <c r="S107" s="10"/>
    </row>
    <row r="108" spans="2:19" ht="18" customHeight="1" x14ac:dyDescent="0.15">
      <c r="B108" s="29"/>
      <c r="C108" s="59"/>
      <c r="D108" s="60"/>
      <c r="E108" s="76"/>
      <c r="F108" s="1"/>
      <c r="G108" s="35"/>
      <c r="H108" s="1"/>
      <c r="I108" s="40"/>
      <c r="J108" s="5"/>
      <c r="K108" s="78">
        <f t="shared" si="44"/>
        <v>0</v>
      </c>
      <c r="L108" s="79"/>
      <c r="M108" s="80"/>
      <c r="N108" s="9" t="s">
        <v>11</v>
      </c>
      <c r="O108" s="41"/>
      <c r="P108" s="9" t="s">
        <v>17</v>
      </c>
      <c r="Q108" s="81">
        <f t="shared" si="43"/>
        <v>0</v>
      </c>
      <c r="R108" s="82"/>
      <c r="S108" s="10"/>
    </row>
    <row r="109" spans="2:19" ht="8.1" customHeight="1" x14ac:dyDescent="0.15">
      <c r="B109" s="29"/>
      <c r="C109" s="55"/>
      <c r="D109" s="56"/>
      <c r="E109" s="31"/>
      <c r="F109" s="21"/>
      <c r="G109" s="21"/>
      <c r="H109" s="21"/>
      <c r="I109" s="22"/>
      <c r="J109" s="23"/>
      <c r="K109" s="24"/>
      <c r="L109" s="24"/>
      <c r="M109" s="24"/>
      <c r="N109" s="25"/>
      <c r="O109" s="23"/>
      <c r="P109" s="25"/>
      <c r="Q109" s="23"/>
      <c r="R109" s="22"/>
      <c r="S109" s="26"/>
    </row>
    <row r="110" spans="2:19" ht="8.1" customHeight="1" x14ac:dyDescent="0.15">
      <c r="B110" s="29"/>
      <c r="C110" s="59"/>
      <c r="D110" s="60"/>
      <c r="E110" s="33"/>
      <c r="F110" s="1"/>
      <c r="G110" s="1"/>
      <c r="H110" s="1"/>
      <c r="I110" s="4"/>
      <c r="J110" s="5"/>
      <c r="K110" s="7"/>
      <c r="L110" s="7"/>
      <c r="M110" s="7"/>
      <c r="N110" s="9"/>
      <c r="O110" s="5"/>
      <c r="P110" s="9"/>
      <c r="Q110" s="5"/>
      <c r="R110" s="4"/>
      <c r="S110" s="10"/>
    </row>
    <row r="111" spans="2:19" ht="14.25" customHeight="1" x14ac:dyDescent="0.15">
      <c r="B111" s="29"/>
      <c r="C111" s="121"/>
      <c r="D111" s="75" t="s">
        <v>23</v>
      </c>
      <c r="E111" s="76">
        <f>SUM(Q112:R119)</f>
        <v>0</v>
      </c>
      <c r="F111" s="1"/>
      <c r="G111" s="5" t="s">
        <v>12</v>
      </c>
      <c r="H111" s="5"/>
      <c r="I111" s="11" t="s">
        <v>14</v>
      </c>
      <c r="J111" s="5"/>
      <c r="K111" s="77" t="s">
        <v>15</v>
      </c>
      <c r="L111" s="77"/>
      <c r="M111" s="77"/>
      <c r="N111" s="9"/>
      <c r="O111" s="5" t="s">
        <v>13</v>
      </c>
      <c r="P111" s="13"/>
      <c r="Q111" s="12"/>
      <c r="R111" s="4"/>
      <c r="S111" s="10"/>
    </row>
    <row r="112" spans="2:19" ht="18" customHeight="1" x14ac:dyDescent="0.15">
      <c r="B112" s="29"/>
      <c r="C112" s="121"/>
      <c r="D112" s="75"/>
      <c r="E112" s="76"/>
      <c r="F112" s="1"/>
      <c r="G112" s="35"/>
      <c r="H112" s="1"/>
      <c r="I112" s="40"/>
      <c r="J112" s="5"/>
      <c r="K112" s="78">
        <f t="shared" ref="K112:K119" si="45">ROUNDDOWN(I112/1.1,0)</f>
        <v>0</v>
      </c>
      <c r="L112" s="79"/>
      <c r="M112" s="80"/>
      <c r="N112" s="9" t="s">
        <v>16</v>
      </c>
      <c r="O112" s="41"/>
      <c r="P112" s="9" t="s">
        <v>17</v>
      </c>
      <c r="Q112" s="81">
        <f t="shared" ref="Q112:Q119" si="46">K112*O112</f>
        <v>0</v>
      </c>
      <c r="R112" s="82"/>
      <c r="S112" s="10"/>
    </row>
    <row r="113" spans="2:19" ht="18" customHeight="1" x14ac:dyDescent="0.15">
      <c r="B113" s="29"/>
      <c r="C113" s="59"/>
      <c r="D113" s="60"/>
      <c r="E113" s="76"/>
      <c r="F113" s="1"/>
      <c r="G113" s="35"/>
      <c r="H113" s="1"/>
      <c r="I113" s="40"/>
      <c r="J113" s="5"/>
      <c r="K113" s="78">
        <f t="shared" si="45"/>
        <v>0</v>
      </c>
      <c r="L113" s="79"/>
      <c r="M113" s="80"/>
      <c r="N113" s="9" t="s">
        <v>11</v>
      </c>
      <c r="O113" s="41"/>
      <c r="P113" s="9" t="s">
        <v>17</v>
      </c>
      <c r="Q113" s="81">
        <f t="shared" si="46"/>
        <v>0</v>
      </c>
      <c r="R113" s="82"/>
      <c r="S113" s="10"/>
    </row>
    <row r="114" spans="2:19" ht="18" customHeight="1" x14ac:dyDescent="0.15">
      <c r="B114" s="29"/>
      <c r="C114" s="59"/>
      <c r="D114" s="60"/>
      <c r="E114" s="76"/>
      <c r="F114" s="1"/>
      <c r="G114" s="35"/>
      <c r="H114" s="1"/>
      <c r="I114" s="40"/>
      <c r="J114" s="5"/>
      <c r="K114" s="78">
        <f t="shared" ref="K114" si="47">ROUNDDOWN(I114/1.1,0)</f>
        <v>0</v>
      </c>
      <c r="L114" s="79"/>
      <c r="M114" s="80"/>
      <c r="N114" s="9" t="s">
        <v>11</v>
      </c>
      <c r="O114" s="41"/>
      <c r="P114" s="9" t="s">
        <v>17</v>
      </c>
      <c r="Q114" s="81">
        <f t="shared" ref="Q114" si="48">K114*O114</f>
        <v>0</v>
      </c>
      <c r="R114" s="82"/>
      <c r="S114" s="10"/>
    </row>
    <row r="115" spans="2:19" ht="18" customHeight="1" x14ac:dyDescent="0.15">
      <c r="B115" s="29"/>
      <c r="C115" s="59"/>
      <c r="D115" s="60"/>
      <c r="E115" s="76"/>
      <c r="F115" s="1"/>
      <c r="G115" s="35"/>
      <c r="H115" s="1"/>
      <c r="I115" s="40"/>
      <c r="J115" s="5"/>
      <c r="K115" s="78">
        <f t="shared" ref="K115:K116" si="49">ROUNDDOWN(I115/1.1,0)</f>
        <v>0</v>
      </c>
      <c r="L115" s="79"/>
      <c r="M115" s="80"/>
      <c r="N115" s="9" t="s">
        <v>11</v>
      </c>
      <c r="O115" s="41"/>
      <c r="P115" s="9" t="s">
        <v>17</v>
      </c>
      <c r="Q115" s="81">
        <f t="shared" ref="Q115:Q116" si="50">K115*O115</f>
        <v>0</v>
      </c>
      <c r="R115" s="82"/>
      <c r="S115" s="10"/>
    </row>
    <row r="116" spans="2:19" ht="18" customHeight="1" x14ac:dyDescent="0.15">
      <c r="B116" s="29"/>
      <c r="C116" s="59"/>
      <c r="D116" s="60"/>
      <c r="E116" s="76"/>
      <c r="F116" s="1"/>
      <c r="G116" s="35"/>
      <c r="H116" s="1"/>
      <c r="I116" s="40"/>
      <c r="J116" s="5"/>
      <c r="K116" s="78">
        <f t="shared" si="49"/>
        <v>0</v>
      </c>
      <c r="L116" s="79"/>
      <c r="M116" s="80"/>
      <c r="N116" s="9" t="s">
        <v>11</v>
      </c>
      <c r="O116" s="41"/>
      <c r="P116" s="9" t="s">
        <v>17</v>
      </c>
      <c r="Q116" s="81">
        <f t="shared" si="50"/>
        <v>0</v>
      </c>
      <c r="R116" s="82"/>
      <c r="S116" s="10"/>
    </row>
    <row r="117" spans="2:19" ht="18" customHeight="1" x14ac:dyDescent="0.15">
      <c r="B117" s="29"/>
      <c r="C117" s="59"/>
      <c r="D117" s="60"/>
      <c r="E117" s="76"/>
      <c r="F117" s="1"/>
      <c r="G117" s="35"/>
      <c r="H117" s="1"/>
      <c r="I117" s="40"/>
      <c r="J117" s="5"/>
      <c r="K117" s="78">
        <f t="shared" si="45"/>
        <v>0</v>
      </c>
      <c r="L117" s="79"/>
      <c r="M117" s="80"/>
      <c r="N117" s="9" t="s">
        <v>11</v>
      </c>
      <c r="O117" s="41"/>
      <c r="P117" s="9" t="s">
        <v>17</v>
      </c>
      <c r="Q117" s="81">
        <f t="shared" si="46"/>
        <v>0</v>
      </c>
      <c r="R117" s="82"/>
      <c r="S117" s="10"/>
    </row>
    <row r="118" spans="2:19" ht="18" customHeight="1" x14ac:dyDescent="0.15">
      <c r="B118" s="29"/>
      <c r="C118" s="59"/>
      <c r="D118" s="60"/>
      <c r="E118" s="76"/>
      <c r="F118" s="1"/>
      <c r="G118" s="35"/>
      <c r="H118" s="1"/>
      <c r="I118" s="40"/>
      <c r="J118" s="5"/>
      <c r="K118" s="78">
        <f t="shared" ref="K118" si="51">ROUNDDOWN(I118/1.1,0)</f>
        <v>0</v>
      </c>
      <c r="L118" s="79"/>
      <c r="M118" s="80"/>
      <c r="N118" s="9" t="s">
        <v>11</v>
      </c>
      <c r="O118" s="41"/>
      <c r="P118" s="9" t="s">
        <v>17</v>
      </c>
      <c r="Q118" s="81">
        <f t="shared" ref="Q118" si="52">K118*O118</f>
        <v>0</v>
      </c>
      <c r="R118" s="82"/>
      <c r="S118" s="10"/>
    </row>
    <row r="119" spans="2:19" ht="18" customHeight="1" x14ac:dyDescent="0.15">
      <c r="B119" s="29"/>
      <c r="C119" s="59"/>
      <c r="D119" s="60"/>
      <c r="E119" s="76"/>
      <c r="F119" s="1"/>
      <c r="G119" s="35"/>
      <c r="H119" s="1"/>
      <c r="I119" s="40"/>
      <c r="J119" s="5"/>
      <c r="K119" s="78">
        <f t="shared" si="45"/>
        <v>0</v>
      </c>
      <c r="L119" s="79"/>
      <c r="M119" s="80"/>
      <c r="N119" s="9" t="s">
        <v>16</v>
      </c>
      <c r="O119" s="41"/>
      <c r="P119" s="9" t="s">
        <v>17</v>
      </c>
      <c r="Q119" s="81">
        <f t="shared" si="46"/>
        <v>0</v>
      </c>
      <c r="R119" s="82"/>
      <c r="S119" s="10"/>
    </row>
    <row r="120" spans="2:19" ht="8.1" customHeight="1" x14ac:dyDescent="0.15">
      <c r="B120" s="29"/>
      <c r="C120" s="55"/>
      <c r="D120" s="56"/>
      <c r="E120" s="31"/>
      <c r="F120" s="21"/>
      <c r="G120" s="21"/>
      <c r="H120" s="21"/>
      <c r="I120" s="22"/>
      <c r="J120" s="23"/>
      <c r="K120" s="24"/>
      <c r="L120" s="24"/>
      <c r="M120" s="24"/>
      <c r="N120" s="23"/>
      <c r="O120" s="23"/>
      <c r="P120" s="25"/>
      <c r="Q120" s="23"/>
      <c r="R120" s="22"/>
      <c r="S120" s="26"/>
    </row>
    <row r="121" spans="2:19" ht="30" customHeight="1" thickBot="1" x14ac:dyDescent="0.2">
      <c r="B121" s="29"/>
      <c r="C121" s="68"/>
      <c r="D121" s="68" t="s">
        <v>31</v>
      </c>
      <c r="E121" s="33">
        <f>E12+E23+E34+E45+E56+E67+E78+E89+E100+E111</f>
        <v>0</v>
      </c>
      <c r="F121" s="1"/>
      <c r="G121" s="1"/>
      <c r="H121" s="1"/>
      <c r="I121" s="4"/>
      <c r="J121" s="5"/>
      <c r="K121" s="7"/>
      <c r="L121" s="7"/>
      <c r="M121" s="7"/>
      <c r="N121" s="5"/>
      <c r="O121" s="5"/>
      <c r="P121" s="9"/>
      <c r="Q121" s="5"/>
      <c r="R121" s="4"/>
      <c r="S121" s="10"/>
    </row>
    <row r="122" spans="2:19" ht="18" customHeight="1" x14ac:dyDescent="0.15">
      <c r="B122" s="105" t="s">
        <v>25</v>
      </c>
      <c r="C122" s="106"/>
      <c r="D122" s="107"/>
      <c r="E122" s="111">
        <f>IF(E121&gt;=1000000,"\1,000,000",ROUNDDOWN(E121,-3))</f>
        <v>0</v>
      </c>
      <c r="F122" s="70"/>
      <c r="G122" s="113" t="s">
        <v>33</v>
      </c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71"/>
    </row>
    <row r="123" spans="2:19" ht="15" customHeight="1" thickBot="1" x14ac:dyDescent="0.2">
      <c r="B123" s="108"/>
      <c r="C123" s="109"/>
      <c r="D123" s="110"/>
      <c r="E123" s="112"/>
      <c r="F123" s="72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73"/>
    </row>
    <row r="124" spans="2:19" ht="18" customHeight="1" x14ac:dyDescent="0.15">
      <c r="B124" s="93" t="s">
        <v>32</v>
      </c>
      <c r="C124" s="94"/>
      <c r="D124" s="95"/>
      <c r="E124" s="99">
        <f>ROUNDDOWN(E121*0.1,0)</f>
        <v>0</v>
      </c>
      <c r="F124" s="36"/>
      <c r="G124" s="103" t="s">
        <v>34</v>
      </c>
      <c r="H124" s="36"/>
      <c r="I124" s="37"/>
      <c r="J124" s="38"/>
      <c r="K124" s="38"/>
      <c r="L124" s="38"/>
      <c r="M124" s="38"/>
      <c r="N124" s="38"/>
      <c r="O124" s="38"/>
      <c r="P124" s="38"/>
      <c r="Q124" s="38"/>
      <c r="R124" s="37"/>
      <c r="S124" s="39"/>
    </row>
    <row r="125" spans="2:19" ht="15" customHeight="1" thickBot="1" x14ac:dyDescent="0.2">
      <c r="B125" s="96"/>
      <c r="C125" s="97"/>
      <c r="D125" s="98"/>
      <c r="E125" s="100"/>
      <c r="F125" s="14"/>
      <c r="G125" s="104"/>
      <c r="H125" s="14"/>
      <c r="I125" s="15"/>
      <c r="J125" s="16"/>
      <c r="K125" s="16"/>
      <c r="L125" s="16"/>
      <c r="M125" s="16"/>
      <c r="N125" s="16"/>
      <c r="O125" s="16"/>
      <c r="P125" s="16"/>
      <c r="Q125" s="16"/>
      <c r="R125" s="15"/>
      <c r="S125" s="17"/>
    </row>
    <row r="126" spans="2:19" ht="18" customHeight="1" x14ac:dyDescent="0.15">
      <c r="B126" s="93" t="s">
        <v>28</v>
      </c>
      <c r="C126" s="94"/>
      <c r="D126" s="95"/>
      <c r="E126" s="101">
        <f>E121+E124</f>
        <v>0</v>
      </c>
      <c r="F126" s="36"/>
      <c r="G126" s="103" t="s">
        <v>35</v>
      </c>
      <c r="H126" s="36"/>
      <c r="I126" s="37"/>
      <c r="J126" s="38"/>
      <c r="K126" s="38"/>
      <c r="L126" s="38"/>
      <c r="M126" s="38"/>
      <c r="N126" s="38"/>
      <c r="O126" s="38"/>
      <c r="P126" s="38"/>
      <c r="Q126" s="38"/>
      <c r="R126" s="37"/>
      <c r="S126" s="39"/>
    </row>
    <row r="127" spans="2:19" ht="20.100000000000001" customHeight="1" thickBot="1" x14ac:dyDescent="0.2">
      <c r="B127" s="96"/>
      <c r="C127" s="97"/>
      <c r="D127" s="98"/>
      <c r="E127" s="102"/>
      <c r="F127" s="14"/>
      <c r="G127" s="104"/>
      <c r="H127" s="14"/>
      <c r="I127" s="15"/>
      <c r="J127" s="16"/>
      <c r="K127" s="16"/>
      <c r="L127" s="16"/>
      <c r="M127" s="16"/>
      <c r="N127" s="16"/>
      <c r="O127" s="16"/>
      <c r="P127" s="16"/>
      <c r="Q127" s="16"/>
      <c r="R127" s="15"/>
      <c r="S127" s="17"/>
    </row>
    <row r="128" spans="2:19" ht="8.25" customHeight="1" thickBot="1" x14ac:dyDescent="0.2">
      <c r="E128" s="34"/>
    </row>
    <row r="129" spans="2:19" ht="30" customHeight="1" x14ac:dyDescent="0.15">
      <c r="B129" s="83" t="s">
        <v>19</v>
      </c>
      <c r="C129" s="62"/>
      <c r="D129" s="63" t="s">
        <v>24</v>
      </c>
      <c r="E129" s="44">
        <f>E122</f>
        <v>0</v>
      </c>
      <c r="F129" s="86" t="s">
        <v>29</v>
      </c>
      <c r="G129" s="87"/>
      <c r="H129" s="87"/>
      <c r="I129" s="87"/>
      <c r="J129" s="87"/>
      <c r="K129" s="87"/>
      <c r="L129" s="87"/>
      <c r="M129" s="88"/>
      <c r="N129" s="88"/>
      <c r="O129" s="88"/>
      <c r="P129" s="88"/>
      <c r="Q129" s="88"/>
      <c r="R129" s="88"/>
      <c r="S129" s="89"/>
    </row>
    <row r="130" spans="2:19" ht="30" customHeight="1" x14ac:dyDescent="0.15">
      <c r="B130" s="84"/>
      <c r="C130" s="64"/>
      <c r="D130" s="65" t="s">
        <v>9</v>
      </c>
      <c r="E130" s="50">
        <f>E126-E129</f>
        <v>0</v>
      </c>
      <c r="F130" s="45"/>
      <c r="G130" s="46"/>
      <c r="H130" s="46"/>
      <c r="I130" s="46"/>
      <c r="J130" s="46"/>
      <c r="K130" s="46"/>
      <c r="L130" s="46"/>
      <c r="M130" s="47"/>
      <c r="N130" s="47"/>
      <c r="O130" s="47"/>
      <c r="P130" s="47"/>
      <c r="Q130" s="47"/>
      <c r="R130" s="47"/>
      <c r="S130" s="48"/>
    </row>
    <row r="131" spans="2:19" ht="30" customHeight="1" thickBot="1" x14ac:dyDescent="0.2">
      <c r="B131" s="85"/>
      <c r="C131" s="66"/>
      <c r="D131" s="67" t="s">
        <v>10</v>
      </c>
      <c r="E131" s="49"/>
      <c r="F131" s="90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2"/>
    </row>
  </sheetData>
  <mergeCells count="218">
    <mergeCell ref="D47:D50"/>
    <mergeCell ref="D91:D94"/>
    <mergeCell ref="E23:E31"/>
    <mergeCell ref="C100:C101"/>
    <mergeCell ref="D100:D101"/>
    <mergeCell ref="E100:E108"/>
    <mergeCell ref="K100:M100"/>
    <mergeCell ref="K101:M101"/>
    <mergeCell ref="Q101:R101"/>
    <mergeCell ref="K102:M102"/>
    <mergeCell ref="Q102:R102"/>
    <mergeCell ref="K103:M103"/>
    <mergeCell ref="Q103:R103"/>
    <mergeCell ref="K104:M104"/>
    <mergeCell ref="Q104:R104"/>
    <mergeCell ref="K105:M105"/>
    <mergeCell ref="Q105:R105"/>
    <mergeCell ref="K106:M106"/>
    <mergeCell ref="Q106:R106"/>
    <mergeCell ref="K107:M107"/>
    <mergeCell ref="Q107:R107"/>
    <mergeCell ref="K108:M108"/>
    <mergeCell ref="Q108:R108"/>
    <mergeCell ref="Q58:R58"/>
    <mergeCell ref="K59:M59"/>
    <mergeCell ref="Q59:R59"/>
    <mergeCell ref="K118:M118"/>
    <mergeCell ref="Q118:R118"/>
    <mergeCell ref="K117:M117"/>
    <mergeCell ref="Q117:R117"/>
    <mergeCell ref="K115:M115"/>
    <mergeCell ref="Q115:R115"/>
    <mergeCell ref="K116:M116"/>
    <mergeCell ref="Q116:R116"/>
    <mergeCell ref="K113:M113"/>
    <mergeCell ref="Q113:R113"/>
    <mergeCell ref="K114:M114"/>
    <mergeCell ref="Q114:R114"/>
    <mergeCell ref="Q37:R37"/>
    <mergeCell ref="K38:M38"/>
    <mergeCell ref="Q38:R38"/>
    <mergeCell ref="Q29:R29"/>
    <mergeCell ref="Q30:R30"/>
    <mergeCell ref="K12:M12"/>
    <mergeCell ref="K23:M23"/>
    <mergeCell ref="K34:M34"/>
    <mergeCell ref="K62:M62"/>
    <mergeCell ref="K61:M61"/>
    <mergeCell ref="Q61:R61"/>
    <mergeCell ref="Q62:R62"/>
    <mergeCell ref="K56:M56"/>
    <mergeCell ref="K78:M78"/>
    <mergeCell ref="K89:M89"/>
    <mergeCell ref="K79:M79"/>
    <mergeCell ref="K16:M16"/>
    <mergeCell ref="K25:M25"/>
    <mergeCell ref="K26:M26"/>
    <mergeCell ref="K27:M27"/>
    <mergeCell ref="K36:M36"/>
    <mergeCell ref="K58:M58"/>
    <mergeCell ref="K83:M83"/>
    <mergeCell ref="K29:M29"/>
    <mergeCell ref="K30:M30"/>
    <mergeCell ref="K40:M40"/>
    <mergeCell ref="K35:M35"/>
    <mergeCell ref="K60:M60"/>
    <mergeCell ref="K37:M37"/>
    <mergeCell ref="K80:M80"/>
    <mergeCell ref="K81:M81"/>
    <mergeCell ref="K82:M82"/>
    <mergeCell ref="C12:C13"/>
    <mergeCell ref="C23:C24"/>
    <mergeCell ref="C34:C35"/>
    <mergeCell ref="C56:C57"/>
    <mergeCell ref="C45:C46"/>
    <mergeCell ref="C67:C68"/>
    <mergeCell ref="Q40:R40"/>
    <mergeCell ref="Q13:R13"/>
    <mergeCell ref="Q16:R16"/>
    <mergeCell ref="Q25:R25"/>
    <mergeCell ref="Q26:R26"/>
    <mergeCell ref="Q27:R27"/>
    <mergeCell ref="K15:M15"/>
    <mergeCell ref="Q15:R15"/>
    <mergeCell ref="Q36:R36"/>
    <mergeCell ref="K20:M20"/>
    <mergeCell ref="K19:M19"/>
    <mergeCell ref="K13:M13"/>
    <mergeCell ref="Q20:R20"/>
    <mergeCell ref="Q19:R19"/>
    <mergeCell ref="K17:M17"/>
    <mergeCell ref="Q17:R17"/>
    <mergeCell ref="K18:M18"/>
    <mergeCell ref="Q18:R18"/>
    <mergeCell ref="K63:M63"/>
    <mergeCell ref="K64:M64"/>
    <mergeCell ref="Q112:R112"/>
    <mergeCell ref="Q63:R63"/>
    <mergeCell ref="Q64:R64"/>
    <mergeCell ref="Q79:R79"/>
    <mergeCell ref="Q84:R84"/>
    <mergeCell ref="Q85:R85"/>
    <mergeCell ref="Q86:R86"/>
    <mergeCell ref="Q90:R90"/>
    <mergeCell ref="Q96:R96"/>
    <mergeCell ref="Q83:R83"/>
    <mergeCell ref="Q80:R80"/>
    <mergeCell ref="Q81:R81"/>
    <mergeCell ref="Q82:R82"/>
    <mergeCell ref="K111:M111"/>
    <mergeCell ref="Q95:R95"/>
    <mergeCell ref="K94:M94"/>
    <mergeCell ref="Q94:R94"/>
    <mergeCell ref="K91:M91"/>
    <mergeCell ref="Q91:R91"/>
    <mergeCell ref="K92:M92"/>
    <mergeCell ref="Q92:R92"/>
    <mergeCell ref="K93:M93"/>
    <mergeCell ref="Q60:R60"/>
    <mergeCell ref="Q57:R57"/>
    <mergeCell ref="Q39:R39"/>
    <mergeCell ref="Q41:R41"/>
    <mergeCell ref="Q42:R42"/>
    <mergeCell ref="B5:S5"/>
    <mergeCell ref="F10:S10"/>
    <mergeCell ref="E12:E20"/>
    <mergeCell ref="E34:E42"/>
    <mergeCell ref="E56:E64"/>
    <mergeCell ref="B12:B13"/>
    <mergeCell ref="Q52:R52"/>
    <mergeCell ref="K53:M53"/>
    <mergeCell ref="Q53:R53"/>
    <mergeCell ref="J7:S7"/>
    <mergeCell ref="D12:D13"/>
    <mergeCell ref="D23:D24"/>
    <mergeCell ref="D34:D35"/>
    <mergeCell ref="D56:D57"/>
    <mergeCell ref="D45:D46"/>
    <mergeCell ref="K39:M39"/>
    <mergeCell ref="K41:M41"/>
    <mergeCell ref="K42:M42"/>
    <mergeCell ref="K57:M57"/>
    <mergeCell ref="K24:M24"/>
    <mergeCell ref="K14:M14"/>
    <mergeCell ref="Q14:R14"/>
    <mergeCell ref="Q24:R24"/>
    <mergeCell ref="Q28:R28"/>
    <mergeCell ref="Q31:R31"/>
    <mergeCell ref="Q35:R35"/>
    <mergeCell ref="E45:E53"/>
    <mergeCell ref="K45:M45"/>
    <mergeCell ref="K46:M46"/>
    <mergeCell ref="Q46:R46"/>
    <mergeCell ref="K47:M47"/>
    <mergeCell ref="Q47:R47"/>
    <mergeCell ref="K48:M48"/>
    <mergeCell ref="Q48:R48"/>
    <mergeCell ref="K49:M49"/>
    <mergeCell ref="Q49:R49"/>
    <mergeCell ref="K50:M50"/>
    <mergeCell ref="Q50:R50"/>
    <mergeCell ref="K51:M51"/>
    <mergeCell ref="Q51:R51"/>
    <mergeCell ref="K52:M52"/>
    <mergeCell ref="K28:M28"/>
    <mergeCell ref="K31:M31"/>
    <mergeCell ref="B122:D123"/>
    <mergeCell ref="E122:E123"/>
    <mergeCell ref="G122:R123"/>
    <mergeCell ref="E111:E119"/>
    <mergeCell ref="K119:M119"/>
    <mergeCell ref="K84:M84"/>
    <mergeCell ref="K85:M85"/>
    <mergeCell ref="K86:M86"/>
    <mergeCell ref="K90:M90"/>
    <mergeCell ref="K96:M96"/>
    <mergeCell ref="K97:M97"/>
    <mergeCell ref="K112:M112"/>
    <mergeCell ref="K95:M95"/>
    <mergeCell ref="E78:E86"/>
    <mergeCell ref="E89:E97"/>
    <mergeCell ref="D78:D79"/>
    <mergeCell ref="D89:D90"/>
    <mergeCell ref="D111:D112"/>
    <mergeCell ref="Q119:R119"/>
    <mergeCell ref="C78:C79"/>
    <mergeCell ref="C89:C90"/>
    <mergeCell ref="C111:C112"/>
    <mergeCell ref="Q93:R93"/>
    <mergeCell ref="Q97:R97"/>
    <mergeCell ref="B129:B131"/>
    <mergeCell ref="F129:S129"/>
    <mergeCell ref="F131:S131"/>
    <mergeCell ref="B124:D125"/>
    <mergeCell ref="B126:D127"/>
    <mergeCell ref="E124:E125"/>
    <mergeCell ref="E126:E127"/>
    <mergeCell ref="G124:G125"/>
    <mergeCell ref="G126:G127"/>
    <mergeCell ref="D67:D68"/>
    <mergeCell ref="E67:E75"/>
    <mergeCell ref="K67:M67"/>
    <mergeCell ref="K68:M68"/>
    <mergeCell ref="Q68:R68"/>
    <mergeCell ref="K69:M69"/>
    <mergeCell ref="Q69:R69"/>
    <mergeCell ref="K70:M70"/>
    <mergeCell ref="Q70:R70"/>
    <mergeCell ref="K71:M71"/>
    <mergeCell ref="Q71:R71"/>
    <mergeCell ref="K72:M72"/>
    <mergeCell ref="Q72:R72"/>
    <mergeCell ref="K73:M73"/>
    <mergeCell ref="Q73:R73"/>
    <mergeCell ref="K74:M74"/>
    <mergeCell ref="Q74:R74"/>
    <mergeCell ref="K75:M75"/>
    <mergeCell ref="Q75:R75"/>
  </mergeCells>
  <phoneticPr fontId="1"/>
  <conditionalFormatting sqref="E45:E53">
    <cfRule type="cellIs" dxfId="1" priority="2" operator="greaterThan">
      <formula>$E$122</formula>
    </cfRule>
  </conditionalFormatting>
  <conditionalFormatting sqref="E89:E97">
    <cfRule type="cellIs" dxfId="0" priority="1" operator="greaterThan">
      <formula>$E$122</formula>
    </cfRule>
  </conditionalFormatting>
  <pageMargins left="0.62992125984251968" right="0.59055118110236227" top="0.55118110236220474" bottom="0.35433070866141736" header="0.31496062992125984" footer="0.31496062992125984"/>
  <pageSetup paperSize="9" scale="59" fitToHeight="0" orientation="portrait" r:id="rId1"/>
  <rowBreaks count="1" manualBreakCount="1">
    <brk id="87" min="1" max="18" man="1"/>
  </rowBreaks>
</worksheet>
</file>